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\Estados y Reporte 2022\Estados 2022\FEBERRO\"/>
    </mc:Choice>
  </mc:AlternateContent>
  <bookViews>
    <workbookView xWindow="0" yWindow="0" windowWidth="20490" windowHeight="6855"/>
  </bookViews>
  <sheets>
    <sheet name="ESTADO RESULTADO" sheetId="1" r:id="rId1"/>
  </sheets>
  <definedNames>
    <definedName name="_xlnm.Print_Area" localSheetId="0">'ESTADO RESULTADO'!$B$2:$D$40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4" i="1" l="1"/>
  <c r="C284" i="1"/>
  <c r="C291" i="1"/>
  <c r="C299" i="1"/>
  <c r="C312" i="1"/>
  <c r="C329" i="1"/>
  <c r="C347" i="1"/>
  <c r="D14" i="1" l="1"/>
  <c r="C34" i="1"/>
  <c r="C25" i="1"/>
  <c r="C20" i="1"/>
  <c r="D26" i="1" l="1"/>
  <c r="D27" i="1" l="1"/>
</calcChain>
</file>

<file path=xl/sharedStrings.xml><?xml version="1.0" encoding="utf-8"?>
<sst xmlns="http://schemas.openxmlformats.org/spreadsheetml/2006/main" count="316" uniqueCount="281">
  <si>
    <t>INGRESOS</t>
  </si>
  <si>
    <t>TOTAL INGRESOS</t>
  </si>
  <si>
    <t/>
  </si>
  <si>
    <t>GASTOS GENERALES Y ADMINISTRATIVOS</t>
  </si>
  <si>
    <t>TOTAL GASTOS GENERALES Y ADMINISTRATIVOS</t>
  </si>
  <si>
    <t>OTROS GASTOS</t>
  </si>
  <si>
    <t>DEPRECIACION Y AMORTIZACION DEL PERIODO</t>
  </si>
  <si>
    <t>APORTES CORRIENTES</t>
  </si>
  <si>
    <t>TOTAL OTROS GASTOS</t>
  </si>
  <si>
    <t>TOTAL GASTOS</t>
  </si>
  <si>
    <t>SUPERAVIT DEL PERIODO</t>
  </si>
  <si>
    <t>PROYECTOS FDT</t>
  </si>
  <si>
    <t>REDES WI-FI (PB-2019-2020)</t>
  </si>
  <si>
    <t>TOTAL PROYECTOS INDOTEL</t>
  </si>
  <si>
    <t>______________________________</t>
  </si>
  <si>
    <t xml:space="preserve">       Presidente del Consejo Directivo</t>
  </si>
  <si>
    <t>Valores en RD$</t>
  </si>
  <si>
    <t xml:space="preserve">                NELSON ARROYO</t>
  </si>
  <si>
    <t xml:space="preserve">              JULISSA CRUZ</t>
  </si>
  <si>
    <t>SERVICIO DE CONECTIVIDAD A INTERNET</t>
  </si>
  <si>
    <t>INDOTEL</t>
  </si>
  <si>
    <t>CUENTA</t>
  </si>
  <si>
    <t>VALOR</t>
  </si>
  <si>
    <t>Total  General</t>
  </si>
  <si>
    <t>CERTIF. 960-280827-5</t>
  </si>
  <si>
    <t>CERTIF. 960-378663-8</t>
  </si>
  <si>
    <t>CONTRIBUCION DESARROLLO DE LAS TELECOMUNICACIONES (ANEXO 1-A)</t>
  </si>
  <si>
    <t>CODETEL</t>
  </si>
  <si>
    <t>TELECABLE SABANETA, S.A.</t>
  </si>
  <si>
    <t>TELEVISION POR CABLE, S.A. (TELECASA)</t>
  </si>
  <si>
    <t>TELE CABLE LUPERON, S.A.</t>
  </si>
  <si>
    <t>TELECABLE DOMINICANO, C. POR A</t>
  </si>
  <si>
    <t>TELECABLE INTERNAC. TAMBORIL, S. A.</t>
  </si>
  <si>
    <t>CABLE ATLANTICO, S.A.</t>
  </si>
  <si>
    <t>CABLE VISION E. GONZALEZ, S.A.</t>
  </si>
  <si>
    <t>TELECABLE PUERTO PLATA, S.A.</t>
  </si>
  <si>
    <t>CABLES MICHES, S.A.</t>
  </si>
  <si>
    <t>CABLEVISION DEL CARIBE, CXA.</t>
  </si>
  <si>
    <t>MAO CABLEVISION, C. POR A.</t>
  </si>
  <si>
    <t>TELE COTUI, S.A.</t>
  </si>
  <si>
    <t>TELECABLE OCOA, S.A.</t>
  </si>
  <si>
    <t>TELECABLE BANILEJO, S.A.</t>
  </si>
  <si>
    <t>CABLEVISION JARABACOA</t>
  </si>
  <si>
    <t>TRILOGY /ALL AMERICA CABLE AND RADIO</t>
  </si>
  <si>
    <t>EXITOVISION, CABLE S.A.</t>
  </si>
  <si>
    <t>TELEVIADUCTO,S.A.</t>
  </si>
  <si>
    <t>TELECABLE CARACOLES, CXA</t>
  </si>
  <si>
    <t>T.V. CABLE  SAN JUAN C. POR A.</t>
  </si>
  <si>
    <t>YUMA VISION BERROA &amp; ASOCIADOS TV POR CABLE, CXA</t>
  </si>
  <si>
    <t>TELECABLE SAMANA, S. A.</t>
  </si>
  <si>
    <t>T.V.C.B. EMPRESAS TRANSMISION POR CABLE, C. POR A.</t>
  </si>
  <si>
    <t>MELO T.V. POR CABLE</t>
  </si>
  <si>
    <t>MARGUZ  DUVERGE TV POR CABLE, S. A</t>
  </si>
  <si>
    <t>TELEOPERADORA DEL NORDESTE, S. A. (TELENORD)</t>
  </si>
  <si>
    <t>TELECABLE LA UNION, S. A.</t>
  </si>
  <si>
    <t>CABLE DEL NORTE</t>
  </si>
  <si>
    <t>TELECABLE LAS GUARANAS</t>
  </si>
  <si>
    <t>VILLA CABLE VISION, C. POR A.</t>
  </si>
  <si>
    <t>MATOS AGUASVIVAS TV POR CABLE, S. A.</t>
  </si>
  <si>
    <t>CABLEVISION YAMASA</t>
  </si>
  <si>
    <t>DIGITAL SATELITE LR. S. A.</t>
  </si>
  <si>
    <t>TELECABLE ENRIQUILLO, S. A.</t>
  </si>
  <si>
    <t>TELE STAR DOMIINICANA, C. POR A.</t>
  </si>
  <si>
    <t>TELECABLE LUZ VISION, S. A.</t>
  </si>
  <si>
    <t>CABLE VISION VILLA TAPIA</t>
  </si>
  <si>
    <t>RODRIGUEZ CABLEVISION, S. A.</t>
  </si>
  <si>
    <t>CABLESAT DOM/VICACOM DEL CARIBE / CABLE TV DOMINICANA</t>
  </si>
  <si>
    <t>REDES TELEVISIVAS SATELITALES, S. A. (RETEVISA)</t>
  </si>
  <si>
    <t>ORBIT CABLE, S. A.</t>
  </si>
  <si>
    <t>ASTRO CABLEVISION</t>
  </si>
  <si>
    <t>UNE COMUNICACIONE/DIVISION  VISION , C X A</t>
  </si>
  <si>
    <t>ECONOMITEL CABLE / TELE IMAGEN SATELITAL</t>
  </si>
  <si>
    <t>MONTANA CABLE TV, S. A.</t>
  </si>
  <si>
    <t>TELEVISION POR CABLE EN EL OESTE,C. POR A.TELEJIMA</t>
  </si>
  <si>
    <t>TELE JAHINII, C. POR A.</t>
  </si>
  <si>
    <t>STAR SATELLITE CABLE AND COMUNIC</t>
  </si>
  <si>
    <t>TELEVISION INTERNACIONAL POR CABLE, S. A. TELEINCA</t>
  </si>
  <si>
    <t>TELECABLE CENTRAL, S. A.</t>
  </si>
  <si>
    <t>MONTECRISTI CABLEVISION, C. POR A.</t>
  </si>
  <si>
    <t>DAJABON CABLEVISION</t>
  </si>
  <si>
    <t>BAYAGUANA CABLE TV</t>
  </si>
  <si>
    <t>SABANA CABLE TV</t>
  </si>
  <si>
    <t>CABLE MAX, S.A.</t>
  </si>
  <si>
    <t>ANSONIA VISION C. POR A.</t>
  </si>
  <si>
    <t>POLOVISION, S. A.</t>
  </si>
  <si>
    <t>CABLE TV LAS SALINAS</t>
  </si>
  <si>
    <t>TELEVISION POR CABLE EXPRESS, C. POR A ( TELEXPRES</t>
  </si>
  <si>
    <t>WORLD CABLE RED, S A.</t>
  </si>
  <si>
    <t>TELECABLE EL LIMON</t>
  </si>
  <si>
    <t>TELEVISION ARCOIRIS, S. A.</t>
  </si>
  <si>
    <t>REDES INALAMBRICAS DOMINICANAS, S. A.</t>
  </si>
  <si>
    <t>SERVICIOS TV SATELITE MCR, S. A.</t>
  </si>
  <si>
    <t>UNIVERSAL CABLE, S. A.</t>
  </si>
  <si>
    <t>MUNDO 1 TELECOM, S. A.</t>
  </si>
  <si>
    <t>OZYMANDIAS COMPANY, S. A.</t>
  </si>
  <si>
    <t>LE BOUQUET FRANCAIS REPUBLICA DOMINICANA, S.A.</t>
  </si>
  <si>
    <t>D. R. PRONTOTEL</t>
  </si>
  <si>
    <t>ESTRELA TELECOM, S. A.</t>
  </si>
  <si>
    <t>DELTA COMUNICACIONES / SAMIVISION, S. A.</t>
  </si>
  <si>
    <t>CABLE COLOR, S.A.</t>
  </si>
  <si>
    <t>TORRE DEL CAMPO, S. A.</t>
  </si>
  <si>
    <t>J. VISION, S. A.</t>
  </si>
  <si>
    <t>JOSE DIAZ TELECOM Y COMERCIO Y COMERCIO JODITELCOM</t>
  </si>
  <si>
    <t>CORP SATETELITAL NOVAVISION DOM, S. A. (KY)</t>
  </si>
  <si>
    <t>CABLE ONDA ORIENTAL</t>
  </si>
  <si>
    <t>WIND TELECOM, S. A.</t>
  </si>
  <si>
    <t>CRISPELL CABLEVISION, S. A.</t>
  </si>
  <si>
    <t>ADVANCED VOIP TELECOM</t>
  </si>
  <si>
    <t>SILKGLOBAL DOMINICANA</t>
  </si>
  <si>
    <t>BT DOMINICAN REPUBLIC</t>
  </si>
  <si>
    <t>TECNI SATELLITE , C .POR A</t>
  </si>
  <si>
    <t>CERRONET</t>
  </si>
  <si>
    <t>AIR COMUNICATION</t>
  </si>
  <si>
    <t>TELECABLE SANTO  DOMINGO, C POR A</t>
  </si>
  <si>
    <t>TELEVISION PUNTO I COMUNICACIONES, SRL</t>
  </si>
  <si>
    <t>TELE ENLACE DIGITAL CONSTELACION, SRL</t>
  </si>
  <si>
    <t>SENDAS INTERPRISE, S.A.</t>
  </si>
  <si>
    <t>UNICABLE, SRL</t>
  </si>
  <si>
    <t>GB TELECORP DOMINICANA, S.R.L</t>
  </si>
  <si>
    <t>TECNODISA</t>
  </si>
  <si>
    <t>COLUMBUS NETWORKS DOMINICANA</t>
  </si>
  <si>
    <t>SONICO COMUNICACIONES</t>
  </si>
  <si>
    <t>INTOUCH SAS</t>
  </si>
  <si>
    <t>TELECABLE EL CERCADO, SRL</t>
  </si>
  <si>
    <t xml:space="preserve">ALTICE HISPANIOLA, S.A </t>
  </si>
  <si>
    <t>INVERSIONES BONAFER, SRL</t>
  </si>
  <si>
    <t>QUASAR ATLANTIC DOMINICANA</t>
  </si>
  <si>
    <t xml:space="preserve">DATAUNI COMUNICACIONES </t>
  </si>
  <si>
    <t>TELECABLE CENTRAL PUERTO PLATA PP, S.R.L. (AMBAR CABLE TV)</t>
  </si>
  <si>
    <t>CV HOTSPOT, S.R.L.</t>
  </si>
  <si>
    <t xml:space="preserve">GREEN LINK. SRL </t>
  </si>
  <si>
    <t xml:space="preserve">WILLNET, SRL </t>
  </si>
  <si>
    <t xml:space="preserve">FUN TECHNOLOGY, SRL </t>
  </si>
  <si>
    <t xml:space="preserve">EFICIENCIA POTENCIA ESTABILIDAD (WECOM, SRL) </t>
  </si>
  <si>
    <t>WI FI DOMINICANA, E.I.R.L</t>
  </si>
  <si>
    <t xml:space="preserve">WTC DIGITAL NET </t>
  </si>
  <si>
    <t xml:space="preserve">MKTEL, SRL </t>
  </si>
  <si>
    <t>VALNET WIRELESS</t>
  </si>
  <si>
    <t>JOSE DIGITAL MEDIA DOMINICANA (JDIMAX)</t>
  </si>
  <si>
    <t>PLAYCENTER UNIVERSAL, EIRL</t>
  </si>
  <si>
    <t xml:space="preserve">GOOD COMUNICACIONES </t>
  </si>
  <si>
    <t>ELIAS COMUNICACIONES, S.R.L (ECOM)</t>
  </si>
  <si>
    <t>RUDDY GONZALEZ DIGITAL MEDIA DOM. (RGDIMAX)</t>
  </si>
  <si>
    <t xml:space="preserve">DOMINET, SRL </t>
  </si>
  <si>
    <t xml:space="preserve">VIU COMUNICACIONES , SRL </t>
  </si>
  <si>
    <t>GOLD DATA DOMINICANA,SAS</t>
  </si>
  <si>
    <t>WIRELESS MULTI SERVICE VARGAS CABRERA</t>
  </si>
  <si>
    <t xml:space="preserve">WALCOM /RED WMPP, SRL </t>
  </si>
  <si>
    <t>LEONTE &amp; SAULY NETWORK SOLUTIONS, SRL.</t>
  </si>
  <si>
    <t>LIBERTY TECHNOLOGY, SRL</t>
  </si>
  <si>
    <t xml:space="preserve">REYNOSO, SRL </t>
  </si>
  <si>
    <t>AIR FIBER DOMINICANA</t>
  </si>
  <si>
    <t xml:space="preserve">OVAL GREEN </t>
  </si>
  <si>
    <t xml:space="preserve">NUCONEX, SRL </t>
  </si>
  <si>
    <t xml:space="preserve">MELENDEZ CABRERA COMUNICACIONES, SRL </t>
  </si>
  <si>
    <t xml:space="preserve">WIFEET, SRL </t>
  </si>
  <si>
    <t>CORP. DE COMUNICACIONES Y TELEFONIA TURISTICA JUANILLO</t>
  </si>
  <si>
    <t>WHITE TELECOM</t>
  </si>
  <si>
    <t>EXATECH COMPUTER, SRL</t>
  </si>
  <si>
    <t>ISRAEL GONZALEZ TELEVISION E INTERNET</t>
  </si>
  <si>
    <t>TELEMON, SRL</t>
  </si>
  <si>
    <t>TELECABLE ENMAVISION</t>
  </si>
  <si>
    <t>BLUE PLANET NETWORK RD, SRL</t>
  </si>
  <si>
    <t>FLY NET, S.R.L</t>
  </si>
  <si>
    <t>OPENCONNECTION FERNÁNDEZ, S.R.L.</t>
  </si>
  <si>
    <t xml:space="preserve">ORBITEK, SRL </t>
  </si>
  <si>
    <t>DERIVALNET Y COMUNICACIONES, S.R.L.</t>
  </si>
  <si>
    <t>AWD NETWORKS SRL</t>
  </si>
  <si>
    <t>XTERCOM, S.R.L.</t>
  </si>
  <si>
    <t>ACOLME TECH, SRL</t>
  </si>
  <si>
    <t>PENDIENTE DE RECLASIFICAR ( CDT)</t>
  </si>
  <si>
    <t>GRUPO ARMARFA S.R.L.</t>
  </si>
  <si>
    <t xml:space="preserve">TELECABLE BAEZ Y MORILLO </t>
  </si>
  <si>
    <t>SEQURE NETWORKS SRL</t>
  </si>
  <si>
    <t>MUNDO VALE CONEXIONES SRL</t>
  </si>
  <si>
    <t xml:space="preserve">CENSYSNET, SRL </t>
  </si>
  <si>
    <t>SERVICIOS TECNOLÓGICOS PABLO MELLA MORALES, S.R.L. -</t>
  </si>
  <si>
    <t>ONERED JWG532, S.R.L -</t>
  </si>
  <si>
    <t>BONAO WIFI DIAZ SRL</t>
  </si>
  <si>
    <t>INTERESES S/DEPOSITOS CUENTA CORRIENTE</t>
  </si>
  <si>
    <t>INTERESES GANADOS CERTIFICADOS (ANEXO 2-A)</t>
  </si>
  <si>
    <t>DEPOSITOS NO IDENTIFICADOS</t>
  </si>
  <si>
    <t>SERVICIOS ADM. Y SERV. DE TELECOMUNICACIONES</t>
  </si>
  <si>
    <t>INTERES INDEMNIZATORIO CDT</t>
  </si>
  <si>
    <t>LICITACION PUBLICA</t>
  </si>
  <si>
    <t>SERVICIOS  ADM. Y TELECOM. PERMISO NO OBJECION</t>
  </si>
  <si>
    <t>OTROS INGRESOS (ANEXO 3-A)</t>
  </si>
  <si>
    <t>INTERESES GANADOS CERTIFICADOS  (ANEXO 2-A)</t>
  </si>
  <si>
    <t>SERVICIOS PERSONALES (ANEXO 4-A)</t>
  </si>
  <si>
    <t>SERVICIOS NO PERSONALES (ANEXO 5-A)</t>
  </si>
  <si>
    <t xml:space="preserve">MATERIALES Y SUMINISTROS (ANEXO 6-A) </t>
  </si>
  <si>
    <t>REMUNERACIONES</t>
  </si>
  <si>
    <t>SOBRESUELDOS</t>
  </si>
  <si>
    <t>GRATIFICACIONES Y BONIFICACIONES</t>
  </si>
  <si>
    <t>CONTRIBUCIONES A LA SEGURIDAD SOCIAL</t>
  </si>
  <si>
    <t>SERVICIOS BASICOS</t>
  </si>
  <si>
    <t>PUBLICIDAD, IMPRESION Y ENCUADERNACION</t>
  </si>
  <si>
    <t>VIATICOS</t>
  </si>
  <si>
    <t>TRANSPORTE Y ALMACENAJE</t>
  </si>
  <si>
    <t>ALQUILERES Y RENTAS</t>
  </si>
  <si>
    <t>SEGUROS</t>
  </si>
  <si>
    <t>SERVICIOS DE CONSERVACION, REPARACIONES MENORES E INSTALACIO</t>
  </si>
  <si>
    <t>OTROS SERVICIOS NO INCLUIDOS EN CONCEPTOS ANTERIORES</t>
  </si>
  <si>
    <t>ALIMENTOS Y PRODUCTOS AGROFORESTALES</t>
  </si>
  <si>
    <t>PRODUCTOS DE MINERALES, METALICOS Y NO METALICOS</t>
  </si>
  <si>
    <t>COMBUSTIBLES, LUBRICANTES, PRODUCTOS QUIMICOS Y CONEXOS</t>
  </si>
  <si>
    <t>PRODUCTOS Y UTILES VARIOS</t>
  </si>
  <si>
    <t>AIRTIME TECHNOLOGY SRL</t>
  </si>
  <si>
    <t>MATERIALES Y SUMINISTRO (ANEXO 6-A)</t>
  </si>
  <si>
    <t xml:space="preserve">           Directora  Ejecutiva</t>
  </si>
  <si>
    <t>CERTIF. 960-391076-4</t>
  </si>
  <si>
    <t>CERTIF. 960-391075-0</t>
  </si>
  <si>
    <t>CABLE T. V. PRIMA VISION</t>
  </si>
  <si>
    <t>INTERNATIONAL COMMUNICATIONS R&amp;C, S.R.L.</t>
  </si>
  <si>
    <t>EIDES TEC, S.R.L.</t>
  </si>
  <si>
    <t xml:space="preserve">OWS OPTIMUM WIRELESS SERVICES, S.R.L. </t>
  </si>
  <si>
    <t>LLANTAS Y NEUMATICOS</t>
  </si>
  <si>
    <t>SDI DOMINICANA, S.R.L.</t>
  </si>
  <si>
    <t>ENLLY DÍAZ COMUNICACIONES WIRELESS, S.R.L.</t>
  </si>
  <si>
    <t>BLUEGEM TECHNOLOGY GROUP, S.R.L. -</t>
  </si>
  <si>
    <t>SERVIMAST JPM, S.R.L. -</t>
  </si>
  <si>
    <t>INVERSIONES SOINPRO, S.R.L. -</t>
  </si>
  <si>
    <t>LOS CAZA FORTUNAS NETWORK SRL</t>
  </si>
  <si>
    <t>HELLO FIBRA SERVICES PEÑA, SRL</t>
  </si>
  <si>
    <t xml:space="preserve">TRAN SERVIS, S.R.L. </t>
  </si>
  <si>
    <t xml:space="preserve"> ELS INTER TELECOMUNICACIONES, S.R.L</t>
  </si>
  <si>
    <t>OTROS INGRESOS</t>
  </si>
  <si>
    <t>TEKCOM DOMINICNA</t>
  </si>
  <si>
    <t>SITA REPUBLICA DOMINICANA</t>
  </si>
  <si>
    <t>GUAO IMPORT SRL</t>
  </si>
  <si>
    <t>PARABOLAS REDES Y MULTIMEDIA PARDES SRL</t>
  </si>
  <si>
    <t>JHANCEL NETWORKS SRL</t>
  </si>
  <si>
    <t>AW WIFI SRL</t>
  </si>
  <si>
    <t xml:space="preserve">LEKIA SOLUTION TECH, SRL </t>
  </si>
  <si>
    <t xml:space="preserve">SONEGEN, SRL </t>
  </si>
  <si>
    <t>CONECTAR A LOS NO CONECTADOS</t>
  </si>
  <si>
    <t>KONEX  TELECOM SRL</t>
  </si>
  <si>
    <t>INTERSAT DOMINICANA SRL</t>
  </si>
  <si>
    <t>INTERNET SIN LIMITES ABEL WIRELESS</t>
  </si>
  <si>
    <t>FALCO TELECOM SRL</t>
  </si>
  <si>
    <t>LLUVIA MULTISERVICIOS SRL</t>
  </si>
  <si>
    <t>UNIVEGACOMU CARIBE SRL</t>
  </si>
  <si>
    <t>FASTNET SOLUTIONS</t>
  </si>
  <si>
    <t>TELECABLE SANCHEZ</t>
  </si>
  <si>
    <t>LINARES TECHNOLOGY</t>
  </si>
  <si>
    <t>ARQUIMIDIS INTERNET CORPORATION SRL</t>
  </si>
  <si>
    <t>TECNOLOGIA COMPOSTELA RAMIREZ SRL</t>
  </si>
  <si>
    <t>FREFELIX WIRELESS SRL</t>
  </si>
  <si>
    <t>NEXTELECOM SRL</t>
  </si>
  <si>
    <t>ALCONTECH ALMANZAR ACOSTA  CONEXIONES TECNOLOGIACAS</t>
  </si>
  <si>
    <t>AWIINET EIRL</t>
  </si>
  <si>
    <t>CABLE NET &amp; COMUNICACIONES</t>
  </si>
  <si>
    <t>ONE MAX, S. A.</t>
  </si>
  <si>
    <t>VISNETWORK</t>
  </si>
  <si>
    <t>TELECABLE COMPOSTELA, C. POR A.</t>
  </si>
  <si>
    <t>TELECABLE ARCOIRIS 107 SRL</t>
  </si>
  <si>
    <t>CABLE VISION GOMEZ, C X A</t>
  </si>
  <si>
    <t>SILVER LAKE INVESMENT. S. A.</t>
  </si>
  <si>
    <t>PUNTOCALL LORA COMMUNICATIONS DOMINICANA</t>
  </si>
  <si>
    <t>HLK COMUNICATIONS DOMINICANA SRL</t>
  </si>
  <si>
    <t>BAF SOLUCIONES</t>
  </si>
  <si>
    <t>WSANSPE WIFI POINTS SRL</t>
  </si>
  <si>
    <t>JYRW MULTISERVICIOS SRL</t>
  </si>
  <si>
    <t>GIGATEK</t>
  </si>
  <si>
    <t>HILTEC</t>
  </si>
  <si>
    <t>CERTIF. 960-221517-4</t>
  </si>
  <si>
    <t>CERTIF. 960-416287-6</t>
  </si>
  <si>
    <t>CERTIF. 960-435585-2</t>
  </si>
  <si>
    <t>CERTIF. 960-435584-9</t>
  </si>
  <si>
    <t>CERTIF. 960-435584-5</t>
  </si>
  <si>
    <t>CERTIF. 960-435584-4</t>
  </si>
  <si>
    <t>FIRMA DIGITAL</t>
  </si>
  <si>
    <t>TEXTILES Y VESTUARIOS</t>
  </si>
  <si>
    <t>PRODUCTOS DE PAPEL, CARTON E IMPRESOS</t>
  </si>
  <si>
    <t>MUJERES TIC'S-LOYOLA -SAN CRIST. (PLAN BIENAL 2017/18)</t>
  </si>
  <si>
    <t>INGRESOS SOBRANTE DE CAJA CHUCA</t>
  </si>
  <si>
    <t>OTRAS CONTRATACIONES DE SERVICIOS</t>
  </si>
  <si>
    <t>Anexos a los Estados Financieros correspondiente al 28/02/2022</t>
  </si>
  <si>
    <t xml:space="preserve"> ESTADO DE RESULTADOS</t>
  </si>
  <si>
    <t xml:space="preserve"> AL 28 DE FEBRERO 2022</t>
  </si>
  <si>
    <t xml:space="preserve"> Valores 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</si>
</sst>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\ _€_-;\-* #,##0.00\ _€_-;_-* &quot;-&quot;??\ _€_-;_-@_-"/>
    <numFmt numFmtId="166" formatCode="#,##0.00;\(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i/>
      <sz val="1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</cellStyleXfs>
  <cellXfs count="5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top"/>
    </xf>
    <xf numFmtId="0" fontId="4" fillId="0" borderId="0" xfId="0" applyFont="1"/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>
      <alignment horizontal="left" vertical="top"/>
    </xf>
    <xf numFmtId="0" fontId="8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horizontal="left" vertical="top"/>
    </xf>
    <xf numFmtId="166" fontId="10" fillId="0" borderId="0" xfId="0" applyNumberFormat="1" applyFont="1"/>
    <xf numFmtId="0" fontId="11" fillId="0" borderId="0" xfId="0" applyFont="1"/>
    <xf numFmtId="166" fontId="6" fillId="0" borderId="0" xfId="0" applyNumberFormat="1" applyFont="1"/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166" fontId="7" fillId="0" borderId="0" xfId="0" applyNumberFormat="1" applyFont="1" applyBorder="1" applyAlignment="1">
      <alignment horizontal="right" vertical="top"/>
    </xf>
    <xf numFmtId="166" fontId="7" fillId="0" borderId="3" xfId="0" applyNumberFormat="1" applyFont="1" applyBorder="1" applyAlignment="1">
      <alignment horizontal="right" vertical="top"/>
    </xf>
    <xf numFmtId="0" fontId="0" fillId="0" borderId="0" xfId="0" applyAlignment="1" applyProtection="1">
      <alignment vertical="top"/>
      <protection locked="0"/>
    </xf>
    <xf numFmtId="0" fontId="9" fillId="0" borderId="0" xfId="0" applyFont="1" applyAlignment="1"/>
    <xf numFmtId="0" fontId="10" fillId="0" borderId="0" xfId="0" applyFont="1" applyAlignment="1"/>
    <xf numFmtId="0" fontId="6" fillId="0" borderId="0" xfId="0" applyFont="1" applyAlignment="1"/>
    <xf numFmtId="4" fontId="8" fillId="0" borderId="0" xfId="1" applyNumberFormat="1" applyFont="1" applyAlignment="1">
      <alignment vertical="top"/>
    </xf>
    <xf numFmtId="4" fontId="6" fillId="0" borderId="0" xfId="1" applyNumberFormat="1" applyFont="1" applyAlignment="1">
      <alignment vertical="top"/>
    </xf>
    <xf numFmtId="4" fontId="10" fillId="0" borderId="0" xfId="1" applyNumberFormat="1" applyFont="1" applyAlignment="1">
      <alignment vertical="top"/>
    </xf>
    <xf numFmtId="166" fontId="13" fillId="0" borderId="1" xfId="0" applyNumberFormat="1" applyFont="1" applyBorder="1" applyAlignment="1">
      <alignment horizontal="right" vertical="top"/>
    </xf>
    <xf numFmtId="39" fontId="14" fillId="0" borderId="0" xfId="0" applyNumberFormat="1" applyFont="1" applyAlignment="1">
      <alignment horizontal="right" vertical="top"/>
    </xf>
    <xf numFmtId="164" fontId="0" fillId="0" borderId="0" xfId="1" applyFont="1"/>
    <xf numFmtId="166" fontId="13" fillId="0" borderId="0" xfId="0" applyNumberFormat="1" applyFont="1" applyAlignment="1">
      <alignment horizontal="right" vertical="top"/>
    </xf>
    <xf numFmtId="4" fontId="0" fillId="0" borderId="0" xfId="0" applyNumberFormat="1"/>
    <xf numFmtId="0" fontId="7" fillId="0" borderId="0" xfId="0" applyFont="1" applyAlignment="1">
      <alignment horizontal="right" vertical="top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39" fontId="10" fillId="0" borderId="0" xfId="0" applyNumberFormat="1" applyFont="1" applyBorder="1"/>
    <xf numFmtId="165" fontId="0" fillId="0" borderId="0" xfId="0" applyNumberFormat="1"/>
    <xf numFmtId="166" fontId="19" fillId="0" borderId="4" xfId="0" applyNumberFormat="1" applyFont="1" applyBorder="1" applyAlignment="1" applyProtection="1">
      <alignment vertical="top"/>
      <protection locked="0"/>
    </xf>
    <xf numFmtId="39" fontId="9" fillId="0" borderId="0" xfId="0" applyNumberFormat="1" applyFont="1" applyFill="1" applyBorder="1" applyAlignment="1">
      <alignment horizontal="right" vertical="top"/>
    </xf>
    <xf numFmtId="2" fontId="0" fillId="0" borderId="0" xfId="0" applyNumberFormat="1"/>
    <xf numFmtId="164" fontId="9" fillId="0" borderId="0" xfId="1" applyFont="1" applyAlignment="1">
      <alignment horizontal="left" vertical="top"/>
    </xf>
    <xf numFmtId="164" fontId="0" fillId="0" borderId="1" xfId="1" applyFont="1" applyBorder="1"/>
    <xf numFmtId="164" fontId="19" fillId="0" borderId="3" xfId="1" applyFont="1" applyBorder="1"/>
    <xf numFmtId="164" fontId="19" fillId="0" borderId="0" xfId="1" applyFont="1"/>
    <xf numFmtId="164" fontId="0" fillId="0" borderId="2" xfId="1" applyFont="1" applyBorder="1"/>
    <xf numFmtId="0" fontId="3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</cellXfs>
  <cellStyles count="5">
    <cellStyle name="Millares" xfId="1" builtinId="3"/>
    <cellStyle name="Millares 2" xfId="2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1847850</xdr:colOff>
      <xdr:row>5</xdr:row>
      <xdr:rowOff>19051</xdr:rowOff>
    </xdr:to>
    <xdr:pic>
      <xdr:nvPicPr>
        <xdr:cNvPr id="2" name="Imagen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0"/>
          <a:ext cx="1847850" cy="971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6:G348"/>
  <sheetViews>
    <sheetView tabSelected="1" zoomScaleNormal="100" workbookViewId="0">
      <selection activeCell="B13" sqref="B13"/>
    </sheetView>
  </sheetViews>
  <sheetFormatPr baseColWidth="10" defaultRowHeight="15" x14ac:dyDescent="0.25"/>
  <cols>
    <col min="1" max="1" width="6.140625" customWidth="1"/>
    <col min="2" max="2" width="55.140625" customWidth="1"/>
    <col min="3" max="3" width="20.85546875" customWidth="1"/>
    <col min="4" max="4" width="17.28515625" customWidth="1"/>
    <col min="5" max="5" width="19.140625" bestFit="1" customWidth="1"/>
    <col min="6" max="6" width="18.7109375" style="25" bestFit="1" customWidth="1"/>
    <col min="7" max="7" width="15.140625" style="25" bestFit="1" customWidth="1"/>
  </cols>
  <sheetData>
    <row r="6" spans="1:5" x14ac:dyDescent="0.25">
      <c r="B6" s="42" t="s">
        <v>278</v>
      </c>
      <c r="C6" s="42"/>
      <c r="D6" s="42"/>
    </row>
    <row r="7" spans="1:5" x14ac:dyDescent="0.25">
      <c r="A7" s="1"/>
      <c r="B7" s="42" t="s">
        <v>279</v>
      </c>
      <c r="C7" s="42"/>
      <c r="D7" s="42"/>
    </row>
    <row r="8" spans="1:5" x14ac:dyDescent="0.25">
      <c r="A8" s="1"/>
      <c r="B8" s="42" t="s">
        <v>280</v>
      </c>
      <c r="C8" s="42"/>
      <c r="D8" s="42"/>
    </row>
    <row r="9" spans="1:5" x14ac:dyDescent="0.25">
      <c r="A9" s="1"/>
      <c r="B9" s="2"/>
      <c r="C9" s="3"/>
      <c r="D9" s="4"/>
    </row>
    <row r="10" spans="1:5" x14ac:dyDescent="0.25">
      <c r="A10" s="1"/>
      <c r="B10" s="6" t="s">
        <v>0</v>
      </c>
      <c r="C10" s="7"/>
      <c r="D10" s="6"/>
    </row>
    <row r="11" spans="1:5" x14ac:dyDescent="0.25">
      <c r="A11" s="5"/>
      <c r="B11" s="8" t="s">
        <v>26</v>
      </c>
      <c r="C11" s="25">
        <v>290050659.36000001</v>
      </c>
      <c r="D11" s="8"/>
    </row>
    <row r="12" spans="1:5" x14ac:dyDescent="0.25">
      <c r="A12" s="5"/>
      <c r="B12" s="8" t="s">
        <v>187</v>
      </c>
      <c r="C12" s="25">
        <v>4698147.2</v>
      </c>
      <c r="D12" s="8"/>
    </row>
    <row r="13" spans="1:5" x14ac:dyDescent="0.25">
      <c r="A13" s="5"/>
      <c r="B13" s="8" t="s">
        <v>186</v>
      </c>
      <c r="C13" s="38">
        <v>62961255.25</v>
      </c>
      <c r="D13" s="37"/>
      <c r="E13" s="27"/>
    </row>
    <row r="14" spans="1:5" ht="12.75" customHeight="1" x14ac:dyDescent="0.25">
      <c r="A14" s="5"/>
      <c r="B14" s="6" t="s">
        <v>1</v>
      </c>
      <c r="C14" s="5"/>
      <c r="D14" s="40">
        <f>SUM(C11:C13)</f>
        <v>357710061.81</v>
      </c>
    </row>
    <row r="15" spans="1:5" ht="12.75" customHeight="1" x14ac:dyDescent="0.25">
      <c r="A15" s="5"/>
      <c r="B15" s="6"/>
      <c r="C15" s="5"/>
      <c r="D15" s="9"/>
    </row>
    <row r="16" spans="1:5" x14ac:dyDescent="0.25">
      <c r="A16" s="5"/>
      <c r="B16" s="6" t="s">
        <v>3</v>
      </c>
      <c r="C16" s="7"/>
      <c r="D16" s="6"/>
    </row>
    <row r="17" spans="1:5" x14ac:dyDescent="0.25">
      <c r="A17" s="5"/>
      <c r="B17" s="8" t="s">
        <v>188</v>
      </c>
      <c r="C17" s="25">
        <v>157765902.02000001</v>
      </c>
      <c r="D17" s="8"/>
    </row>
    <row r="18" spans="1:5" x14ac:dyDescent="0.25">
      <c r="A18" s="5"/>
      <c r="B18" s="8" t="s">
        <v>189</v>
      </c>
      <c r="C18" s="25">
        <v>42771398.840000004</v>
      </c>
      <c r="D18" s="37"/>
      <c r="E18" s="33"/>
    </row>
    <row r="19" spans="1:5" x14ac:dyDescent="0.25">
      <c r="A19" s="5"/>
      <c r="B19" s="8" t="s">
        <v>190</v>
      </c>
      <c r="C19" s="38">
        <v>4151208.5200000005</v>
      </c>
      <c r="D19" s="8"/>
    </row>
    <row r="20" spans="1:5" x14ac:dyDescent="0.25">
      <c r="A20" s="5"/>
      <c r="B20" s="6" t="s">
        <v>4</v>
      </c>
      <c r="C20" s="40">
        <f>SUM(C17:C19)</f>
        <v>204688509.38000003</v>
      </c>
      <c r="D20" s="10"/>
    </row>
    <row r="21" spans="1:5" x14ac:dyDescent="0.25">
      <c r="A21" s="5"/>
      <c r="B21" s="6" t="s">
        <v>2</v>
      </c>
      <c r="C21" s="7"/>
      <c r="D21" s="6"/>
    </row>
    <row r="22" spans="1:5" x14ac:dyDescent="0.25">
      <c r="A22" s="5"/>
      <c r="B22" s="6" t="s">
        <v>5</v>
      </c>
      <c r="C22" s="7"/>
      <c r="D22" s="6"/>
    </row>
    <row r="23" spans="1:5" x14ac:dyDescent="0.25">
      <c r="A23" s="5"/>
      <c r="B23" s="8" t="s">
        <v>6</v>
      </c>
      <c r="C23" s="25">
        <v>13042098.460000001</v>
      </c>
      <c r="D23" s="5"/>
    </row>
    <row r="24" spans="1:5" x14ac:dyDescent="0.25">
      <c r="A24" s="5"/>
      <c r="B24" s="8" t="s">
        <v>7</v>
      </c>
      <c r="C24" s="38">
        <v>4102725</v>
      </c>
      <c r="D24" s="5"/>
    </row>
    <row r="25" spans="1:5" x14ac:dyDescent="0.25">
      <c r="A25" s="5"/>
      <c r="B25" s="6" t="s">
        <v>8</v>
      </c>
      <c r="C25" s="40">
        <f>SUM(C23:C24)</f>
        <v>17144823.460000001</v>
      </c>
      <c r="D25" s="25"/>
    </row>
    <row r="26" spans="1:5" x14ac:dyDescent="0.25">
      <c r="A26" s="5"/>
      <c r="B26" s="6" t="s">
        <v>9</v>
      </c>
      <c r="C26" s="11"/>
      <c r="D26" s="38">
        <f>C25+C20</f>
        <v>221833332.84000003</v>
      </c>
    </row>
    <row r="27" spans="1:5" ht="15.75" thickBot="1" x14ac:dyDescent="0.3">
      <c r="A27" s="5"/>
      <c r="B27" s="6" t="s">
        <v>10</v>
      </c>
      <c r="C27" s="5"/>
      <c r="D27" s="39">
        <f>D14-D26</f>
        <v>135876728.96999997</v>
      </c>
      <c r="E27" s="36"/>
    </row>
    <row r="28" spans="1:5" ht="15.75" thickTop="1" x14ac:dyDescent="0.25">
      <c r="A28" s="5"/>
      <c r="B28" s="6"/>
      <c r="C28" s="5"/>
      <c r="D28" s="14"/>
    </row>
    <row r="29" spans="1:5" x14ac:dyDescent="0.25">
      <c r="A29" s="5"/>
      <c r="B29" s="6" t="s">
        <v>11</v>
      </c>
      <c r="C29" s="20"/>
      <c r="D29" s="5"/>
    </row>
    <row r="30" spans="1:5" x14ac:dyDescent="0.25">
      <c r="A30" s="5"/>
      <c r="B30" s="8" t="s">
        <v>274</v>
      </c>
      <c r="C30" s="25">
        <v>225750</v>
      </c>
      <c r="D30" s="5"/>
    </row>
    <row r="31" spans="1:5" x14ac:dyDescent="0.25">
      <c r="A31" s="5"/>
      <c r="B31" s="21" t="s">
        <v>12</v>
      </c>
      <c r="C31" s="25">
        <v>339144</v>
      </c>
      <c r="D31" s="5"/>
    </row>
    <row r="32" spans="1:5" x14ac:dyDescent="0.25">
      <c r="A32" s="5"/>
      <c r="B32" s="8" t="s">
        <v>235</v>
      </c>
      <c r="C32" s="25">
        <v>185700</v>
      </c>
      <c r="D32" s="5"/>
    </row>
    <row r="33" spans="1:5" x14ac:dyDescent="0.25">
      <c r="A33" s="5"/>
      <c r="B33" s="8" t="s">
        <v>19</v>
      </c>
      <c r="C33" s="25">
        <v>332258.83</v>
      </c>
    </row>
    <row r="34" spans="1:5" ht="15.75" thickBot="1" x14ac:dyDescent="0.3">
      <c r="A34" s="5"/>
      <c r="B34" s="22" t="s">
        <v>13</v>
      </c>
      <c r="C34" s="41">
        <f>SUM(C30:C33)</f>
        <v>1082852.83</v>
      </c>
      <c r="D34" s="24"/>
      <c r="E34" s="25"/>
    </row>
    <row r="35" spans="1:5" ht="15.75" thickTop="1" x14ac:dyDescent="0.25">
      <c r="A35" s="5"/>
      <c r="B35" s="22"/>
      <c r="C35" s="32"/>
      <c r="D35" s="24"/>
      <c r="E35" s="25"/>
    </row>
    <row r="36" spans="1:5" x14ac:dyDescent="0.25">
      <c r="C36" s="35"/>
    </row>
    <row r="37" spans="1:5" x14ac:dyDescent="0.25">
      <c r="B37" s="17" t="s">
        <v>14</v>
      </c>
      <c r="C37" s="17" t="s">
        <v>14</v>
      </c>
      <c r="D37" s="17"/>
    </row>
    <row r="38" spans="1:5" x14ac:dyDescent="0.25">
      <c r="B38" s="12" t="s">
        <v>17</v>
      </c>
      <c r="C38" s="18" t="s">
        <v>18</v>
      </c>
      <c r="D38" s="19"/>
    </row>
    <row r="39" spans="1:5" x14ac:dyDescent="0.25">
      <c r="A39" s="10"/>
      <c r="B39" s="13" t="s">
        <v>15</v>
      </c>
      <c r="C39" s="18" t="s">
        <v>209</v>
      </c>
      <c r="D39" s="19"/>
    </row>
    <row r="40" spans="1:5" x14ac:dyDescent="0.25">
      <c r="A40" s="10"/>
      <c r="B40" s="18"/>
      <c r="C40" s="19"/>
    </row>
    <row r="41" spans="1:5" x14ac:dyDescent="0.25">
      <c r="A41" s="10"/>
    </row>
    <row r="43" spans="1:5" x14ac:dyDescent="0.25">
      <c r="B43" s="16"/>
      <c r="C43" s="16"/>
    </row>
    <row r="53" spans="1:3" x14ac:dyDescent="0.25">
      <c r="B53" s="16"/>
      <c r="C53" s="16"/>
    </row>
    <row r="54" spans="1:3" ht="20.25" x14ac:dyDescent="0.25">
      <c r="A54" s="16"/>
      <c r="B54" s="47" t="s">
        <v>20</v>
      </c>
      <c r="C54" s="47"/>
    </row>
    <row r="55" spans="1:3" x14ac:dyDescent="0.25">
      <c r="A55" s="16"/>
      <c r="B55" s="48" t="s">
        <v>277</v>
      </c>
      <c r="C55" s="48"/>
    </row>
    <row r="56" spans="1:3" x14ac:dyDescent="0.25">
      <c r="A56" s="16"/>
      <c r="B56" s="49" t="s">
        <v>26</v>
      </c>
      <c r="C56" s="49"/>
    </row>
    <row r="57" spans="1:3" x14ac:dyDescent="0.25">
      <c r="A57" s="16"/>
      <c r="B57" s="50" t="s">
        <v>16</v>
      </c>
      <c r="C57" s="50"/>
    </row>
    <row r="58" spans="1:3" x14ac:dyDescent="0.25">
      <c r="A58" s="16"/>
      <c r="B58" s="16"/>
      <c r="C58" s="16"/>
    </row>
    <row r="59" spans="1:3" x14ac:dyDescent="0.25">
      <c r="A59" s="16"/>
      <c r="B59" s="16"/>
      <c r="C59" s="16"/>
    </row>
    <row r="60" spans="1:3" x14ac:dyDescent="0.25">
      <c r="A60" s="16"/>
      <c r="B60" s="31" t="s">
        <v>21</v>
      </c>
      <c r="C60" s="30" t="s">
        <v>22</v>
      </c>
    </row>
    <row r="61" spans="1:3" x14ac:dyDescent="0.25">
      <c r="A61" s="16"/>
      <c r="B61" s="29" t="s">
        <v>27</v>
      </c>
      <c r="C61" s="26">
        <v>174156181.03999999</v>
      </c>
    </row>
    <row r="62" spans="1:3" x14ac:dyDescent="0.25">
      <c r="A62" s="16"/>
      <c r="B62" s="29" t="s">
        <v>28</v>
      </c>
      <c r="C62" s="26">
        <v>66833</v>
      </c>
    </row>
    <row r="63" spans="1:3" x14ac:dyDescent="0.25">
      <c r="A63" s="16"/>
      <c r="B63" s="29" t="s">
        <v>29</v>
      </c>
      <c r="C63" s="26">
        <v>190886.89</v>
      </c>
    </row>
    <row r="64" spans="1:3" x14ac:dyDescent="0.25">
      <c r="A64" s="16"/>
      <c r="B64" s="29" t="s">
        <v>30</v>
      </c>
      <c r="C64" s="26">
        <v>19350</v>
      </c>
    </row>
    <row r="65" spans="1:3" x14ac:dyDescent="0.25">
      <c r="A65" s="16"/>
      <c r="B65" s="29" t="s">
        <v>31</v>
      </c>
      <c r="C65" s="26">
        <v>16861</v>
      </c>
    </row>
    <row r="66" spans="1:3" x14ac:dyDescent="0.25">
      <c r="A66" s="16"/>
      <c r="B66" s="29" t="s">
        <v>32</v>
      </c>
      <c r="C66" s="26">
        <v>65618.34</v>
      </c>
    </row>
    <row r="67" spans="1:3" x14ac:dyDescent="0.25">
      <c r="A67" s="16"/>
      <c r="B67" s="29" t="s">
        <v>33</v>
      </c>
      <c r="C67" s="26">
        <v>456681</v>
      </c>
    </row>
    <row r="68" spans="1:3" x14ac:dyDescent="0.25">
      <c r="A68" s="16"/>
      <c r="B68" s="29" t="s">
        <v>34</v>
      </c>
      <c r="C68" s="26">
        <v>58605.14</v>
      </c>
    </row>
    <row r="69" spans="1:3" x14ac:dyDescent="0.25">
      <c r="A69" s="16"/>
      <c r="B69" s="29" t="s">
        <v>35</v>
      </c>
      <c r="C69" s="26">
        <v>159298.31</v>
      </c>
    </row>
    <row r="70" spans="1:3" x14ac:dyDescent="0.25">
      <c r="A70" s="16"/>
      <c r="B70" s="29" t="s">
        <v>36</v>
      </c>
      <c r="C70" s="26">
        <v>5498</v>
      </c>
    </row>
    <row r="71" spans="1:3" x14ac:dyDescent="0.25">
      <c r="A71" s="16"/>
      <c r="B71" s="29" t="s">
        <v>37</v>
      </c>
      <c r="C71" s="26">
        <v>39655</v>
      </c>
    </row>
    <row r="72" spans="1:3" x14ac:dyDescent="0.25">
      <c r="A72" s="16"/>
      <c r="B72" s="29" t="s">
        <v>38</v>
      </c>
      <c r="C72" s="26">
        <v>78902.95</v>
      </c>
    </row>
    <row r="73" spans="1:3" x14ac:dyDescent="0.25">
      <c r="A73" s="16"/>
      <c r="B73" s="29" t="s">
        <v>39</v>
      </c>
      <c r="C73" s="26">
        <v>136838.87</v>
      </c>
    </row>
    <row r="74" spans="1:3" x14ac:dyDescent="0.25">
      <c r="A74" s="16"/>
      <c r="B74" s="29" t="s">
        <v>40</v>
      </c>
      <c r="C74" s="26">
        <v>80782.55</v>
      </c>
    </row>
    <row r="75" spans="1:3" x14ac:dyDescent="0.25">
      <c r="A75" s="16"/>
      <c r="B75" s="29" t="s">
        <v>41</v>
      </c>
      <c r="C75" s="26">
        <v>135012</v>
      </c>
    </row>
    <row r="76" spans="1:3" x14ac:dyDescent="0.25">
      <c r="A76" s="16"/>
      <c r="B76" s="29" t="s">
        <v>42</v>
      </c>
      <c r="C76" s="26">
        <v>58339.03</v>
      </c>
    </row>
    <row r="77" spans="1:3" x14ac:dyDescent="0.25">
      <c r="A77" s="16"/>
      <c r="B77" s="29" t="s">
        <v>43</v>
      </c>
      <c r="C77" s="26">
        <v>5901828.1100000003</v>
      </c>
    </row>
    <row r="78" spans="1:3" x14ac:dyDescent="0.25">
      <c r="A78" s="16"/>
      <c r="B78" s="29" t="s">
        <v>44</v>
      </c>
      <c r="C78" s="26">
        <v>149658.6</v>
      </c>
    </row>
    <row r="79" spans="1:3" x14ac:dyDescent="0.25">
      <c r="A79" s="16"/>
      <c r="B79" s="29" t="s">
        <v>254</v>
      </c>
      <c r="C79" s="26">
        <v>46992.959999999999</v>
      </c>
    </row>
    <row r="80" spans="1:3" x14ac:dyDescent="0.25">
      <c r="A80" s="16"/>
      <c r="B80" s="29" t="s">
        <v>45</v>
      </c>
      <c r="C80" s="26">
        <v>236058.79</v>
      </c>
    </row>
    <row r="81" spans="1:3" x14ac:dyDescent="0.25">
      <c r="A81" s="16"/>
      <c r="B81" s="29" t="s">
        <v>46</v>
      </c>
      <c r="C81" s="26">
        <v>2022</v>
      </c>
    </row>
    <row r="82" spans="1:3" x14ac:dyDescent="0.25">
      <c r="A82" s="16"/>
      <c r="B82" s="29" t="s">
        <v>47</v>
      </c>
      <c r="C82" s="26">
        <v>42018.36</v>
      </c>
    </row>
    <row r="83" spans="1:3" x14ac:dyDescent="0.25">
      <c r="A83" s="16"/>
      <c r="B83" s="29" t="s">
        <v>48</v>
      </c>
      <c r="C83" s="26">
        <v>9632.32</v>
      </c>
    </row>
    <row r="84" spans="1:3" x14ac:dyDescent="0.25">
      <c r="A84" s="16"/>
      <c r="B84" s="29" t="s">
        <v>49</v>
      </c>
      <c r="C84" s="26">
        <v>124075.71</v>
      </c>
    </row>
    <row r="85" spans="1:3" x14ac:dyDescent="0.25">
      <c r="A85" s="16"/>
      <c r="B85" s="29" t="s">
        <v>50</v>
      </c>
      <c r="C85" s="26">
        <v>27384.720000000001</v>
      </c>
    </row>
    <row r="86" spans="1:3" x14ac:dyDescent="0.25">
      <c r="A86" s="16"/>
      <c r="B86" s="29" t="s">
        <v>51</v>
      </c>
      <c r="C86" s="26">
        <v>2196</v>
      </c>
    </row>
    <row r="87" spans="1:3" x14ac:dyDescent="0.25">
      <c r="A87" s="16"/>
      <c r="B87" s="29" t="s">
        <v>52</v>
      </c>
      <c r="C87" s="26">
        <v>8998.4599999999991</v>
      </c>
    </row>
    <row r="88" spans="1:3" x14ac:dyDescent="0.25">
      <c r="A88" s="16"/>
      <c r="B88" s="29" t="s">
        <v>53</v>
      </c>
      <c r="C88" s="26">
        <v>1181902.1599999999</v>
      </c>
    </row>
    <row r="89" spans="1:3" x14ac:dyDescent="0.25">
      <c r="A89" s="16"/>
      <c r="B89" s="29" t="s">
        <v>212</v>
      </c>
      <c r="C89" s="26">
        <v>23286</v>
      </c>
    </row>
    <row r="90" spans="1:3" x14ac:dyDescent="0.25">
      <c r="A90" s="16"/>
      <c r="B90" s="29" t="s">
        <v>54</v>
      </c>
      <c r="C90" s="26">
        <v>98086</v>
      </c>
    </row>
    <row r="91" spans="1:3" x14ac:dyDescent="0.25">
      <c r="A91" s="16"/>
      <c r="B91" s="29" t="s">
        <v>55</v>
      </c>
      <c r="C91" s="26">
        <v>99848.2</v>
      </c>
    </row>
    <row r="92" spans="1:3" x14ac:dyDescent="0.25">
      <c r="A92" s="16"/>
      <c r="B92" s="29" t="s">
        <v>56</v>
      </c>
      <c r="C92" s="26">
        <v>1714.98</v>
      </c>
    </row>
    <row r="93" spans="1:3" x14ac:dyDescent="0.25">
      <c r="A93" s="16"/>
      <c r="B93" s="29" t="s">
        <v>57</v>
      </c>
      <c r="C93" s="26">
        <v>33917.24</v>
      </c>
    </row>
    <row r="94" spans="1:3" x14ac:dyDescent="0.25">
      <c r="A94" s="16"/>
      <c r="B94" s="29" t="s">
        <v>243</v>
      </c>
      <c r="C94" s="26">
        <v>7650</v>
      </c>
    </row>
    <row r="95" spans="1:3" x14ac:dyDescent="0.25">
      <c r="A95" s="16"/>
      <c r="B95" s="29" t="s">
        <v>58</v>
      </c>
      <c r="C95" s="26">
        <v>2158</v>
      </c>
    </row>
    <row r="96" spans="1:3" x14ac:dyDescent="0.25">
      <c r="A96" s="16"/>
      <c r="B96" s="29" t="s">
        <v>59</v>
      </c>
      <c r="C96" s="26">
        <v>9966</v>
      </c>
    </row>
    <row r="97" spans="1:3" x14ac:dyDescent="0.25">
      <c r="A97" s="16"/>
      <c r="B97" s="29" t="s">
        <v>255</v>
      </c>
      <c r="C97" s="26">
        <v>624</v>
      </c>
    </row>
    <row r="98" spans="1:3" x14ac:dyDescent="0.25">
      <c r="A98" s="16"/>
      <c r="B98" s="29" t="s">
        <v>60</v>
      </c>
      <c r="C98" s="26">
        <v>27002.01</v>
      </c>
    </row>
    <row r="99" spans="1:3" x14ac:dyDescent="0.25">
      <c r="A99" s="16"/>
      <c r="B99" s="29" t="s">
        <v>61</v>
      </c>
      <c r="C99" s="26">
        <v>3588</v>
      </c>
    </row>
    <row r="100" spans="1:3" x14ac:dyDescent="0.25">
      <c r="A100" s="16"/>
      <c r="B100" s="29" t="s">
        <v>62</v>
      </c>
      <c r="C100" s="26">
        <v>2060</v>
      </c>
    </row>
    <row r="101" spans="1:3" x14ac:dyDescent="0.25">
      <c r="A101" s="16"/>
      <c r="B101" s="29" t="s">
        <v>63</v>
      </c>
      <c r="C101" s="26">
        <v>8904</v>
      </c>
    </row>
    <row r="102" spans="1:3" x14ac:dyDescent="0.25">
      <c r="A102" s="16"/>
      <c r="B102" s="29" t="s">
        <v>64</v>
      </c>
      <c r="C102" s="26">
        <v>57378</v>
      </c>
    </row>
    <row r="103" spans="1:3" x14ac:dyDescent="0.25">
      <c r="A103" s="16"/>
      <c r="B103" s="29" t="s">
        <v>65</v>
      </c>
      <c r="C103" s="26">
        <v>22052.44</v>
      </c>
    </row>
    <row r="104" spans="1:3" x14ac:dyDescent="0.25">
      <c r="A104" s="16"/>
      <c r="B104" s="29" t="s">
        <v>66</v>
      </c>
      <c r="C104" s="26">
        <v>16484</v>
      </c>
    </row>
    <row r="105" spans="1:3" x14ac:dyDescent="0.25">
      <c r="A105" s="16"/>
      <c r="B105" s="29" t="s">
        <v>67</v>
      </c>
      <c r="C105" s="26">
        <v>89897</v>
      </c>
    </row>
    <row r="106" spans="1:3" x14ac:dyDescent="0.25">
      <c r="A106" s="16"/>
      <c r="B106" s="29" t="s">
        <v>68</v>
      </c>
      <c r="C106" s="26">
        <v>290642.81</v>
      </c>
    </row>
    <row r="107" spans="1:3" x14ac:dyDescent="0.25">
      <c r="A107" s="16"/>
      <c r="B107" s="29" t="s">
        <v>69</v>
      </c>
      <c r="C107" s="26">
        <v>13096.56</v>
      </c>
    </row>
    <row r="108" spans="1:3" x14ac:dyDescent="0.25">
      <c r="A108" s="16"/>
      <c r="B108" s="29" t="s">
        <v>70</v>
      </c>
      <c r="C108" s="26">
        <v>71167.570000000007</v>
      </c>
    </row>
    <row r="109" spans="1:3" x14ac:dyDescent="0.25">
      <c r="A109" s="16"/>
      <c r="B109" s="29" t="s">
        <v>71</v>
      </c>
      <c r="C109" s="26">
        <v>384335.28</v>
      </c>
    </row>
    <row r="110" spans="1:3" x14ac:dyDescent="0.25">
      <c r="A110" s="16"/>
      <c r="B110" s="29" t="s">
        <v>72</v>
      </c>
      <c r="C110" s="26">
        <v>1350</v>
      </c>
    </row>
    <row r="111" spans="1:3" x14ac:dyDescent="0.25">
      <c r="A111" s="16"/>
      <c r="B111" s="29" t="s">
        <v>73</v>
      </c>
      <c r="C111" s="26">
        <v>7144</v>
      </c>
    </row>
    <row r="112" spans="1:3" x14ac:dyDescent="0.25">
      <c r="A112" s="16"/>
      <c r="B112" s="29" t="s">
        <v>74</v>
      </c>
      <c r="C112" s="26">
        <v>5292</v>
      </c>
    </row>
    <row r="113" spans="1:3" x14ac:dyDescent="0.25">
      <c r="A113" s="16"/>
      <c r="B113" s="29" t="s">
        <v>75</v>
      </c>
      <c r="C113" s="26">
        <v>100125</v>
      </c>
    </row>
    <row r="114" spans="1:3" x14ac:dyDescent="0.25">
      <c r="A114" s="16"/>
      <c r="B114" s="29" t="s">
        <v>76</v>
      </c>
      <c r="C114" s="26">
        <v>13924.39</v>
      </c>
    </row>
    <row r="115" spans="1:3" x14ac:dyDescent="0.25">
      <c r="A115" s="16"/>
      <c r="B115" s="29" t="s">
        <v>77</v>
      </c>
      <c r="C115" s="26">
        <v>366725</v>
      </c>
    </row>
    <row r="116" spans="1:3" x14ac:dyDescent="0.25">
      <c r="A116" s="16"/>
      <c r="B116" s="29" t="s">
        <v>78</v>
      </c>
      <c r="C116" s="26">
        <v>25111.79</v>
      </c>
    </row>
    <row r="117" spans="1:3" x14ac:dyDescent="0.25">
      <c r="A117" s="16"/>
      <c r="B117" s="29" t="s">
        <v>79</v>
      </c>
      <c r="C117" s="26">
        <v>29596.639999999999</v>
      </c>
    </row>
    <row r="118" spans="1:3" x14ac:dyDescent="0.25">
      <c r="A118" s="16"/>
      <c r="B118" s="29" t="s">
        <v>80</v>
      </c>
      <c r="C118" s="26">
        <v>200</v>
      </c>
    </row>
    <row r="119" spans="1:3" x14ac:dyDescent="0.25">
      <c r="A119" s="16"/>
      <c r="B119" s="29" t="s">
        <v>81</v>
      </c>
      <c r="C119" s="26">
        <v>200</v>
      </c>
    </row>
    <row r="120" spans="1:3" x14ac:dyDescent="0.25">
      <c r="A120" s="16"/>
      <c r="B120" s="29" t="s">
        <v>82</v>
      </c>
      <c r="C120" s="26">
        <v>143685.24</v>
      </c>
    </row>
    <row r="121" spans="1:3" x14ac:dyDescent="0.25">
      <c r="A121" s="16"/>
      <c r="B121" s="29" t="s">
        <v>83</v>
      </c>
      <c r="C121" s="26">
        <v>1032</v>
      </c>
    </row>
    <row r="122" spans="1:3" x14ac:dyDescent="0.25">
      <c r="A122" s="16"/>
      <c r="B122" s="29" t="s">
        <v>251</v>
      </c>
      <c r="C122" s="26">
        <v>70173.539999999994</v>
      </c>
    </row>
    <row r="123" spans="1:3" x14ac:dyDescent="0.25">
      <c r="A123" s="16"/>
      <c r="B123" s="29" t="s">
        <v>84</v>
      </c>
      <c r="C123" s="26">
        <v>800</v>
      </c>
    </row>
    <row r="124" spans="1:3" x14ac:dyDescent="0.25">
      <c r="A124" s="16"/>
      <c r="B124" s="29" t="s">
        <v>85</v>
      </c>
      <c r="C124" s="26">
        <v>2300</v>
      </c>
    </row>
    <row r="125" spans="1:3" x14ac:dyDescent="0.25">
      <c r="A125" s="16"/>
      <c r="B125" s="29" t="s">
        <v>86</v>
      </c>
      <c r="C125" s="26">
        <v>1520</v>
      </c>
    </row>
    <row r="126" spans="1:3" x14ac:dyDescent="0.25">
      <c r="A126" s="16"/>
      <c r="B126" s="29" t="s">
        <v>87</v>
      </c>
      <c r="C126" s="26">
        <v>16294.12</v>
      </c>
    </row>
    <row r="127" spans="1:3" x14ac:dyDescent="0.25">
      <c r="A127" s="16"/>
      <c r="B127" s="29" t="s">
        <v>88</v>
      </c>
      <c r="C127" s="26">
        <v>4871.6000000000004</v>
      </c>
    </row>
    <row r="128" spans="1:3" x14ac:dyDescent="0.25">
      <c r="A128" s="16"/>
      <c r="B128" s="29" t="s">
        <v>89</v>
      </c>
      <c r="C128" s="26">
        <v>209108.73</v>
      </c>
    </row>
    <row r="129" spans="1:3" x14ac:dyDescent="0.25">
      <c r="A129" s="16"/>
      <c r="B129" s="29" t="s">
        <v>90</v>
      </c>
      <c r="C129" s="26">
        <v>42220.5</v>
      </c>
    </row>
    <row r="130" spans="1:3" x14ac:dyDescent="0.25">
      <c r="A130" s="16"/>
      <c r="B130" s="29" t="s">
        <v>91</v>
      </c>
      <c r="C130" s="26">
        <v>467705.03</v>
      </c>
    </row>
    <row r="131" spans="1:3" x14ac:dyDescent="0.25">
      <c r="A131" s="16"/>
      <c r="B131" s="29" t="s">
        <v>92</v>
      </c>
      <c r="C131" s="26">
        <v>34545</v>
      </c>
    </row>
    <row r="132" spans="1:3" x14ac:dyDescent="0.25">
      <c r="A132" s="16"/>
      <c r="B132" s="29" t="s">
        <v>93</v>
      </c>
      <c r="C132" s="26">
        <v>17358.349999999999</v>
      </c>
    </row>
    <row r="133" spans="1:3" x14ac:dyDescent="0.25">
      <c r="B133" s="29" t="s">
        <v>94</v>
      </c>
      <c r="C133" s="26">
        <v>10830.73</v>
      </c>
    </row>
    <row r="134" spans="1:3" x14ac:dyDescent="0.25">
      <c r="B134" s="29" t="s">
        <v>95</v>
      </c>
      <c r="C134" s="26">
        <v>8511</v>
      </c>
    </row>
    <row r="135" spans="1:3" x14ac:dyDescent="0.25">
      <c r="B135" s="29" t="s">
        <v>96</v>
      </c>
      <c r="C135" s="26">
        <v>1000</v>
      </c>
    </row>
    <row r="136" spans="1:3" x14ac:dyDescent="0.25">
      <c r="B136" s="29" t="s">
        <v>97</v>
      </c>
      <c r="C136" s="26">
        <v>31897.33</v>
      </c>
    </row>
    <row r="137" spans="1:3" x14ac:dyDescent="0.25">
      <c r="B137" s="29" t="s">
        <v>98</v>
      </c>
      <c r="C137" s="26">
        <v>12248</v>
      </c>
    </row>
    <row r="138" spans="1:3" x14ac:dyDescent="0.25">
      <c r="B138" s="29" t="s">
        <v>99</v>
      </c>
      <c r="C138" s="26">
        <v>12735</v>
      </c>
    </row>
    <row r="139" spans="1:3" x14ac:dyDescent="0.25">
      <c r="B139" s="29" t="s">
        <v>100</v>
      </c>
      <c r="C139" s="26">
        <v>342</v>
      </c>
    </row>
    <row r="140" spans="1:3" x14ac:dyDescent="0.25">
      <c r="B140" s="29" t="s">
        <v>256</v>
      </c>
      <c r="C140" s="26">
        <v>2778.31</v>
      </c>
    </row>
    <row r="141" spans="1:3" x14ac:dyDescent="0.25">
      <c r="B141" s="29" t="s">
        <v>101</v>
      </c>
      <c r="C141" s="26">
        <v>18580</v>
      </c>
    </row>
    <row r="142" spans="1:3" x14ac:dyDescent="0.25">
      <c r="B142" s="29" t="s">
        <v>257</v>
      </c>
      <c r="C142" s="26">
        <v>323319.71000000002</v>
      </c>
    </row>
    <row r="143" spans="1:3" x14ac:dyDescent="0.25">
      <c r="B143" s="29" t="s">
        <v>102</v>
      </c>
      <c r="C143" s="26">
        <v>8850</v>
      </c>
    </row>
    <row r="144" spans="1:3" x14ac:dyDescent="0.25">
      <c r="B144" s="29" t="s">
        <v>103</v>
      </c>
      <c r="C144" s="26">
        <v>602118.82999999996</v>
      </c>
    </row>
    <row r="145" spans="2:3" x14ac:dyDescent="0.25">
      <c r="B145" s="29" t="s">
        <v>104</v>
      </c>
      <c r="C145" s="26">
        <v>173061.66</v>
      </c>
    </row>
    <row r="146" spans="2:3" x14ac:dyDescent="0.25">
      <c r="B146" s="29" t="s">
        <v>105</v>
      </c>
      <c r="C146" s="26">
        <v>3100823.51</v>
      </c>
    </row>
    <row r="147" spans="2:3" x14ac:dyDescent="0.25">
      <c r="B147" s="29" t="s">
        <v>252</v>
      </c>
      <c r="C147" s="26">
        <v>231345.43</v>
      </c>
    </row>
    <row r="148" spans="2:3" x14ac:dyDescent="0.25">
      <c r="B148" s="29" t="s">
        <v>106</v>
      </c>
      <c r="C148" s="26">
        <v>10175.18</v>
      </c>
    </row>
    <row r="149" spans="2:3" x14ac:dyDescent="0.25">
      <c r="B149" s="29" t="s">
        <v>107</v>
      </c>
      <c r="C149" s="26">
        <v>6383</v>
      </c>
    </row>
    <row r="150" spans="2:3" x14ac:dyDescent="0.25">
      <c r="B150" s="29" t="s">
        <v>108</v>
      </c>
      <c r="C150" s="26">
        <v>18747.82</v>
      </c>
    </row>
    <row r="151" spans="2:3" x14ac:dyDescent="0.25">
      <c r="B151" s="29" t="s">
        <v>109</v>
      </c>
      <c r="C151" s="26">
        <v>266393.93</v>
      </c>
    </row>
    <row r="152" spans="2:3" x14ac:dyDescent="0.25">
      <c r="B152" s="29" t="s">
        <v>110</v>
      </c>
      <c r="C152" s="26">
        <v>1508.79</v>
      </c>
    </row>
    <row r="153" spans="2:3" x14ac:dyDescent="0.25">
      <c r="B153" s="29" t="s">
        <v>227</v>
      </c>
      <c r="C153" s="26">
        <v>801.88</v>
      </c>
    </row>
    <row r="154" spans="2:3" x14ac:dyDescent="0.25">
      <c r="B154" s="29" t="s">
        <v>111</v>
      </c>
      <c r="C154" s="26">
        <v>972</v>
      </c>
    </row>
    <row r="155" spans="2:3" x14ac:dyDescent="0.25">
      <c r="B155" s="29" t="s">
        <v>112</v>
      </c>
      <c r="C155" s="26">
        <v>55410</v>
      </c>
    </row>
    <row r="156" spans="2:3" x14ac:dyDescent="0.25">
      <c r="B156" s="29" t="s">
        <v>113</v>
      </c>
      <c r="C156" s="26">
        <v>2018.3</v>
      </c>
    </row>
    <row r="157" spans="2:3" x14ac:dyDescent="0.25">
      <c r="B157" s="29" t="s">
        <v>114</v>
      </c>
      <c r="C157" s="26">
        <v>2146</v>
      </c>
    </row>
    <row r="158" spans="2:3" x14ac:dyDescent="0.25">
      <c r="B158" s="29" t="s">
        <v>115</v>
      </c>
      <c r="C158" s="26">
        <v>81533</v>
      </c>
    </row>
    <row r="159" spans="2:3" x14ac:dyDescent="0.25">
      <c r="B159" s="29" t="s">
        <v>116</v>
      </c>
      <c r="C159" s="26">
        <v>12395</v>
      </c>
    </row>
    <row r="160" spans="2:3" x14ac:dyDescent="0.25">
      <c r="B160" s="29" t="s">
        <v>117</v>
      </c>
      <c r="C160" s="26">
        <v>101054.61</v>
      </c>
    </row>
    <row r="161" spans="2:3" x14ac:dyDescent="0.25">
      <c r="B161" s="29" t="s">
        <v>118</v>
      </c>
      <c r="C161" s="26">
        <v>1500</v>
      </c>
    </row>
    <row r="162" spans="2:3" x14ac:dyDescent="0.25">
      <c r="B162" s="29" t="s">
        <v>119</v>
      </c>
      <c r="C162" s="26">
        <v>1649443</v>
      </c>
    </row>
    <row r="163" spans="2:3" x14ac:dyDescent="0.25">
      <c r="B163" s="29" t="s">
        <v>228</v>
      </c>
      <c r="C163" s="26">
        <v>35598</v>
      </c>
    </row>
    <row r="164" spans="2:3" x14ac:dyDescent="0.25">
      <c r="B164" s="29" t="s">
        <v>120</v>
      </c>
      <c r="C164" s="26">
        <v>3092830.96</v>
      </c>
    </row>
    <row r="165" spans="2:3" x14ac:dyDescent="0.25">
      <c r="B165" s="29" t="s">
        <v>121</v>
      </c>
      <c r="C165" s="26">
        <v>16075</v>
      </c>
    </row>
    <row r="166" spans="2:3" x14ac:dyDescent="0.25">
      <c r="B166" s="29" t="s">
        <v>122</v>
      </c>
      <c r="C166" s="26">
        <v>21360.55</v>
      </c>
    </row>
    <row r="167" spans="2:3" x14ac:dyDescent="0.25">
      <c r="B167" s="29" t="s">
        <v>123</v>
      </c>
      <c r="C167" s="26">
        <v>17079.79</v>
      </c>
    </row>
    <row r="168" spans="2:3" x14ac:dyDescent="0.25">
      <c r="B168" s="29" t="s">
        <v>258</v>
      </c>
      <c r="C168" s="26">
        <v>36.9</v>
      </c>
    </row>
    <row r="169" spans="2:3" x14ac:dyDescent="0.25">
      <c r="B169" s="29" t="s">
        <v>124</v>
      </c>
      <c r="C169" s="26">
        <v>92025893.469999999</v>
      </c>
    </row>
    <row r="170" spans="2:3" x14ac:dyDescent="0.25">
      <c r="B170" s="29" t="s">
        <v>125</v>
      </c>
      <c r="C170" s="26">
        <v>93355.48</v>
      </c>
    </row>
    <row r="171" spans="2:3" x14ac:dyDescent="0.25">
      <c r="B171" s="29" t="s">
        <v>126</v>
      </c>
      <c r="C171" s="26">
        <v>14116</v>
      </c>
    </row>
    <row r="172" spans="2:3" x14ac:dyDescent="0.25">
      <c r="B172" s="29" t="s">
        <v>127</v>
      </c>
      <c r="C172" s="26">
        <v>13138.46</v>
      </c>
    </row>
    <row r="173" spans="2:3" x14ac:dyDescent="0.25">
      <c r="B173" s="29" t="s">
        <v>128</v>
      </c>
      <c r="C173" s="26">
        <v>145818.66</v>
      </c>
    </row>
    <row r="174" spans="2:3" x14ac:dyDescent="0.25">
      <c r="B174" s="29" t="s">
        <v>129</v>
      </c>
      <c r="C174" s="26">
        <v>13184.92</v>
      </c>
    </row>
    <row r="175" spans="2:3" x14ac:dyDescent="0.25">
      <c r="B175" s="29" t="s">
        <v>130</v>
      </c>
      <c r="C175" s="26">
        <v>11880</v>
      </c>
    </row>
    <row r="176" spans="2:3" x14ac:dyDescent="0.25">
      <c r="B176" s="29" t="s">
        <v>131</v>
      </c>
      <c r="C176" s="26">
        <v>24499</v>
      </c>
    </row>
    <row r="177" spans="2:3" x14ac:dyDescent="0.25">
      <c r="B177" s="29" t="s">
        <v>132</v>
      </c>
      <c r="C177" s="26">
        <v>13606</v>
      </c>
    </row>
    <row r="178" spans="2:3" x14ac:dyDescent="0.25">
      <c r="B178" s="29" t="s">
        <v>133</v>
      </c>
      <c r="C178" s="26">
        <v>19044</v>
      </c>
    </row>
    <row r="179" spans="2:3" x14ac:dyDescent="0.25">
      <c r="B179" s="29" t="s">
        <v>134</v>
      </c>
      <c r="C179" s="26">
        <v>19255</v>
      </c>
    </row>
    <row r="180" spans="2:3" x14ac:dyDescent="0.25">
      <c r="B180" s="29" t="s">
        <v>135</v>
      </c>
      <c r="C180" s="26">
        <v>6027</v>
      </c>
    </row>
    <row r="181" spans="2:3" x14ac:dyDescent="0.25">
      <c r="B181" s="29" t="s">
        <v>136</v>
      </c>
      <c r="C181" s="26">
        <v>21703</v>
      </c>
    </row>
    <row r="182" spans="2:3" x14ac:dyDescent="0.25">
      <c r="B182" s="29" t="s">
        <v>137</v>
      </c>
      <c r="C182" s="26">
        <v>39428.01</v>
      </c>
    </row>
    <row r="183" spans="2:3" x14ac:dyDescent="0.25">
      <c r="B183" s="29" t="s">
        <v>138</v>
      </c>
      <c r="C183" s="26">
        <v>33357.54</v>
      </c>
    </row>
    <row r="184" spans="2:3" x14ac:dyDescent="0.25">
      <c r="B184" s="29" t="s">
        <v>139</v>
      </c>
      <c r="C184" s="26">
        <v>7818</v>
      </c>
    </row>
    <row r="185" spans="2:3" x14ac:dyDescent="0.25">
      <c r="B185" s="29" t="s">
        <v>140</v>
      </c>
      <c r="C185" s="26">
        <v>207.6</v>
      </c>
    </row>
    <row r="186" spans="2:3" x14ac:dyDescent="0.25">
      <c r="B186" s="29" t="s">
        <v>141</v>
      </c>
      <c r="C186" s="26">
        <v>13420</v>
      </c>
    </row>
    <row r="187" spans="2:3" x14ac:dyDescent="0.25">
      <c r="B187" s="29" t="s">
        <v>142</v>
      </c>
      <c r="C187" s="26">
        <v>14379.5</v>
      </c>
    </row>
    <row r="188" spans="2:3" x14ac:dyDescent="0.25">
      <c r="B188" s="29" t="s">
        <v>143</v>
      </c>
      <c r="C188" s="26">
        <v>1546.96</v>
      </c>
    </row>
    <row r="189" spans="2:3" x14ac:dyDescent="0.25">
      <c r="B189" s="29" t="s">
        <v>144</v>
      </c>
      <c r="C189" s="26">
        <v>73616.58</v>
      </c>
    </row>
    <row r="190" spans="2:3" x14ac:dyDescent="0.25">
      <c r="B190" s="29" t="s">
        <v>145</v>
      </c>
      <c r="C190" s="26">
        <v>177237.44</v>
      </c>
    </row>
    <row r="191" spans="2:3" x14ac:dyDescent="0.25">
      <c r="B191" s="29" t="s">
        <v>146</v>
      </c>
      <c r="C191" s="26">
        <v>20491.18</v>
      </c>
    </row>
    <row r="192" spans="2:3" x14ac:dyDescent="0.25">
      <c r="B192" s="29" t="s">
        <v>147</v>
      </c>
      <c r="C192" s="26">
        <v>7232.3</v>
      </c>
    </row>
    <row r="193" spans="2:3" x14ac:dyDescent="0.25">
      <c r="B193" s="29" t="s">
        <v>148</v>
      </c>
      <c r="C193" s="26">
        <v>1540</v>
      </c>
    </row>
    <row r="194" spans="2:3" x14ac:dyDescent="0.25">
      <c r="B194" s="29" t="s">
        <v>149</v>
      </c>
      <c r="C194" s="26">
        <v>8419.06</v>
      </c>
    </row>
    <row r="195" spans="2:3" x14ac:dyDescent="0.25">
      <c r="B195" s="29" t="s">
        <v>150</v>
      </c>
      <c r="C195" s="26">
        <v>8392</v>
      </c>
    </row>
    <row r="196" spans="2:3" x14ac:dyDescent="0.25">
      <c r="B196" s="29" t="s">
        <v>151</v>
      </c>
      <c r="C196" s="26">
        <v>3031</v>
      </c>
    </row>
    <row r="197" spans="2:3" x14ac:dyDescent="0.25">
      <c r="B197" s="29" t="s">
        <v>152</v>
      </c>
      <c r="C197" s="26">
        <v>10073.84</v>
      </c>
    </row>
    <row r="198" spans="2:3" x14ac:dyDescent="0.25">
      <c r="B198" s="29" t="s">
        <v>242</v>
      </c>
      <c r="C198" s="26">
        <v>4540.66</v>
      </c>
    </row>
    <row r="199" spans="2:3" x14ac:dyDescent="0.25">
      <c r="B199" s="29" t="s">
        <v>153</v>
      </c>
      <c r="C199" s="26">
        <v>7819</v>
      </c>
    </row>
    <row r="200" spans="2:3" x14ac:dyDescent="0.25">
      <c r="B200" s="29" t="s">
        <v>154</v>
      </c>
      <c r="C200" s="26">
        <v>15726</v>
      </c>
    </row>
    <row r="201" spans="2:3" x14ac:dyDescent="0.25">
      <c r="B201" s="29" t="s">
        <v>155</v>
      </c>
      <c r="C201" s="26">
        <v>7927.41</v>
      </c>
    </row>
    <row r="202" spans="2:3" x14ac:dyDescent="0.25">
      <c r="B202" s="29" t="s">
        <v>156</v>
      </c>
      <c r="C202" s="26">
        <v>496008.09</v>
      </c>
    </row>
    <row r="203" spans="2:3" x14ac:dyDescent="0.25">
      <c r="B203" s="29" t="s">
        <v>157</v>
      </c>
      <c r="C203" s="26">
        <v>79434.039999999994</v>
      </c>
    </row>
    <row r="204" spans="2:3" x14ac:dyDescent="0.25">
      <c r="B204" s="29" t="s">
        <v>158</v>
      </c>
      <c r="C204" s="26">
        <v>12480.88</v>
      </c>
    </row>
    <row r="205" spans="2:3" x14ac:dyDescent="0.25">
      <c r="B205" s="29" t="s">
        <v>159</v>
      </c>
      <c r="C205" s="26">
        <v>6960</v>
      </c>
    </row>
    <row r="206" spans="2:3" x14ac:dyDescent="0.25">
      <c r="B206" s="29" t="s">
        <v>160</v>
      </c>
      <c r="C206" s="26">
        <v>43015.39</v>
      </c>
    </row>
    <row r="207" spans="2:3" x14ac:dyDescent="0.25">
      <c r="B207" s="29" t="s">
        <v>161</v>
      </c>
      <c r="C207" s="26">
        <v>818</v>
      </c>
    </row>
    <row r="208" spans="2:3" x14ac:dyDescent="0.25">
      <c r="B208" s="29" t="s">
        <v>162</v>
      </c>
      <c r="C208" s="26">
        <v>8562.23</v>
      </c>
    </row>
    <row r="209" spans="2:3" x14ac:dyDescent="0.25">
      <c r="B209" s="29" t="s">
        <v>163</v>
      </c>
      <c r="C209" s="26">
        <v>5046.91</v>
      </c>
    </row>
    <row r="210" spans="2:3" x14ac:dyDescent="0.25">
      <c r="B210" s="29" t="s">
        <v>164</v>
      </c>
      <c r="C210" s="26">
        <v>8636</v>
      </c>
    </row>
    <row r="211" spans="2:3" x14ac:dyDescent="0.25">
      <c r="B211" s="29" t="s">
        <v>165</v>
      </c>
      <c r="C211" s="26">
        <v>5880</v>
      </c>
    </row>
    <row r="212" spans="2:3" x14ac:dyDescent="0.25">
      <c r="B212" s="29" t="s">
        <v>166</v>
      </c>
      <c r="C212" s="26">
        <v>17946</v>
      </c>
    </row>
    <row r="213" spans="2:3" x14ac:dyDescent="0.25">
      <c r="B213" s="29" t="s">
        <v>167</v>
      </c>
      <c r="C213" s="26">
        <v>3550</v>
      </c>
    </row>
    <row r="214" spans="2:3" x14ac:dyDescent="0.25">
      <c r="B214" s="29" t="s">
        <v>259</v>
      </c>
      <c r="C214" s="26">
        <v>26700</v>
      </c>
    </row>
    <row r="215" spans="2:3" x14ac:dyDescent="0.25">
      <c r="B215" s="29" t="s">
        <v>207</v>
      </c>
      <c r="C215" s="26">
        <v>31477.69</v>
      </c>
    </row>
    <row r="216" spans="2:3" x14ac:dyDescent="0.25">
      <c r="B216" s="29" t="s">
        <v>168</v>
      </c>
      <c r="C216" s="26">
        <v>4704.3999999999996</v>
      </c>
    </row>
    <row r="217" spans="2:3" x14ac:dyDescent="0.25">
      <c r="B217" s="29" t="s">
        <v>169</v>
      </c>
      <c r="C217" s="26">
        <v>2418.16</v>
      </c>
    </row>
    <row r="218" spans="2:3" x14ac:dyDescent="0.25">
      <c r="B218" s="29" t="s">
        <v>260</v>
      </c>
      <c r="C218" s="26">
        <v>2760</v>
      </c>
    </row>
    <row r="219" spans="2:3" x14ac:dyDescent="0.25">
      <c r="B219" s="29" t="s">
        <v>170</v>
      </c>
      <c r="C219" s="26">
        <v>7422.88</v>
      </c>
    </row>
    <row r="220" spans="2:3" x14ac:dyDescent="0.25">
      <c r="B220" s="29" t="s">
        <v>171</v>
      </c>
      <c r="C220" s="26">
        <v>7825.2</v>
      </c>
    </row>
    <row r="221" spans="2:3" x14ac:dyDescent="0.25">
      <c r="B221" s="29" t="s">
        <v>172</v>
      </c>
      <c r="C221" s="26">
        <v>1452.5</v>
      </c>
    </row>
    <row r="222" spans="2:3" x14ac:dyDescent="0.25">
      <c r="B222" s="29" t="s">
        <v>173</v>
      </c>
      <c r="C222" s="26">
        <v>2258.02</v>
      </c>
    </row>
    <row r="223" spans="2:3" x14ac:dyDescent="0.25">
      <c r="B223" s="29" t="s">
        <v>174</v>
      </c>
      <c r="C223" s="26">
        <v>2014</v>
      </c>
    </row>
    <row r="224" spans="2:3" x14ac:dyDescent="0.25">
      <c r="B224" s="29" t="s">
        <v>175</v>
      </c>
      <c r="C224" s="26">
        <v>2931</v>
      </c>
    </row>
    <row r="225" spans="2:3" x14ac:dyDescent="0.25">
      <c r="B225" s="29" t="s">
        <v>176</v>
      </c>
      <c r="C225" s="26">
        <v>1755.86</v>
      </c>
    </row>
    <row r="226" spans="2:3" x14ac:dyDescent="0.25">
      <c r="B226" s="29" t="s">
        <v>177</v>
      </c>
      <c r="C226" s="26">
        <v>7307.85</v>
      </c>
    </row>
    <row r="227" spans="2:3" x14ac:dyDescent="0.25">
      <c r="B227" s="29" t="s">
        <v>178</v>
      </c>
      <c r="C227" s="26">
        <v>320</v>
      </c>
    </row>
    <row r="228" spans="2:3" x14ac:dyDescent="0.25">
      <c r="B228" s="29" t="s">
        <v>213</v>
      </c>
      <c r="C228" s="26">
        <v>27599.9</v>
      </c>
    </row>
    <row r="229" spans="2:3" x14ac:dyDescent="0.25">
      <c r="B229" s="29" t="s">
        <v>214</v>
      </c>
      <c r="C229" s="26">
        <v>1764</v>
      </c>
    </row>
    <row r="230" spans="2:3" x14ac:dyDescent="0.25">
      <c r="B230" s="29" t="s">
        <v>215</v>
      </c>
      <c r="C230" s="26">
        <v>3717.21</v>
      </c>
    </row>
    <row r="231" spans="2:3" x14ac:dyDescent="0.25">
      <c r="B231" s="29" t="s">
        <v>217</v>
      </c>
      <c r="C231" s="26">
        <v>5226.2700000000004</v>
      </c>
    </row>
    <row r="232" spans="2:3" x14ac:dyDescent="0.25">
      <c r="B232" s="29" t="s">
        <v>218</v>
      </c>
      <c r="C232" s="26">
        <v>861.54</v>
      </c>
    </row>
    <row r="233" spans="2:3" x14ac:dyDescent="0.25">
      <c r="B233" s="29" t="s">
        <v>219</v>
      </c>
      <c r="C233" s="26">
        <v>5344</v>
      </c>
    </row>
    <row r="234" spans="2:3" x14ac:dyDescent="0.25">
      <c r="B234" s="29" t="s">
        <v>220</v>
      </c>
      <c r="C234" s="26">
        <v>9790</v>
      </c>
    </row>
    <row r="235" spans="2:3" x14ac:dyDescent="0.25">
      <c r="B235" s="29" t="s">
        <v>221</v>
      </c>
      <c r="C235" s="26">
        <v>8401.75</v>
      </c>
    </row>
    <row r="236" spans="2:3" x14ac:dyDescent="0.25">
      <c r="B236" s="29" t="s">
        <v>222</v>
      </c>
      <c r="C236" s="26">
        <v>2634</v>
      </c>
    </row>
    <row r="237" spans="2:3" x14ac:dyDescent="0.25">
      <c r="B237" s="29" t="s">
        <v>223</v>
      </c>
      <c r="C237" s="26">
        <v>12890.35</v>
      </c>
    </row>
    <row r="238" spans="2:3" x14ac:dyDescent="0.25">
      <c r="B238" s="29" t="s">
        <v>224</v>
      </c>
      <c r="C238" s="26">
        <v>2454</v>
      </c>
    </row>
    <row r="239" spans="2:3" x14ac:dyDescent="0.25">
      <c r="B239" s="29" t="s">
        <v>225</v>
      </c>
      <c r="C239" s="26">
        <v>6702.7</v>
      </c>
    </row>
    <row r="240" spans="2:3" x14ac:dyDescent="0.25">
      <c r="B240" s="29" t="s">
        <v>229</v>
      </c>
      <c r="C240" s="26">
        <v>6400</v>
      </c>
    </row>
    <row r="241" spans="2:3" x14ac:dyDescent="0.25">
      <c r="B241" s="29" t="s">
        <v>230</v>
      </c>
      <c r="C241" s="26">
        <v>3781.27</v>
      </c>
    </row>
    <row r="242" spans="2:3" x14ac:dyDescent="0.25">
      <c r="B242" s="29" t="s">
        <v>231</v>
      </c>
      <c r="C242" s="26">
        <v>11369.22</v>
      </c>
    </row>
    <row r="243" spans="2:3" x14ac:dyDescent="0.25">
      <c r="B243" s="29" t="s">
        <v>232</v>
      </c>
      <c r="C243" s="26">
        <v>4385.38</v>
      </c>
    </row>
    <row r="244" spans="2:3" x14ac:dyDescent="0.25">
      <c r="B244" s="29" t="s">
        <v>233</v>
      </c>
      <c r="C244" s="26">
        <v>2710</v>
      </c>
    </row>
    <row r="245" spans="2:3" x14ac:dyDescent="0.25">
      <c r="B245" s="29" t="s">
        <v>234</v>
      </c>
      <c r="C245" s="26">
        <v>1985</v>
      </c>
    </row>
    <row r="246" spans="2:3" x14ac:dyDescent="0.25">
      <c r="B246" s="29" t="s">
        <v>236</v>
      </c>
      <c r="C246" s="26">
        <v>2431</v>
      </c>
    </row>
    <row r="247" spans="2:3" x14ac:dyDescent="0.25">
      <c r="B247" s="29" t="s">
        <v>237</v>
      </c>
      <c r="C247" s="26">
        <v>2881.98</v>
      </c>
    </row>
    <row r="248" spans="2:3" x14ac:dyDescent="0.25">
      <c r="B248" s="29" t="s">
        <v>238</v>
      </c>
      <c r="C248" s="26">
        <v>1700</v>
      </c>
    </row>
    <row r="249" spans="2:3" x14ac:dyDescent="0.25">
      <c r="B249" s="29" t="s">
        <v>261</v>
      </c>
      <c r="C249" s="26">
        <v>7923.4</v>
      </c>
    </row>
    <row r="250" spans="2:3" x14ac:dyDescent="0.25">
      <c r="B250" s="29" t="s">
        <v>262</v>
      </c>
      <c r="C250" s="26">
        <v>1130.8699999999999</v>
      </c>
    </row>
    <row r="251" spans="2:3" x14ac:dyDescent="0.25">
      <c r="B251" s="29" t="s">
        <v>239</v>
      </c>
      <c r="C251" s="26">
        <v>3830.77</v>
      </c>
    </row>
    <row r="252" spans="2:3" x14ac:dyDescent="0.25">
      <c r="B252" s="29" t="s">
        <v>240</v>
      </c>
      <c r="C252" s="26">
        <v>1536</v>
      </c>
    </row>
    <row r="253" spans="2:3" x14ac:dyDescent="0.25">
      <c r="B253" s="29" t="s">
        <v>241</v>
      </c>
      <c r="C253" s="26">
        <v>4638</v>
      </c>
    </row>
    <row r="254" spans="2:3" x14ac:dyDescent="0.25">
      <c r="B254" s="29" t="s">
        <v>244</v>
      </c>
      <c r="C254" s="26">
        <v>4540</v>
      </c>
    </row>
    <row r="255" spans="2:3" x14ac:dyDescent="0.25">
      <c r="B255" s="29" t="s">
        <v>245</v>
      </c>
      <c r="C255" s="26">
        <v>8433</v>
      </c>
    </row>
    <row r="256" spans="2:3" x14ac:dyDescent="0.25">
      <c r="B256" s="29" t="s">
        <v>246</v>
      </c>
      <c r="C256" s="26">
        <v>622</v>
      </c>
    </row>
    <row r="257" spans="1:3" x14ac:dyDescent="0.25">
      <c r="B257" s="29" t="s">
        <v>247</v>
      </c>
      <c r="C257" s="26">
        <v>580</v>
      </c>
    </row>
    <row r="258" spans="1:3" x14ac:dyDescent="0.25">
      <c r="B258" s="29" t="s">
        <v>248</v>
      </c>
      <c r="C258" s="26">
        <v>767.86</v>
      </c>
    </row>
    <row r="259" spans="1:3" x14ac:dyDescent="0.25">
      <c r="B259" s="29" t="s">
        <v>249</v>
      </c>
      <c r="C259" s="26">
        <v>1435.2</v>
      </c>
    </row>
    <row r="260" spans="1:3" x14ac:dyDescent="0.25">
      <c r="B260" s="29" t="s">
        <v>250</v>
      </c>
      <c r="C260" s="26">
        <v>743.44</v>
      </c>
    </row>
    <row r="261" spans="1:3" x14ac:dyDescent="0.25">
      <c r="B261" s="29" t="s">
        <v>253</v>
      </c>
      <c r="C261" s="26">
        <v>5461.53</v>
      </c>
    </row>
    <row r="262" spans="1:3" x14ac:dyDescent="0.25">
      <c r="B262" s="29" t="s">
        <v>263</v>
      </c>
      <c r="C262" s="26">
        <v>1286.67</v>
      </c>
    </row>
    <row r="263" spans="1:3" x14ac:dyDescent="0.25">
      <c r="B263" s="29" t="s">
        <v>264</v>
      </c>
      <c r="C263" s="23">
        <v>133.33000000000001</v>
      </c>
    </row>
    <row r="264" spans="1:3" ht="15.75" thickBot="1" x14ac:dyDescent="0.3">
      <c r="B264" s="6" t="s">
        <v>23</v>
      </c>
      <c r="C264" s="34">
        <f>SUM(C61:C263)</f>
        <v>290050659.36000001</v>
      </c>
    </row>
    <row r="265" spans="1:3" x14ac:dyDescent="0.25">
      <c r="B265" s="29"/>
      <c r="C265" s="26"/>
    </row>
    <row r="266" spans="1:3" x14ac:dyDescent="0.25">
      <c r="B266" s="29"/>
      <c r="C266" s="26"/>
    </row>
    <row r="267" spans="1:3" ht="20.25" x14ac:dyDescent="0.25">
      <c r="B267" s="45" t="s">
        <v>20</v>
      </c>
      <c r="C267" s="45"/>
    </row>
    <row r="268" spans="1:3" x14ac:dyDescent="0.25">
      <c r="B268" s="46" t="s">
        <v>277</v>
      </c>
      <c r="C268" s="46"/>
    </row>
    <row r="269" spans="1:3" x14ac:dyDescent="0.25">
      <c r="B269" s="43" t="s">
        <v>180</v>
      </c>
      <c r="C269" s="43"/>
    </row>
    <row r="270" spans="1:3" x14ac:dyDescent="0.25">
      <c r="B270" s="44" t="s">
        <v>16</v>
      </c>
      <c r="C270" s="44"/>
    </row>
    <row r="271" spans="1:3" x14ac:dyDescent="0.25">
      <c r="A271" s="16"/>
      <c r="B271" s="16"/>
      <c r="C271" s="16"/>
    </row>
    <row r="272" spans="1:3" x14ac:dyDescent="0.25">
      <c r="A272" s="16"/>
      <c r="B272" s="6" t="s">
        <v>21</v>
      </c>
      <c r="C272" s="28" t="s">
        <v>22</v>
      </c>
    </row>
    <row r="273" spans="1:3" x14ac:dyDescent="0.25">
      <c r="A273" s="16"/>
      <c r="B273" s="29" t="s">
        <v>265</v>
      </c>
      <c r="C273" s="26">
        <v>48856.5</v>
      </c>
    </row>
    <row r="274" spans="1:3" x14ac:dyDescent="0.25">
      <c r="A274" s="16"/>
      <c r="B274" s="29" t="s">
        <v>24</v>
      </c>
      <c r="C274" s="26">
        <v>41313.49</v>
      </c>
    </row>
    <row r="275" spans="1:3" x14ac:dyDescent="0.25">
      <c r="A275" s="16"/>
      <c r="B275" s="29" t="s">
        <v>25</v>
      </c>
      <c r="C275" s="26">
        <v>381134.84</v>
      </c>
    </row>
    <row r="276" spans="1:3" x14ac:dyDescent="0.25">
      <c r="A276" s="16"/>
      <c r="B276" s="29" t="s">
        <v>210</v>
      </c>
      <c r="C276" s="26">
        <v>258333.33</v>
      </c>
    </row>
    <row r="277" spans="1:3" x14ac:dyDescent="0.25">
      <c r="A277" s="16"/>
      <c r="B277" s="29" t="s">
        <v>211</v>
      </c>
      <c r="C277" s="26">
        <v>258333.33</v>
      </c>
    </row>
    <row r="278" spans="1:3" x14ac:dyDescent="0.25">
      <c r="A278" s="16"/>
      <c r="B278" s="29" t="s">
        <v>266</v>
      </c>
      <c r="C278" s="26">
        <v>11917.33</v>
      </c>
    </row>
    <row r="279" spans="1:3" x14ac:dyDescent="0.25">
      <c r="A279" s="16"/>
      <c r="B279" s="29" t="s">
        <v>267</v>
      </c>
      <c r="C279" s="26">
        <v>433333.33</v>
      </c>
    </row>
    <row r="280" spans="1:3" x14ac:dyDescent="0.25">
      <c r="A280" s="16"/>
      <c r="B280" s="29" t="s">
        <v>268</v>
      </c>
      <c r="C280" s="26">
        <v>433333.33</v>
      </c>
    </row>
    <row r="281" spans="1:3" x14ac:dyDescent="0.25">
      <c r="A281" s="16"/>
      <c r="B281" s="29" t="s">
        <v>269</v>
      </c>
      <c r="C281" s="26">
        <v>433333.33</v>
      </c>
    </row>
    <row r="282" spans="1:3" x14ac:dyDescent="0.25">
      <c r="A282" s="16"/>
      <c r="B282" s="29" t="s">
        <v>270</v>
      </c>
      <c r="C282" s="26">
        <v>433333.33</v>
      </c>
    </row>
    <row r="283" spans="1:3" x14ac:dyDescent="0.25">
      <c r="A283" s="16"/>
      <c r="B283" s="29" t="s">
        <v>179</v>
      </c>
      <c r="C283" s="26">
        <v>1964925.06</v>
      </c>
    </row>
    <row r="284" spans="1:3" ht="15.75" thickBot="1" x14ac:dyDescent="0.3">
      <c r="B284" s="6" t="s">
        <v>23</v>
      </c>
      <c r="C284" s="15">
        <f>SUM(C273:C283)</f>
        <v>4698147.2</v>
      </c>
    </row>
    <row r="285" spans="1:3" ht="15.75" thickTop="1" x14ac:dyDescent="0.25">
      <c r="A285" s="16"/>
      <c r="B285" s="16"/>
      <c r="C285" s="16"/>
    </row>
    <row r="286" spans="1:3" ht="20.25" x14ac:dyDescent="0.25">
      <c r="B286" s="45" t="s">
        <v>20</v>
      </c>
      <c r="C286" s="45"/>
    </row>
    <row r="287" spans="1:3" x14ac:dyDescent="0.25">
      <c r="B287" s="46" t="s">
        <v>277</v>
      </c>
      <c r="C287" s="46"/>
    </row>
    <row r="288" spans="1:3" x14ac:dyDescent="0.25">
      <c r="B288" s="43" t="s">
        <v>186</v>
      </c>
      <c r="C288" s="43"/>
    </row>
    <row r="289" spans="1:3" x14ac:dyDescent="0.25">
      <c r="B289" s="44" t="s">
        <v>16</v>
      </c>
      <c r="C289" s="44"/>
    </row>
    <row r="290" spans="1:3" x14ac:dyDescent="0.25">
      <c r="A290" s="16"/>
      <c r="B290" s="6" t="s">
        <v>21</v>
      </c>
      <c r="C290" s="28" t="s">
        <v>22</v>
      </c>
    </row>
    <row r="291" spans="1:3" x14ac:dyDescent="0.25">
      <c r="A291" s="8"/>
      <c r="B291" s="29" t="s">
        <v>181</v>
      </c>
      <c r="C291" s="26">
        <f>135462.5-49541.18</f>
        <v>85921.32</v>
      </c>
    </row>
    <row r="292" spans="1:3" x14ac:dyDescent="0.25">
      <c r="A292" s="8"/>
      <c r="B292" s="29" t="s">
        <v>182</v>
      </c>
      <c r="C292" s="26">
        <v>2899149.21</v>
      </c>
    </row>
    <row r="293" spans="1:3" x14ac:dyDescent="0.25">
      <c r="A293" s="8"/>
      <c r="B293" s="29" t="s">
        <v>183</v>
      </c>
      <c r="C293" s="26">
        <v>3929.72</v>
      </c>
    </row>
    <row r="294" spans="1:3" x14ac:dyDescent="0.25">
      <c r="A294" s="8"/>
      <c r="B294" s="29" t="s">
        <v>184</v>
      </c>
      <c r="C294" s="26">
        <v>58674375</v>
      </c>
    </row>
    <row r="295" spans="1:3" x14ac:dyDescent="0.25">
      <c r="A295" s="8"/>
      <c r="B295" s="29" t="s">
        <v>185</v>
      </c>
      <c r="C295" s="26">
        <v>1251500</v>
      </c>
    </row>
    <row r="296" spans="1:3" x14ac:dyDescent="0.25">
      <c r="A296" s="8"/>
      <c r="B296" s="8" t="s">
        <v>275</v>
      </c>
      <c r="C296" s="26">
        <v>880</v>
      </c>
    </row>
    <row r="297" spans="1:3" x14ac:dyDescent="0.25">
      <c r="A297" s="8"/>
      <c r="B297" s="29" t="s">
        <v>271</v>
      </c>
      <c r="C297" s="26">
        <v>36000</v>
      </c>
    </row>
    <row r="298" spans="1:3" x14ac:dyDescent="0.25">
      <c r="A298" s="8"/>
      <c r="B298" s="29" t="s">
        <v>226</v>
      </c>
      <c r="C298" s="26">
        <v>9500</v>
      </c>
    </row>
    <row r="299" spans="1:3" ht="15.75" thickBot="1" x14ac:dyDescent="0.3">
      <c r="A299" s="16"/>
      <c r="B299" s="6" t="s">
        <v>23</v>
      </c>
      <c r="C299" s="15">
        <f>SUM(C291:C298)</f>
        <v>62961255.25</v>
      </c>
    </row>
    <row r="300" spans="1:3" ht="15.75" thickTop="1" x14ac:dyDescent="0.25"/>
    <row r="301" spans="1:3" x14ac:dyDescent="0.25">
      <c r="A301" s="16"/>
      <c r="B301" s="16"/>
    </row>
    <row r="302" spans="1:3" ht="20.25" x14ac:dyDescent="0.25">
      <c r="B302" s="45" t="s">
        <v>20</v>
      </c>
      <c r="C302" s="45"/>
    </row>
    <row r="303" spans="1:3" x14ac:dyDescent="0.25">
      <c r="B303" s="46" t="s">
        <v>277</v>
      </c>
      <c r="C303" s="46"/>
    </row>
    <row r="304" spans="1:3" x14ac:dyDescent="0.25">
      <c r="B304" s="43" t="s">
        <v>188</v>
      </c>
      <c r="C304" s="43"/>
    </row>
    <row r="305" spans="1:3" x14ac:dyDescent="0.25">
      <c r="B305" s="44" t="s">
        <v>16</v>
      </c>
      <c r="C305" s="44"/>
    </row>
    <row r="306" spans="1:3" x14ac:dyDescent="0.25">
      <c r="A306" s="16"/>
      <c r="B306" s="16"/>
      <c r="C306" s="16"/>
    </row>
    <row r="307" spans="1:3" x14ac:dyDescent="0.25">
      <c r="A307" s="16"/>
      <c r="B307" s="6" t="s">
        <v>21</v>
      </c>
      <c r="C307" s="28" t="s">
        <v>22</v>
      </c>
    </row>
    <row r="308" spans="1:3" x14ac:dyDescent="0.25">
      <c r="A308" s="8"/>
      <c r="B308" s="29" t="s">
        <v>191</v>
      </c>
      <c r="C308" s="26">
        <v>136172939.78</v>
      </c>
    </row>
    <row r="309" spans="1:3" x14ac:dyDescent="0.25">
      <c r="A309" s="8"/>
      <c r="B309" s="29" t="s">
        <v>192</v>
      </c>
      <c r="C309" s="26">
        <v>3451312.96</v>
      </c>
    </row>
    <row r="310" spans="1:3" x14ac:dyDescent="0.25">
      <c r="A310" s="8"/>
      <c r="B310" s="29" t="s">
        <v>193</v>
      </c>
      <c r="C310" s="26">
        <v>10642460.52</v>
      </c>
    </row>
    <row r="311" spans="1:3" x14ac:dyDescent="0.25">
      <c r="A311" s="8"/>
      <c r="B311" s="29" t="s">
        <v>194</v>
      </c>
      <c r="C311" s="26">
        <v>7499188.7599999998</v>
      </c>
    </row>
    <row r="312" spans="1:3" ht="15.75" thickBot="1" x14ac:dyDescent="0.3">
      <c r="B312" s="6" t="s">
        <v>23</v>
      </c>
      <c r="C312" s="15">
        <f>SUM(C308:C311)</f>
        <v>157765902.02000001</v>
      </c>
    </row>
    <row r="313" spans="1:3" ht="15.75" thickTop="1" x14ac:dyDescent="0.25">
      <c r="A313" s="16"/>
      <c r="B313" s="16"/>
      <c r="C313" s="16"/>
    </row>
    <row r="314" spans="1:3" x14ac:dyDescent="0.25">
      <c r="A314" s="16"/>
      <c r="B314" s="16"/>
      <c r="C314" s="16"/>
    </row>
    <row r="315" spans="1:3" ht="20.25" x14ac:dyDescent="0.25">
      <c r="B315" s="45" t="s">
        <v>20</v>
      </c>
      <c r="C315" s="45"/>
    </row>
    <row r="316" spans="1:3" x14ac:dyDescent="0.25">
      <c r="B316" s="46" t="s">
        <v>277</v>
      </c>
      <c r="C316" s="46"/>
    </row>
    <row r="317" spans="1:3" x14ac:dyDescent="0.25">
      <c r="B317" s="43" t="s">
        <v>189</v>
      </c>
      <c r="C317" s="43"/>
    </row>
    <row r="318" spans="1:3" x14ac:dyDescent="0.25">
      <c r="B318" s="44" t="s">
        <v>16</v>
      </c>
      <c r="C318" s="44"/>
    </row>
    <row r="319" spans="1:3" x14ac:dyDescent="0.25">
      <c r="A319" s="16"/>
      <c r="B319" s="6" t="s">
        <v>21</v>
      </c>
      <c r="C319" s="28" t="s">
        <v>22</v>
      </c>
    </row>
    <row r="320" spans="1:3" x14ac:dyDescent="0.25">
      <c r="A320" s="8"/>
      <c r="B320" s="29" t="s">
        <v>195</v>
      </c>
      <c r="C320" s="26">
        <v>3013301</v>
      </c>
    </row>
    <row r="321" spans="1:3" x14ac:dyDescent="0.25">
      <c r="A321" s="8"/>
      <c r="B321" s="29" t="s">
        <v>196</v>
      </c>
      <c r="C321" s="26">
        <v>703462.19</v>
      </c>
    </row>
    <row r="322" spans="1:3" x14ac:dyDescent="0.25">
      <c r="A322" s="8"/>
      <c r="B322" s="29" t="s">
        <v>197</v>
      </c>
      <c r="C322" s="26">
        <v>1011909.36</v>
      </c>
    </row>
    <row r="323" spans="1:3" x14ac:dyDescent="0.25">
      <c r="A323" s="8"/>
      <c r="B323" s="29" t="s">
        <v>198</v>
      </c>
      <c r="C323" s="26">
        <v>176673</v>
      </c>
    </row>
    <row r="324" spans="1:3" x14ac:dyDescent="0.25">
      <c r="A324" s="8"/>
      <c r="B324" s="29" t="s">
        <v>199</v>
      </c>
      <c r="C324" s="26">
        <v>14001846.16</v>
      </c>
    </row>
    <row r="325" spans="1:3" x14ac:dyDescent="0.25">
      <c r="A325" s="8"/>
      <c r="B325" s="29" t="s">
        <v>200</v>
      </c>
      <c r="C325" s="26">
        <v>10935680.939999999</v>
      </c>
    </row>
    <row r="326" spans="1:3" x14ac:dyDescent="0.25">
      <c r="A326" s="8"/>
      <c r="B326" s="29" t="s">
        <v>201</v>
      </c>
      <c r="C326" s="26">
        <v>1015179.46</v>
      </c>
    </row>
    <row r="327" spans="1:3" x14ac:dyDescent="0.25">
      <c r="A327" s="8"/>
      <c r="B327" s="29" t="s">
        <v>276</v>
      </c>
      <c r="C327" s="26">
        <v>81980</v>
      </c>
    </row>
    <row r="328" spans="1:3" x14ac:dyDescent="0.25">
      <c r="A328" s="8"/>
      <c r="B328" s="29" t="s">
        <v>202</v>
      </c>
      <c r="C328" s="26">
        <v>11831366.73</v>
      </c>
    </row>
    <row r="329" spans="1:3" ht="15.75" thickBot="1" x14ac:dyDescent="0.3">
      <c r="B329" s="6" t="s">
        <v>23</v>
      </c>
      <c r="C329" s="15">
        <f>SUM(C320:C328)</f>
        <v>42771398.840000004</v>
      </c>
    </row>
    <row r="330" spans="1:3" ht="15.75" thickTop="1" x14ac:dyDescent="0.25">
      <c r="A330" s="16"/>
      <c r="B330" s="16"/>
    </row>
    <row r="331" spans="1:3" x14ac:dyDescent="0.25">
      <c r="A331" s="16"/>
      <c r="B331" s="16"/>
      <c r="C331" s="16"/>
    </row>
    <row r="333" spans="1:3" ht="20.25" x14ac:dyDescent="0.25">
      <c r="B333" s="45" t="s">
        <v>20</v>
      </c>
      <c r="C333" s="45"/>
    </row>
    <row r="334" spans="1:3" x14ac:dyDescent="0.25">
      <c r="B334" s="46" t="s">
        <v>277</v>
      </c>
      <c r="C334" s="46"/>
    </row>
    <row r="335" spans="1:3" x14ac:dyDescent="0.25">
      <c r="B335" s="43" t="s">
        <v>208</v>
      </c>
      <c r="C335" s="43"/>
    </row>
    <row r="336" spans="1:3" x14ac:dyDescent="0.25">
      <c r="B336" s="44" t="s">
        <v>16</v>
      </c>
      <c r="C336" s="44"/>
    </row>
    <row r="337" spans="1:3" x14ac:dyDescent="0.25">
      <c r="A337" s="16"/>
      <c r="B337" s="16"/>
      <c r="C337" s="16"/>
    </row>
    <row r="338" spans="1:3" x14ac:dyDescent="0.25">
      <c r="A338" s="16"/>
      <c r="C338" s="28"/>
    </row>
    <row r="339" spans="1:3" x14ac:dyDescent="0.25">
      <c r="A339" s="8"/>
      <c r="B339" s="6" t="s">
        <v>21</v>
      </c>
      <c r="C339" s="28" t="s">
        <v>22</v>
      </c>
    </row>
    <row r="340" spans="1:3" x14ac:dyDescent="0.25">
      <c r="A340" s="8"/>
      <c r="B340" s="29" t="s">
        <v>203</v>
      </c>
      <c r="C340" s="26">
        <v>406795.37</v>
      </c>
    </row>
    <row r="341" spans="1:3" x14ac:dyDescent="0.25">
      <c r="A341" s="8"/>
      <c r="B341" s="29" t="s">
        <v>272</v>
      </c>
      <c r="C341" s="26">
        <v>59000</v>
      </c>
    </row>
    <row r="342" spans="1:3" x14ac:dyDescent="0.25">
      <c r="A342" s="8"/>
      <c r="B342" s="29" t="s">
        <v>273</v>
      </c>
      <c r="C342" s="26">
        <v>450129.2</v>
      </c>
    </row>
    <row r="343" spans="1:3" x14ac:dyDescent="0.25">
      <c r="A343" s="8"/>
      <c r="B343" s="29" t="s">
        <v>216</v>
      </c>
      <c r="C343" s="26">
        <v>49128.53</v>
      </c>
    </row>
    <row r="344" spans="1:3" x14ac:dyDescent="0.25">
      <c r="A344" s="8"/>
      <c r="B344" s="29" t="s">
        <v>204</v>
      </c>
      <c r="C344" s="26">
        <v>34874.47</v>
      </c>
    </row>
    <row r="345" spans="1:3" x14ac:dyDescent="0.25">
      <c r="A345" s="8"/>
      <c r="B345" s="29" t="s">
        <v>205</v>
      </c>
      <c r="C345" s="26">
        <v>1873592.37</v>
      </c>
    </row>
    <row r="346" spans="1:3" x14ac:dyDescent="0.25">
      <c r="A346" s="8"/>
      <c r="B346" s="29" t="s">
        <v>206</v>
      </c>
      <c r="C346" s="26">
        <v>1277688.58</v>
      </c>
    </row>
    <row r="347" spans="1:3" ht="15.75" thickBot="1" x14ac:dyDescent="0.3">
      <c r="B347" s="6" t="s">
        <v>23</v>
      </c>
      <c r="C347" s="15">
        <f>SUM(C340:C346)</f>
        <v>4151208.5200000005</v>
      </c>
    </row>
    <row r="348" spans="1:3" ht="15.75" thickTop="1" x14ac:dyDescent="0.25">
      <c r="A348" s="16"/>
      <c r="B348" s="16"/>
    </row>
  </sheetData>
  <mergeCells count="27">
    <mergeCell ref="B336:C336"/>
    <mergeCell ref="B302:C302"/>
    <mergeCell ref="B303:C303"/>
    <mergeCell ref="B304:C304"/>
    <mergeCell ref="B305:C305"/>
    <mergeCell ref="B315:C315"/>
    <mergeCell ref="B316:C316"/>
    <mergeCell ref="B317:C317"/>
    <mergeCell ref="B318:C318"/>
    <mergeCell ref="B333:C333"/>
    <mergeCell ref="B334:C334"/>
    <mergeCell ref="B335:C335"/>
    <mergeCell ref="B6:D6"/>
    <mergeCell ref="B7:D7"/>
    <mergeCell ref="B8:D8"/>
    <mergeCell ref="B289:C289"/>
    <mergeCell ref="B54:C54"/>
    <mergeCell ref="B55:C55"/>
    <mergeCell ref="B56:C56"/>
    <mergeCell ref="B57:C57"/>
    <mergeCell ref="B267:C267"/>
    <mergeCell ref="B268:C268"/>
    <mergeCell ref="B269:C269"/>
    <mergeCell ref="B270:C270"/>
    <mergeCell ref="B286:C286"/>
    <mergeCell ref="B287:C287"/>
    <mergeCell ref="B288:C288"/>
  </mergeCells>
  <pageMargins left="0.70866141732283472" right="0.70866141732283472" top="0.74803149606299213" bottom="0.74803149606299213" header="0.31496062992125984" footer="0.31496062992125984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RESULTADO</vt:lpstr>
      <vt:lpstr>'ESTADO RESULTADO'!Área_de_impresión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Galia A. Pol</dc:creator>
  <cp:lastModifiedBy>Alexis Cruz Concepcion</cp:lastModifiedBy>
  <cp:lastPrinted>2022-03-09T19:30:36Z</cp:lastPrinted>
  <dcterms:created xsi:type="dcterms:W3CDTF">2020-02-05T21:05:40Z</dcterms:created>
  <dcterms:modified xsi:type="dcterms:W3CDTF">2023-03-23T15:58:54Z</dcterms:modified>
</cp:coreProperties>
</file>