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Balace general" sheetId="1" r:id="rId1"/>
  </sheets>
  <definedNames>
    <definedName name="_xlnm.Print_Titles" localSheetId="0">'Balace general'!$1:$8</definedName>
  </definedNames>
  <calcPr fullCalcOnLoad="1"/>
</workbook>
</file>

<file path=xl/sharedStrings.xml><?xml version="1.0" encoding="utf-8"?>
<sst xmlns="http://schemas.openxmlformats.org/spreadsheetml/2006/main" count="236" uniqueCount="158">
  <si>
    <t/>
  </si>
  <si>
    <t>SUPERAVIT DEL PERIODO</t>
  </si>
  <si>
    <t>______________________________</t>
  </si>
  <si>
    <t xml:space="preserve">                NELSON ARROYO</t>
  </si>
  <si>
    <t xml:space="preserve">              JULISSA CRUZ</t>
  </si>
  <si>
    <t xml:space="preserve">       Presidente del Consejo Directivo</t>
  </si>
  <si>
    <t xml:space="preserve">           Directora  Ejecutiva</t>
  </si>
  <si>
    <t>EFECTIVO EN CAJA Y BANCOS (ANEXO 1)</t>
  </si>
  <si>
    <t>PRESTAMOS FUNCIONARIOS Y EMPLEADOS (ANEXO 3)</t>
  </si>
  <si>
    <t>OTRAS CUENTAS POR COBRAR (ANEXO 4)</t>
  </si>
  <si>
    <t>INVENTARIO MATERIALES DE OFICINA</t>
  </si>
  <si>
    <t>PROVISION CUENTAS POR COBRAR</t>
  </si>
  <si>
    <t>TERRENOS</t>
  </si>
  <si>
    <t>EDIFICACIONES</t>
  </si>
  <si>
    <t>VEHICULOS</t>
  </si>
  <si>
    <t>EQUIPO DE MONITOREO</t>
  </si>
  <si>
    <t>ACTIVOS CENTRO INDOTEL HUB</t>
  </si>
  <si>
    <t>ACTIVOS FIJOS BANCO MUNDIAL</t>
  </si>
  <si>
    <t>TOTAL ACTIVOS FIJOS</t>
  </si>
  <si>
    <t>TOTAL ACTIVOS FIJOS NETO</t>
  </si>
  <si>
    <t>MEJORAS EN PROPIEDADES ARRENDADAS</t>
  </si>
  <si>
    <t>TOTAL ACTIVOS DIFERIDOS</t>
  </si>
  <si>
    <t>OTROS ACTIVOS</t>
  </si>
  <si>
    <t>TOTAL DE ACTIVOS</t>
  </si>
  <si>
    <t>PASIVOS</t>
  </si>
  <si>
    <t>TOTAL PASIVOS</t>
  </si>
  <si>
    <t>PATRIMONIO INDOTEL</t>
  </si>
  <si>
    <t>SUPERAVIT ACUMULADO NETO</t>
  </si>
  <si>
    <t>AJUSTES AÑOS ANTERIORES</t>
  </si>
  <si>
    <t>TOTAL PATRIMONIO INDOTEL</t>
  </si>
  <si>
    <t>PATRIMONIO FDT</t>
  </si>
  <si>
    <t>MENOS PROYECTOS FDT</t>
  </si>
  <si>
    <t>TOTAL PATRIMONIO FDT</t>
  </si>
  <si>
    <t>TOTAL PATRIMONIO</t>
  </si>
  <si>
    <t>TOTAL PASIVOS Y PATRIMONIO</t>
  </si>
  <si>
    <t>TOTAL OTROS ACTIVOS</t>
  </si>
  <si>
    <t xml:space="preserve">ACTIVOS CORRIENTES </t>
  </si>
  <si>
    <t xml:space="preserve">ACTIVOS NO CORRIENTES </t>
  </si>
  <si>
    <t xml:space="preserve">TOTAL ACTIVOS CORRIENTES </t>
  </si>
  <si>
    <t xml:space="preserve">TOTAL ACTIVOS NO CORRIENTES </t>
  </si>
  <si>
    <t>ACTIVOS FIJOS</t>
  </si>
  <si>
    <t>ACTIVOS DIFERIDOS</t>
  </si>
  <si>
    <t xml:space="preserve">PASIVOS CORRIENTES </t>
  </si>
  <si>
    <t xml:space="preserve">TOTAL PASIVOS CORRIENTES </t>
  </si>
  <si>
    <t>PASIVOS NO CORRIENTES</t>
  </si>
  <si>
    <t>INVERSION CERTIFICADOS FINANCIEROS  (ANEXO 2)</t>
  </si>
  <si>
    <t>CUENTA POR COBRAR A INSTITUCIONES (ANEXO 6)</t>
  </si>
  <si>
    <t>MOBILIARIO Y EQUIPOS DE OFICINA (ANEXO 7)</t>
  </si>
  <si>
    <t>OTROS ACTIVOS FIJOS (ANEXO 8)</t>
  </si>
  <si>
    <t>DEPRECIACION ACUMULADA (ANEXO 9)</t>
  </si>
  <si>
    <t>MENOS:  AMORTIZACIONES (ANEXO 10)</t>
  </si>
  <si>
    <t>DEPOSITOS Y FIANZAS (ANEXO 11)</t>
  </si>
  <si>
    <t>CUENTAS POR PAGAR PROVEEDORES Y ACUMULACIONES (ANEXO 12)</t>
  </si>
  <si>
    <t>PROVISIONES (ANEXO 13)</t>
  </si>
  <si>
    <t>GASTOS PAGADOS POR ANTICIPADO (ANEXO 5 )</t>
  </si>
  <si>
    <t xml:space="preserve">BALANCE GENERAL </t>
  </si>
  <si>
    <t>AL 30 DE JUNIO 2022</t>
  </si>
  <si>
    <t>Valores en RD$</t>
  </si>
  <si>
    <t>ANEXOS A LOS ESTADOS FINANCIEROS</t>
  </si>
  <si>
    <t>Al 30/06/2022</t>
  </si>
  <si>
    <t>Cuenta</t>
  </si>
  <si>
    <t>Valor</t>
  </si>
  <si>
    <t>CAJA CHICA- GENERAL INDOTEL</t>
  </si>
  <si>
    <t>BANCO DE RESERVAS  (240-005122-9)</t>
  </si>
  <si>
    <t>BANCO DE RESERVAS FDT (240-010762-3)</t>
  </si>
  <si>
    <t>BANCO DE RESERVAS ADM (240-015012-0)</t>
  </si>
  <si>
    <t>FONDOS ESPECIALES 397</t>
  </si>
  <si>
    <t>Total  General</t>
  </si>
  <si>
    <t>INVERSION EN CERTIFICADOS FINANCIEROS (ANEXO 2)</t>
  </si>
  <si>
    <t>CERTIF. 960-221517-4</t>
  </si>
  <si>
    <t>CERTIF. 960-280827-5</t>
  </si>
  <si>
    <t>CERTIF. 960-378663-8</t>
  </si>
  <si>
    <t>CERTIF. 960-391076-4</t>
  </si>
  <si>
    <t>CERTIF. 960-391075-0</t>
  </si>
  <si>
    <t>CERTIF. 960-416287-6</t>
  </si>
  <si>
    <t>CERTIF. 960-435585-2</t>
  </si>
  <si>
    <t>CERTIF. 960-435584-9</t>
  </si>
  <si>
    <t>CERTIF. 960-435584-5</t>
  </si>
  <si>
    <t>CERTIF. 960-435584-4</t>
  </si>
  <si>
    <t>CERTIF. 960-443859-8</t>
  </si>
  <si>
    <t>CERTIF. 960-454989-4</t>
  </si>
  <si>
    <t>PRESTAMOS A FUNCIONARIOS Y EMPLEADOS (ANEXO 3)</t>
  </si>
  <si>
    <t xml:space="preserve">CAROLYN NINOSKA ORTIZ JIMENEZ </t>
  </si>
  <si>
    <t>TOMAS A. HERNANDEZ--PRESTACIONES LAB.</t>
  </si>
  <si>
    <t>CUENTAS POR COBRAR ANTICIPO BONO VACACIONAL</t>
  </si>
  <si>
    <t>RECLAMACIONES POR COBRAR-BANCO DE RESERVAS</t>
  </si>
  <si>
    <t>CUENTA POR COBRAR FDT A INDOTEL</t>
  </si>
  <si>
    <t>OTRAS CUENTAS POR COBRAR</t>
  </si>
  <si>
    <t>GASTOS PAGADOS POR ANTICIPADO (ANEXO 5)</t>
  </si>
  <si>
    <t>SEGURO DE VEHICULOS</t>
  </si>
  <si>
    <t>SEGUROS DE PROPIEDAD</t>
  </si>
  <si>
    <t xml:space="preserve">SEGURO DE SALUD MEDICO NACIONAL </t>
  </si>
  <si>
    <t xml:space="preserve">SEGURO DE SALUD MEDICO INTERN. </t>
  </si>
  <si>
    <t>SEGURO DENTAL</t>
  </si>
  <si>
    <t>INTERCAMBIO PUBLICITARIO-TELEANTILLAS</t>
  </si>
  <si>
    <t>UNION INTERNACIONAL TELEC. -UIT</t>
  </si>
  <si>
    <t>UNISOFT, SRL</t>
  </si>
  <si>
    <t>CONCENTRA-LICENCIAS INF.</t>
  </si>
  <si>
    <t>BONOS COMPRA PRODUCTOS VARIOS</t>
  </si>
  <si>
    <t>CENTRO DE INVESTIGACION PARA LA ACCION FEMENINA</t>
  </si>
  <si>
    <t>SUJETO 10, SRL</t>
  </si>
  <si>
    <t>TCO NETWORKING, SRL</t>
  </si>
  <si>
    <t>BLUEBOX SOLUTIONS, SRL</t>
  </si>
  <si>
    <t>CECOMSA S.R.L</t>
  </si>
  <si>
    <t>CONSTRUCTORA COPISA S.R.L.</t>
  </si>
  <si>
    <t>OTROS PAGOS POR ANTICIPADOS</t>
  </si>
  <si>
    <t>CUENTAS POR COBRAR A INSTITUCIONES (ANEXO 6)</t>
  </si>
  <si>
    <t>CUENTAS POR COBRAR - RADIODIFUSION</t>
  </si>
  <si>
    <t>CUENTA POR COBRAR DGII</t>
  </si>
  <si>
    <t>CUENTA POR COBRAR TESORERIA NACIONAL</t>
  </si>
  <si>
    <t>MUEBLES DE OFICINA Y ESTANTERIA</t>
  </si>
  <si>
    <t>EQUIPOS DE COMPUTO</t>
  </si>
  <si>
    <t>ELECTRODOMESTICOS</t>
  </si>
  <si>
    <t>OTROS MOBILIARIOS Y EQUIPOS DE OFICINA</t>
  </si>
  <si>
    <t>MOBILIARIO Y EQUIPO EDUCACIONAL Y RECREATIVO</t>
  </si>
  <si>
    <t>OTROS ACTIVOS FIJOS  (ANEXO 8)</t>
  </si>
  <si>
    <t>OBRAS DE ARTE</t>
  </si>
  <si>
    <t>MAQUINARIA, OTROS EQUIPOS Y HERRAMIENTAS</t>
  </si>
  <si>
    <t>EQUIPOS DE DEFENSA Y SEGURIDAD</t>
  </si>
  <si>
    <t>DEPREC. ACUM. EDIFICIO</t>
  </si>
  <si>
    <t>DEPREC. ACUM. MOBILIARIO Y EQUIPO DE OFICINA</t>
  </si>
  <si>
    <t>DEPREC. ACUM. EQUIPO DE TRANSPORTE</t>
  </si>
  <si>
    <t>DEPREC. ACUM. EQUIPO DE COMPUTOS</t>
  </si>
  <si>
    <t>DEPREC. ACUM. EQUIPOS DE DEFENSA (ARMAS)</t>
  </si>
  <si>
    <t>DEPREC. ACUM. EQUIPOS DE COMUNIC. (MONITOREO)</t>
  </si>
  <si>
    <t>DEPREC. ACUM. ACTIVOS BANCO MUNDIAL</t>
  </si>
  <si>
    <t>DEPREC. ACUM.ACTIVOS CENTRO INDOTEL-HUB Y REP. DIGITAL</t>
  </si>
  <si>
    <t>AMORTIZACIONES (ANEXO 10)</t>
  </si>
  <si>
    <t>AMORTIZ. DE LAS MEJORAS A PROP. ARRENDADAS</t>
  </si>
  <si>
    <t>ALQUILER DE LOCAL</t>
  </si>
  <si>
    <t>OTROS DEPOSITOS</t>
  </si>
  <si>
    <t>DEPOSITO ALQUILER PARQUEO</t>
  </si>
  <si>
    <t>PRIMA POR CONTRATO DE FIANZA PRESTACIONES LABORALES</t>
  </si>
  <si>
    <t>CUENTAS POR PAGAR Y ACUMULACIONES (ANEXO 12)</t>
  </si>
  <si>
    <t>PROVEEDORES LOCALES</t>
  </si>
  <si>
    <t>CUENTAS POR PAGAR PROYECTOS FDT</t>
  </si>
  <si>
    <t>RETENCIÓN AFP POR PAGAR</t>
  </si>
  <si>
    <t>RETENCIÓN ARS POR PAGAR</t>
  </si>
  <si>
    <t>APORTE PATRONAL AFP POR PAGAR</t>
  </si>
  <si>
    <t>APORTE PATRONAL SFS POR PAGAR</t>
  </si>
  <si>
    <t>APORTE PATRONAL RIESGOS LABORALES POR PAGAR</t>
  </si>
  <si>
    <t>RETENCION CODIA</t>
  </si>
  <si>
    <t>CUENTA POR PAGAR A FDT</t>
  </si>
  <si>
    <t xml:space="preserve">CUENTA POR PAGAR - SEGUROS BANRESERVAS </t>
  </si>
  <si>
    <t>RETENCIÓN ARS-PADRES POR PAGAR</t>
  </si>
  <si>
    <t>OTRAS CUENTAS POR PAGAR</t>
  </si>
  <si>
    <t>CUENTAS POR PAGAR CONCENTRA</t>
  </si>
  <si>
    <t>OTRAS CUENTAS POR PAGAR - CARIDELPA, S.A.M.</t>
  </si>
  <si>
    <t>OTRAS CUENTAS POR PAGAR- OEA</t>
  </si>
  <si>
    <t>COMPAÑIA DOM. DE TELEFONOS-(911)- (CLARO-CODETEL)</t>
  </si>
  <si>
    <t>ALTICE DOMINICAN REPUBLIC II (ORANGE) -911</t>
  </si>
  <si>
    <t>RETENCIONES CARGOS BANCARIOS</t>
  </si>
  <si>
    <t>TRILOGY DOMINICANA, S.A.(9-1-1)</t>
  </si>
  <si>
    <t>CREDITOS INTERESES CTA. CORRIENTE 911</t>
  </si>
  <si>
    <t>RETENCIÓN IMPUESTOS (10%) POR PAGAR</t>
  </si>
  <si>
    <t xml:space="preserve">RETENCIÓN ISR POR PAGAR SALARIOS </t>
  </si>
  <si>
    <t>IMPUESTOS SOBRE LA RENTA (5%)</t>
  </si>
  <si>
    <t>ITBIS (18%)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</si>
</sst>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;\(#,##0.00\)"/>
    <numFmt numFmtId="173" formatCode="#,##0.00000000000_);\(#,##0.00000000000\)"/>
    <numFmt numFmtId="174" formatCode="#,##0.0;\(#,##0.0\)"/>
    <numFmt numFmtId="175" formatCode="#,##0;\(#,##0\)"/>
    <numFmt numFmtId="176" formatCode="#,##0.0_);\(#,##0.0\)"/>
  </numFmts>
  <fonts count="45">
    <font>
      <sz val="11"/>
      <color indexed="10"/>
      <name val="Calibri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2"/>
    </font>
    <font>
      <i/>
      <sz val="16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3"/>
      <name val="Calibri"/>
      <family val="2"/>
    </font>
    <font>
      <b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5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11"/>
      <color indexed="16"/>
      <name val="Calibri"/>
      <family val="2"/>
    </font>
    <font>
      <sz val="11"/>
      <color indexed="14"/>
      <name val="Calibri"/>
      <family val="2"/>
    </font>
    <font>
      <b/>
      <sz val="11"/>
      <color indexed="8"/>
      <name val="Calibri"/>
      <family val="2"/>
    </font>
    <font>
      <i/>
      <sz val="11"/>
      <color indexed="18"/>
      <name val="Calibri"/>
      <family val="2"/>
    </font>
    <font>
      <sz val="18"/>
      <color indexed="18"/>
      <name val="Calibri Light"/>
      <family val="2"/>
    </font>
    <font>
      <b/>
      <sz val="13"/>
      <color indexed="1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5" fontId="0" fillId="0" borderId="0">
      <alignment vertical="top"/>
      <protection/>
    </xf>
    <xf numFmtId="7" fontId="0" fillId="0" borderId="0">
      <alignment vertical="top"/>
      <protection/>
    </xf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 applyProtection="1">
      <alignment vertical="top"/>
      <protection locked="0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42" fillId="0" borderId="0" xfId="0" applyFont="1" applyBorder="1" applyAlignment="1" applyProtection="1">
      <alignment horizontal="left" vertical="top"/>
      <protection locked="0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 applyProtection="1">
      <alignment horizontal="left" vertical="top"/>
      <protection locked="0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 applyProtection="1">
      <alignment vertical="top"/>
      <protection locked="0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175" fontId="0" fillId="0" borderId="0" xfId="0" applyNumberFormat="1" applyAlignment="1" applyProtection="1">
      <alignment vertical="center"/>
      <protection locked="0"/>
    </xf>
    <xf numFmtId="175" fontId="2" fillId="0" borderId="0" xfId="0" applyNumberFormat="1" applyFont="1" applyAlignment="1">
      <alignment horizontal="right" vertical="center"/>
    </xf>
    <xf numFmtId="175" fontId="1" fillId="0" borderId="10" xfId="0" applyNumberFormat="1" applyFont="1" applyBorder="1" applyAlignment="1">
      <alignment horizontal="right" vertical="center"/>
    </xf>
    <xf numFmtId="175" fontId="1" fillId="0" borderId="0" xfId="0" applyNumberFormat="1" applyFont="1" applyAlignment="1">
      <alignment horizontal="right" vertical="center"/>
    </xf>
    <xf numFmtId="175" fontId="1" fillId="0" borderId="0" xfId="0" applyNumberFormat="1" applyFont="1" applyAlignment="1">
      <alignment horizontal="right" vertical="center"/>
    </xf>
    <xf numFmtId="175" fontId="1" fillId="0" borderId="11" xfId="0" applyNumberFormat="1" applyFont="1" applyBorder="1" applyAlignment="1">
      <alignment horizontal="right" vertical="center"/>
    </xf>
    <xf numFmtId="175" fontId="1" fillId="0" borderId="10" xfId="0" applyNumberFormat="1" applyFont="1" applyFill="1" applyBorder="1" applyAlignment="1">
      <alignment horizontal="right" vertical="center"/>
    </xf>
    <xf numFmtId="175" fontId="1" fillId="0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175" fontId="1" fillId="0" borderId="10" xfId="0" applyNumberFormat="1" applyFont="1" applyBorder="1" applyAlignment="1">
      <alignment horizontal="right" vertical="center"/>
    </xf>
    <xf numFmtId="175" fontId="1" fillId="0" borderId="0" xfId="0" applyNumberFormat="1" applyFont="1" applyFill="1" applyBorder="1" applyAlignment="1">
      <alignment horizontal="right" vertical="center"/>
    </xf>
    <xf numFmtId="0" fontId="44" fillId="0" borderId="0" xfId="0" applyFont="1" applyAlignment="1">
      <alignment/>
    </xf>
    <xf numFmtId="175" fontId="8" fillId="0" borderId="0" xfId="0" applyNumberFormat="1" applyFont="1" applyAlignment="1" applyProtection="1">
      <alignment vertical="center"/>
      <protection locked="0"/>
    </xf>
    <xf numFmtId="175" fontId="1" fillId="0" borderId="11" xfId="0" applyNumberFormat="1" applyFont="1" applyFill="1" applyBorder="1" applyAlignment="1">
      <alignment horizontal="right" vertical="center"/>
    </xf>
    <xf numFmtId="175" fontId="2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>
      <alignment horizontal="center" vertical="top"/>
    </xf>
    <xf numFmtId="172" fontId="2" fillId="0" borderId="0" xfId="0" applyNumberFormat="1" applyFont="1" applyAlignment="1">
      <alignment horizontal="right" vertical="top"/>
    </xf>
    <xf numFmtId="172" fontId="1" fillId="0" borderId="0" xfId="0" applyNumberFormat="1" applyFont="1" applyAlignment="1">
      <alignment horizontal="righ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2286000</xdr:colOff>
      <xdr:row>4</xdr:row>
      <xdr:rowOff>95250</xdr:rowOff>
    </xdr:to>
    <xdr:pic>
      <xdr:nvPicPr>
        <xdr:cNvPr id="1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2286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1371600</xdr:colOff>
      <xdr:row>99</xdr:row>
      <xdr:rowOff>123825</xdr:rowOff>
    </xdr:to>
    <xdr:pic>
      <xdr:nvPicPr>
        <xdr:cNvPr id="2" name="Picture0" descr="Pictur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8373725"/>
          <a:ext cx="1371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1562100</xdr:colOff>
      <xdr:row>118</xdr:row>
      <xdr:rowOff>123825</xdr:rowOff>
    </xdr:to>
    <xdr:pic>
      <xdr:nvPicPr>
        <xdr:cNvPr id="3" name="Picture0" descr="Pictur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21993225"/>
          <a:ext cx="1562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1495425</xdr:colOff>
      <xdr:row>142</xdr:row>
      <xdr:rowOff>123825</xdr:rowOff>
    </xdr:to>
    <xdr:pic>
      <xdr:nvPicPr>
        <xdr:cNvPr id="4" name="Picture0" descr="Pictur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26565225"/>
          <a:ext cx="1495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1581150</xdr:colOff>
      <xdr:row>161</xdr:row>
      <xdr:rowOff>123825</xdr:rowOff>
    </xdr:to>
    <xdr:pic>
      <xdr:nvPicPr>
        <xdr:cNvPr id="5" name="Picture0" descr="Pictur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30184725"/>
          <a:ext cx="1581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179</xdr:row>
      <xdr:rowOff>180975</xdr:rowOff>
    </xdr:from>
    <xdr:to>
      <xdr:col>1</xdr:col>
      <xdr:colOff>1485900</xdr:colOff>
      <xdr:row>183</xdr:row>
      <xdr:rowOff>114300</xdr:rowOff>
    </xdr:to>
    <xdr:pic>
      <xdr:nvPicPr>
        <xdr:cNvPr id="6" name="Picture0" descr="Pictur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34366200"/>
          <a:ext cx="1495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209</xdr:row>
      <xdr:rowOff>38100</xdr:rowOff>
    </xdr:from>
    <xdr:to>
      <xdr:col>1</xdr:col>
      <xdr:colOff>1581150</xdr:colOff>
      <xdr:row>212</xdr:row>
      <xdr:rowOff>133350</xdr:rowOff>
    </xdr:to>
    <xdr:pic>
      <xdr:nvPicPr>
        <xdr:cNvPr id="7" name="Picture0" descr="Pictur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39938325"/>
          <a:ext cx="1257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1266825</xdr:colOff>
      <xdr:row>229</xdr:row>
      <xdr:rowOff>123825</xdr:rowOff>
    </xdr:to>
    <xdr:pic>
      <xdr:nvPicPr>
        <xdr:cNvPr id="8" name="Picture0" descr="Pictur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43138725"/>
          <a:ext cx="1266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1152525</xdr:colOff>
      <xdr:row>249</xdr:row>
      <xdr:rowOff>123825</xdr:rowOff>
    </xdr:to>
    <xdr:pic>
      <xdr:nvPicPr>
        <xdr:cNvPr id="9" name="Picture0" descr="Pictur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46948725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1257300</xdr:colOff>
      <xdr:row>270</xdr:row>
      <xdr:rowOff>123825</xdr:rowOff>
    </xdr:to>
    <xdr:pic>
      <xdr:nvPicPr>
        <xdr:cNvPr id="10" name="Picture0" descr="Pictur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50949225"/>
          <a:ext cx="1257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293</xdr:row>
      <xdr:rowOff>28575</xdr:rowOff>
    </xdr:from>
    <xdr:to>
      <xdr:col>1</xdr:col>
      <xdr:colOff>1057275</xdr:colOff>
      <xdr:row>296</xdr:row>
      <xdr:rowOff>66675</xdr:rowOff>
    </xdr:to>
    <xdr:pic>
      <xdr:nvPicPr>
        <xdr:cNvPr id="11" name="Picture0" descr="Pictur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55930800"/>
          <a:ext cx="1123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1190625</xdr:colOff>
      <xdr:row>312</xdr:row>
      <xdr:rowOff>123825</xdr:rowOff>
    </xdr:to>
    <xdr:pic>
      <xdr:nvPicPr>
        <xdr:cNvPr id="12" name="Picture0" descr="Pictur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58950225"/>
          <a:ext cx="1190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325</xdr:row>
      <xdr:rowOff>0</xdr:rowOff>
    </xdr:from>
    <xdr:to>
      <xdr:col>1</xdr:col>
      <xdr:colOff>1114425</xdr:colOff>
      <xdr:row>328</xdr:row>
      <xdr:rowOff>123825</xdr:rowOff>
    </xdr:to>
    <xdr:pic>
      <xdr:nvPicPr>
        <xdr:cNvPr id="13" name="Picture0" descr="Pictur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61998225"/>
          <a:ext cx="1114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104</xdr:row>
      <xdr:rowOff>28575</xdr:rowOff>
    </xdr:from>
    <xdr:to>
      <xdr:col>3</xdr:col>
      <xdr:colOff>0</xdr:colOff>
      <xdr:row>104</xdr:row>
      <xdr:rowOff>28575</xdr:rowOff>
    </xdr:to>
    <xdr:sp>
      <xdr:nvSpPr>
        <xdr:cNvPr id="14" name="Line 2"/>
        <xdr:cNvSpPr>
          <a:spLocks/>
        </xdr:cNvSpPr>
      </xdr:nvSpPr>
      <xdr:spPr>
        <a:xfrm>
          <a:off x="457200" y="19926300"/>
          <a:ext cx="512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102</xdr:row>
      <xdr:rowOff>38100</xdr:rowOff>
    </xdr:from>
    <xdr:to>
      <xdr:col>3</xdr:col>
      <xdr:colOff>0</xdr:colOff>
      <xdr:row>102</xdr:row>
      <xdr:rowOff>38100</xdr:rowOff>
    </xdr:to>
    <xdr:sp>
      <xdr:nvSpPr>
        <xdr:cNvPr id="15" name="Line 3"/>
        <xdr:cNvSpPr>
          <a:spLocks/>
        </xdr:cNvSpPr>
      </xdr:nvSpPr>
      <xdr:spPr>
        <a:xfrm>
          <a:off x="457200" y="19554825"/>
          <a:ext cx="512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123</xdr:row>
      <xdr:rowOff>28575</xdr:rowOff>
    </xdr:from>
    <xdr:to>
      <xdr:col>3</xdr:col>
      <xdr:colOff>0</xdr:colOff>
      <xdr:row>123</xdr:row>
      <xdr:rowOff>28575</xdr:rowOff>
    </xdr:to>
    <xdr:sp>
      <xdr:nvSpPr>
        <xdr:cNvPr id="16" name="Line 8"/>
        <xdr:cNvSpPr>
          <a:spLocks/>
        </xdr:cNvSpPr>
      </xdr:nvSpPr>
      <xdr:spPr>
        <a:xfrm>
          <a:off x="457200" y="23545800"/>
          <a:ext cx="512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147</xdr:row>
      <xdr:rowOff>28575</xdr:rowOff>
    </xdr:from>
    <xdr:to>
      <xdr:col>3</xdr:col>
      <xdr:colOff>0</xdr:colOff>
      <xdr:row>147</xdr:row>
      <xdr:rowOff>28575</xdr:rowOff>
    </xdr:to>
    <xdr:sp>
      <xdr:nvSpPr>
        <xdr:cNvPr id="17" name="Line 14"/>
        <xdr:cNvSpPr>
          <a:spLocks/>
        </xdr:cNvSpPr>
      </xdr:nvSpPr>
      <xdr:spPr>
        <a:xfrm>
          <a:off x="457200" y="28117800"/>
          <a:ext cx="512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145</xdr:row>
      <xdr:rowOff>38100</xdr:rowOff>
    </xdr:from>
    <xdr:to>
      <xdr:col>3</xdr:col>
      <xdr:colOff>0</xdr:colOff>
      <xdr:row>145</xdr:row>
      <xdr:rowOff>38100</xdr:rowOff>
    </xdr:to>
    <xdr:sp>
      <xdr:nvSpPr>
        <xdr:cNvPr id="18" name="Line 15"/>
        <xdr:cNvSpPr>
          <a:spLocks/>
        </xdr:cNvSpPr>
      </xdr:nvSpPr>
      <xdr:spPr>
        <a:xfrm>
          <a:off x="457200" y="27746325"/>
          <a:ext cx="512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166</xdr:row>
      <xdr:rowOff>28575</xdr:rowOff>
    </xdr:from>
    <xdr:to>
      <xdr:col>3</xdr:col>
      <xdr:colOff>0</xdr:colOff>
      <xdr:row>166</xdr:row>
      <xdr:rowOff>28575</xdr:rowOff>
    </xdr:to>
    <xdr:sp>
      <xdr:nvSpPr>
        <xdr:cNvPr id="19" name="Line 20"/>
        <xdr:cNvSpPr>
          <a:spLocks/>
        </xdr:cNvSpPr>
      </xdr:nvSpPr>
      <xdr:spPr>
        <a:xfrm>
          <a:off x="457200" y="31737300"/>
          <a:ext cx="512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164</xdr:row>
      <xdr:rowOff>38100</xdr:rowOff>
    </xdr:from>
    <xdr:to>
      <xdr:col>3</xdr:col>
      <xdr:colOff>0</xdr:colOff>
      <xdr:row>164</xdr:row>
      <xdr:rowOff>38100</xdr:rowOff>
    </xdr:to>
    <xdr:sp>
      <xdr:nvSpPr>
        <xdr:cNvPr id="20" name="Line 21"/>
        <xdr:cNvSpPr>
          <a:spLocks/>
        </xdr:cNvSpPr>
      </xdr:nvSpPr>
      <xdr:spPr>
        <a:xfrm>
          <a:off x="457200" y="31365825"/>
          <a:ext cx="512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187</xdr:row>
      <xdr:rowOff>28575</xdr:rowOff>
    </xdr:from>
    <xdr:to>
      <xdr:col>3</xdr:col>
      <xdr:colOff>0</xdr:colOff>
      <xdr:row>187</xdr:row>
      <xdr:rowOff>28575</xdr:rowOff>
    </xdr:to>
    <xdr:sp>
      <xdr:nvSpPr>
        <xdr:cNvPr id="21" name="Line 26"/>
        <xdr:cNvSpPr>
          <a:spLocks/>
        </xdr:cNvSpPr>
      </xdr:nvSpPr>
      <xdr:spPr>
        <a:xfrm>
          <a:off x="457200" y="35737800"/>
          <a:ext cx="512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185</xdr:row>
      <xdr:rowOff>38100</xdr:rowOff>
    </xdr:from>
    <xdr:to>
      <xdr:col>3</xdr:col>
      <xdr:colOff>0</xdr:colOff>
      <xdr:row>185</xdr:row>
      <xdr:rowOff>38100</xdr:rowOff>
    </xdr:to>
    <xdr:sp>
      <xdr:nvSpPr>
        <xdr:cNvPr id="22" name="Line 27"/>
        <xdr:cNvSpPr>
          <a:spLocks/>
        </xdr:cNvSpPr>
      </xdr:nvSpPr>
      <xdr:spPr>
        <a:xfrm>
          <a:off x="457200" y="35366325"/>
          <a:ext cx="512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217</xdr:row>
      <xdr:rowOff>28575</xdr:rowOff>
    </xdr:from>
    <xdr:to>
      <xdr:col>3</xdr:col>
      <xdr:colOff>0</xdr:colOff>
      <xdr:row>217</xdr:row>
      <xdr:rowOff>28575</xdr:rowOff>
    </xdr:to>
    <xdr:sp>
      <xdr:nvSpPr>
        <xdr:cNvPr id="23" name="Line 32"/>
        <xdr:cNvSpPr>
          <a:spLocks/>
        </xdr:cNvSpPr>
      </xdr:nvSpPr>
      <xdr:spPr>
        <a:xfrm>
          <a:off x="457200" y="41452800"/>
          <a:ext cx="512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215</xdr:row>
      <xdr:rowOff>38100</xdr:rowOff>
    </xdr:from>
    <xdr:to>
      <xdr:col>3</xdr:col>
      <xdr:colOff>0</xdr:colOff>
      <xdr:row>215</xdr:row>
      <xdr:rowOff>38100</xdr:rowOff>
    </xdr:to>
    <xdr:sp>
      <xdr:nvSpPr>
        <xdr:cNvPr id="24" name="Line 33"/>
        <xdr:cNvSpPr>
          <a:spLocks/>
        </xdr:cNvSpPr>
      </xdr:nvSpPr>
      <xdr:spPr>
        <a:xfrm>
          <a:off x="457200" y="41081325"/>
          <a:ext cx="512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234</xdr:row>
      <xdr:rowOff>28575</xdr:rowOff>
    </xdr:from>
    <xdr:to>
      <xdr:col>3</xdr:col>
      <xdr:colOff>0</xdr:colOff>
      <xdr:row>234</xdr:row>
      <xdr:rowOff>28575</xdr:rowOff>
    </xdr:to>
    <xdr:sp>
      <xdr:nvSpPr>
        <xdr:cNvPr id="25" name="Line 38"/>
        <xdr:cNvSpPr>
          <a:spLocks/>
        </xdr:cNvSpPr>
      </xdr:nvSpPr>
      <xdr:spPr>
        <a:xfrm>
          <a:off x="457200" y="44691300"/>
          <a:ext cx="512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232</xdr:row>
      <xdr:rowOff>38100</xdr:rowOff>
    </xdr:from>
    <xdr:to>
      <xdr:col>3</xdr:col>
      <xdr:colOff>0</xdr:colOff>
      <xdr:row>232</xdr:row>
      <xdr:rowOff>38100</xdr:rowOff>
    </xdr:to>
    <xdr:sp>
      <xdr:nvSpPr>
        <xdr:cNvPr id="26" name="Line 39"/>
        <xdr:cNvSpPr>
          <a:spLocks/>
        </xdr:cNvSpPr>
      </xdr:nvSpPr>
      <xdr:spPr>
        <a:xfrm>
          <a:off x="457200" y="44319825"/>
          <a:ext cx="512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254</xdr:row>
      <xdr:rowOff>28575</xdr:rowOff>
    </xdr:from>
    <xdr:to>
      <xdr:col>3</xdr:col>
      <xdr:colOff>0</xdr:colOff>
      <xdr:row>254</xdr:row>
      <xdr:rowOff>28575</xdr:rowOff>
    </xdr:to>
    <xdr:sp>
      <xdr:nvSpPr>
        <xdr:cNvPr id="27" name="Line 44"/>
        <xdr:cNvSpPr>
          <a:spLocks/>
        </xdr:cNvSpPr>
      </xdr:nvSpPr>
      <xdr:spPr>
        <a:xfrm>
          <a:off x="457200" y="48501300"/>
          <a:ext cx="512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252</xdr:row>
      <xdr:rowOff>38100</xdr:rowOff>
    </xdr:from>
    <xdr:to>
      <xdr:col>3</xdr:col>
      <xdr:colOff>0</xdr:colOff>
      <xdr:row>252</xdr:row>
      <xdr:rowOff>38100</xdr:rowOff>
    </xdr:to>
    <xdr:sp>
      <xdr:nvSpPr>
        <xdr:cNvPr id="28" name="Line 45"/>
        <xdr:cNvSpPr>
          <a:spLocks/>
        </xdr:cNvSpPr>
      </xdr:nvSpPr>
      <xdr:spPr>
        <a:xfrm>
          <a:off x="457200" y="48129825"/>
          <a:ext cx="512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275</xdr:row>
      <xdr:rowOff>28575</xdr:rowOff>
    </xdr:from>
    <xdr:to>
      <xdr:col>3</xdr:col>
      <xdr:colOff>0</xdr:colOff>
      <xdr:row>275</xdr:row>
      <xdr:rowOff>28575</xdr:rowOff>
    </xdr:to>
    <xdr:sp>
      <xdr:nvSpPr>
        <xdr:cNvPr id="29" name="Line 50"/>
        <xdr:cNvSpPr>
          <a:spLocks/>
        </xdr:cNvSpPr>
      </xdr:nvSpPr>
      <xdr:spPr>
        <a:xfrm>
          <a:off x="457200" y="52501800"/>
          <a:ext cx="512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273</xdr:row>
      <xdr:rowOff>38100</xdr:rowOff>
    </xdr:from>
    <xdr:to>
      <xdr:col>3</xdr:col>
      <xdr:colOff>0</xdr:colOff>
      <xdr:row>273</xdr:row>
      <xdr:rowOff>38100</xdr:rowOff>
    </xdr:to>
    <xdr:sp>
      <xdr:nvSpPr>
        <xdr:cNvPr id="30" name="Line 51"/>
        <xdr:cNvSpPr>
          <a:spLocks/>
        </xdr:cNvSpPr>
      </xdr:nvSpPr>
      <xdr:spPr>
        <a:xfrm>
          <a:off x="457200" y="52130325"/>
          <a:ext cx="512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300</xdr:row>
      <xdr:rowOff>28575</xdr:rowOff>
    </xdr:from>
    <xdr:to>
      <xdr:col>3</xdr:col>
      <xdr:colOff>0</xdr:colOff>
      <xdr:row>300</xdr:row>
      <xdr:rowOff>28575</xdr:rowOff>
    </xdr:to>
    <xdr:sp>
      <xdr:nvSpPr>
        <xdr:cNvPr id="31" name="Line 56"/>
        <xdr:cNvSpPr>
          <a:spLocks/>
        </xdr:cNvSpPr>
      </xdr:nvSpPr>
      <xdr:spPr>
        <a:xfrm>
          <a:off x="457200" y="57264300"/>
          <a:ext cx="512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298</xdr:row>
      <xdr:rowOff>38100</xdr:rowOff>
    </xdr:from>
    <xdr:to>
      <xdr:col>3</xdr:col>
      <xdr:colOff>0</xdr:colOff>
      <xdr:row>298</xdr:row>
      <xdr:rowOff>38100</xdr:rowOff>
    </xdr:to>
    <xdr:sp>
      <xdr:nvSpPr>
        <xdr:cNvPr id="32" name="Line 57"/>
        <xdr:cNvSpPr>
          <a:spLocks/>
        </xdr:cNvSpPr>
      </xdr:nvSpPr>
      <xdr:spPr>
        <a:xfrm>
          <a:off x="457200" y="56892825"/>
          <a:ext cx="512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317</xdr:row>
      <xdr:rowOff>28575</xdr:rowOff>
    </xdr:from>
    <xdr:to>
      <xdr:col>3</xdr:col>
      <xdr:colOff>0</xdr:colOff>
      <xdr:row>317</xdr:row>
      <xdr:rowOff>28575</xdr:rowOff>
    </xdr:to>
    <xdr:sp>
      <xdr:nvSpPr>
        <xdr:cNvPr id="33" name="Line 62"/>
        <xdr:cNvSpPr>
          <a:spLocks/>
        </xdr:cNvSpPr>
      </xdr:nvSpPr>
      <xdr:spPr>
        <a:xfrm>
          <a:off x="457200" y="60502800"/>
          <a:ext cx="512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315</xdr:row>
      <xdr:rowOff>38100</xdr:rowOff>
    </xdr:from>
    <xdr:to>
      <xdr:col>3</xdr:col>
      <xdr:colOff>0</xdr:colOff>
      <xdr:row>315</xdr:row>
      <xdr:rowOff>38100</xdr:rowOff>
    </xdr:to>
    <xdr:sp>
      <xdr:nvSpPr>
        <xdr:cNvPr id="34" name="Line 63"/>
        <xdr:cNvSpPr>
          <a:spLocks/>
        </xdr:cNvSpPr>
      </xdr:nvSpPr>
      <xdr:spPr>
        <a:xfrm>
          <a:off x="457200" y="60131325"/>
          <a:ext cx="512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333</xdr:row>
      <xdr:rowOff>28575</xdr:rowOff>
    </xdr:from>
    <xdr:to>
      <xdr:col>3</xdr:col>
      <xdr:colOff>0</xdr:colOff>
      <xdr:row>333</xdr:row>
      <xdr:rowOff>28575</xdr:rowOff>
    </xdr:to>
    <xdr:sp>
      <xdr:nvSpPr>
        <xdr:cNvPr id="35" name="Line 68"/>
        <xdr:cNvSpPr>
          <a:spLocks/>
        </xdr:cNvSpPr>
      </xdr:nvSpPr>
      <xdr:spPr>
        <a:xfrm>
          <a:off x="457200" y="63550800"/>
          <a:ext cx="512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331</xdr:row>
      <xdr:rowOff>38100</xdr:rowOff>
    </xdr:from>
    <xdr:to>
      <xdr:col>3</xdr:col>
      <xdr:colOff>0</xdr:colOff>
      <xdr:row>331</xdr:row>
      <xdr:rowOff>38100</xdr:rowOff>
    </xdr:to>
    <xdr:sp>
      <xdr:nvSpPr>
        <xdr:cNvPr id="36" name="Line 69"/>
        <xdr:cNvSpPr>
          <a:spLocks/>
        </xdr:cNvSpPr>
      </xdr:nvSpPr>
      <xdr:spPr>
        <a:xfrm>
          <a:off x="457200" y="63179325"/>
          <a:ext cx="512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60"/>
  <sheetViews>
    <sheetView tabSelected="1" showOutlineSymbols="0" zoomScalePageLayoutView="0" workbookViewId="0" topLeftCell="A1">
      <selection activeCell="C313" sqref="C313"/>
    </sheetView>
  </sheetViews>
  <sheetFormatPr defaultColWidth="6.8515625" defaultRowHeight="15"/>
  <cols>
    <col min="1" max="1" width="6.8515625" style="0" customWidth="1"/>
    <col min="2" max="2" width="61.8515625" style="0" customWidth="1"/>
    <col min="3" max="3" width="15.00390625" style="14" bestFit="1" customWidth="1"/>
    <col min="4" max="4" width="12.28125" style="0" customWidth="1"/>
  </cols>
  <sheetData>
    <row r="1" spans="4:8" ht="20.25">
      <c r="D1" s="8"/>
      <c r="E1" s="8"/>
      <c r="F1" s="8"/>
      <c r="G1" s="8"/>
      <c r="H1" s="8"/>
    </row>
    <row r="2" spans="4:8" ht="15">
      <c r="D2" s="9"/>
      <c r="E2" s="9"/>
      <c r="F2" s="9"/>
      <c r="G2" s="9"/>
      <c r="H2" s="9"/>
    </row>
    <row r="3" spans="4:8" ht="15">
      <c r="D3" s="10"/>
      <c r="E3" s="10"/>
      <c r="F3" s="10"/>
      <c r="G3" s="10"/>
      <c r="H3" s="10"/>
    </row>
    <row r="4" spans="4:8" ht="15">
      <c r="D4" s="11"/>
      <c r="E4" s="11"/>
      <c r="F4" s="11"/>
      <c r="G4" s="11"/>
      <c r="H4" s="11"/>
    </row>
    <row r="5" spans="4:8" ht="15">
      <c r="D5" s="12"/>
      <c r="E5" s="12"/>
      <c r="F5" s="12"/>
      <c r="G5" s="12"/>
      <c r="H5" s="12"/>
    </row>
    <row r="6" spans="2:8" ht="15">
      <c r="B6" s="29" t="s">
        <v>55</v>
      </c>
      <c r="C6" s="29"/>
      <c r="D6" s="29"/>
      <c r="E6" s="12"/>
      <c r="F6" s="12"/>
      <c r="G6" s="12"/>
      <c r="H6" s="12"/>
    </row>
    <row r="7" spans="2:8" ht="15">
      <c r="B7" s="30" t="s">
        <v>56</v>
      </c>
      <c r="C7" s="30"/>
      <c r="D7" s="30"/>
      <c r="E7" s="12"/>
      <c r="F7" s="12"/>
      <c r="G7" s="12"/>
      <c r="H7" s="12"/>
    </row>
    <row r="8" spans="2:8" ht="15">
      <c r="B8" s="30" t="s">
        <v>57</v>
      </c>
      <c r="C8" s="30"/>
      <c r="D8" s="30"/>
      <c r="E8" s="12"/>
      <c r="F8" s="12"/>
      <c r="G8" s="12"/>
      <c r="H8" s="12"/>
    </row>
    <row r="9" spans="4:8" ht="15">
      <c r="D9" s="12"/>
      <c r="E9" s="12"/>
      <c r="F9" s="12"/>
      <c r="G9" s="12"/>
      <c r="H9" s="12"/>
    </row>
    <row r="10" ht="15" customHeight="1">
      <c r="B10" s="13" t="s">
        <v>36</v>
      </c>
    </row>
    <row r="11" spans="2:3" ht="15" customHeight="1">
      <c r="B11" s="2" t="s">
        <v>7</v>
      </c>
      <c r="C11" s="15">
        <v>779179121.07</v>
      </c>
    </row>
    <row r="12" spans="2:3" ht="15" customHeight="1">
      <c r="B12" s="2" t="s">
        <v>45</v>
      </c>
      <c r="C12" s="28">
        <v>731545498.13</v>
      </c>
    </row>
    <row r="13" spans="2:4" ht="15" customHeight="1">
      <c r="B13" s="13" t="s">
        <v>38</v>
      </c>
      <c r="D13" s="23">
        <f>SUM(C11:C12)</f>
        <v>1510724619.2</v>
      </c>
    </row>
    <row r="14" spans="2:3" ht="15" customHeight="1">
      <c r="B14" s="13"/>
      <c r="C14" s="15"/>
    </row>
    <row r="15" spans="2:3" ht="15" customHeight="1">
      <c r="B15" s="13" t="s">
        <v>37</v>
      </c>
      <c r="C15" s="15"/>
    </row>
    <row r="16" spans="2:3" ht="15" customHeight="1">
      <c r="B16" s="22" t="s">
        <v>8</v>
      </c>
      <c r="C16" s="15">
        <v>1148289.76</v>
      </c>
    </row>
    <row r="17" spans="2:3" ht="15" customHeight="1">
      <c r="B17" s="2" t="s">
        <v>9</v>
      </c>
      <c r="C17" s="15">
        <v>522117620.72</v>
      </c>
    </row>
    <row r="18" spans="2:3" ht="15" customHeight="1">
      <c r="B18" s="2" t="s">
        <v>10</v>
      </c>
      <c r="C18" s="15">
        <v>30263576.66</v>
      </c>
    </row>
    <row r="19" spans="2:3" ht="15" customHeight="1">
      <c r="B19" s="22" t="s">
        <v>54</v>
      </c>
      <c r="C19" s="15">
        <v>63485392.53</v>
      </c>
    </row>
    <row r="20" spans="2:3" ht="15" customHeight="1">
      <c r="B20" s="22" t="s">
        <v>46</v>
      </c>
      <c r="C20" s="15">
        <v>437919449.54</v>
      </c>
    </row>
    <row r="21" spans="2:3" ht="15" customHeight="1">
      <c r="B21" s="2" t="s">
        <v>11</v>
      </c>
      <c r="C21" s="28">
        <v>-168293866.56</v>
      </c>
    </row>
    <row r="22" spans="2:4" ht="15" customHeight="1">
      <c r="B22" s="13" t="s">
        <v>39</v>
      </c>
      <c r="D22" s="16">
        <f>SUM(C16:C21)</f>
        <v>886640462.6500001</v>
      </c>
    </row>
    <row r="23" ht="15" customHeight="1">
      <c r="B23" s="1" t="s">
        <v>0</v>
      </c>
    </row>
    <row r="24" ht="15" customHeight="1">
      <c r="B24" s="13" t="s">
        <v>40</v>
      </c>
    </row>
    <row r="25" spans="2:3" ht="15" customHeight="1">
      <c r="B25" s="2" t="s">
        <v>12</v>
      </c>
      <c r="C25" s="15">
        <v>114738590</v>
      </c>
    </row>
    <row r="26" spans="2:3" ht="15" customHeight="1">
      <c r="B26" s="2" t="s">
        <v>13</v>
      </c>
      <c r="C26" s="15">
        <v>525886628.83</v>
      </c>
    </row>
    <row r="27" spans="2:3" ht="15" customHeight="1">
      <c r="B27" s="22" t="s">
        <v>47</v>
      </c>
      <c r="C27" s="15">
        <v>235461516.13</v>
      </c>
    </row>
    <row r="28" spans="2:3" ht="15" customHeight="1">
      <c r="B28" s="2" t="s">
        <v>14</v>
      </c>
      <c r="C28" s="15">
        <v>104368200.22</v>
      </c>
    </row>
    <row r="29" spans="2:3" ht="15" customHeight="1">
      <c r="B29" s="2" t="s">
        <v>15</v>
      </c>
      <c r="C29" s="15">
        <v>165990599.76</v>
      </c>
    </row>
    <row r="30" spans="2:3" ht="15" customHeight="1">
      <c r="B30" s="2" t="s">
        <v>16</v>
      </c>
      <c r="C30" s="15">
        <v>3432459.84</v>
      </c>
    </row>
    <row r="31" spans="2:3" ht="15" customHeight="1">
      <c r="B31" s="2" t="s">
        <v>17</v>
      </c>
      <c r="C31" s="15">
        <v>57119420.67</v>
      </c>
    </row>
    <row r="32" spans="2:3" ht="15" customHeight="1">
      <c r="B32" s="22" t="s">
        <v>48</v>
      </c>
      <c r="C32" s="15">
        <v>30847594.75</v>
      </c>
    </row>
    <row r="33" spans="2:3" ht="15" customHeight="1">
      <c r="B33" s="1" t="s">
        <v>18</v>
      </c>
      <c r="C33" s="17">
        <f>SUM(C25:C32)</f>
        <v>1237845010.2</v>
      </c>
    </row>
    <row r="34" spans="2:3" ht="15" customHeight="1">
      <c r="B34" s="22" t="s">
        <v>49</v>
      </c>
      <c r="C34" s="28">
        <v>-828232965.05</v>
      </c>
    </row>
    <row r="35" spans="2:4" ht="15" customHeight="1">
      <c r="B35" s="1" t="s">
        <v>19</v>
      </c>
      <c r="D35" s="16">
        <f>+C33+C34</f>
        <v>409612045.1500001</v>
      </c>
    </row>
    <row r="36" ht="15" customHeight="1">
      <c r="B36" s="1" t="s">
        <v>0</v>
      </c>
    </row>
    <row r="37" ht="15" customHeight="1">
      <c r="B37" s="13" t="s">
        <v>41</v>
      </c>
    </row>
    <row r="38" spans="2:3" ht="15" customHeight="1">
      <c r="B38" s="2" t="s">
        <v>20</v>
      </c>
      <c r="C38" s="15">
        <v>928590.68</v>
      </c>
    </row>
    <row r="39" spans="2:3" ht="15" customHeight="1">
      <c r="B39" s="22" t="s">
        <v>50</v>
      </c>
      <c r="C39" s="28">
        <v>-695707.73</v>
      </c>
    </row>
    <row r="40" spans="2:4" ht="15" customHeight="1">
      <c r="B40" s="1" t="s">
        <v>21</v>
      </c>
      <c r="D40" s="16">
        <f>+C38+C39</f>
        <v>232882.95000000007</v>
      </c>
    </row>
    <row r="41" ht="15" customHeight="1">
      <c r="B41" s="1" t="s">
        <v>0</v>
      </c>
    </row>
    <row r="42" ht="15" customHeight="1">
      <c r="B42" s="1" t="s">
        <v>22</v>
      </c>
    </row>
    <row r="43" spans="2:3" ht="15" customHeight="1">
      <c r="B43" s="22" t="s">
        <v>51</v>
      </c>
      <c r="C43" s="15">
        <v>4665200</v>
      </c>
    </row>
    <row r="44" spans="2:4" ht="15" customHeight="1">
      <c r="B44" s="1" t="s">
        <v>35</v>
      </c>
      <c r="D44" s="18">
        <f>+C43</f>
        <v>4665200</v>
      </c>
    </row>
    <row r="45" spans="2:4" ht="15" customHeight="1" thickBot="1">
      <c r="B45" s="1" t="s">
        <v>23</v>
      </c>
      <c r="D45" s="19">
        <f>+C43+D40+D35+D22+D13</f>
        <v>2811875209.9500003</v>
      </c>
    </row>
    <row r="46" spans="2:3" ht="15" customHeight="1" thickTop="1">
      <c r="B46" s="1"/>
      <c r="C46" s="17"/>
    </row>
    <row r="47" ht="15" customHeight="1"/>
    <row r="48" ht="15" customHeight="1"/>
    <row r="49" ht="15" customHeight="1"/>
    <row r="50" ht="15" customHeight="1"/>
    <row r="51" ht="15" customHeight="1"/>
    <row r="52" ht="15" customHeight="1">
      <c r="B52" s="1" t="s">
        <v>24</v>
      </c>
    </row>
    <row r="53" ht="15" customHeight="1">
      <c r="B53" s="13" t="s">
        <v>42</v>
      </c>
    </row>
    <row r="54" spans="2:4" ht="15" customHeight="1">
      <c r="B54" s="22" t="s">
        <v>52</v>
      </c>
      <c r="C54" s="15">
        <v>604555372.4</v>
      </c>
      <c r="D54" s="15"/>
    </row>
    <row r="55" spans="2:3" ht="15" customHeight="1">
      <c r="B55" s="22" t="s">
        <v>53</v>
      </c>
      <c r="C55" s="28">
        <v>39993391.91</v>
      </c>
    </row>
    <row r="56" spans="2:4" ht="15" customHeight="1">
      <c r="B56" s="13" t="s">
        <v>43</v>
      </c>
      <c r="D56" s="20">
        <f>SUM(C54:C55)</f>
        <v>644548764.31</v>
      </c>
    </row>
    <row r="57" spans="2:4" ht="15" customHeight="1">
      <c r="B57" s="13"/>
      <c r="D57" s="24"/>
    </row>
    <row r="58" spans="2:4" ht="15" customHeight="1">
      <c r="B58" s="1" t="s">
        <v>44</v>
      </c>
      <c r="C58" s="15"/>
      <c r="D58" s="24"/>
    </row>
    <row r="59" spans="2:4" ht="15" customHeight="1" thickBot="1">
      <c r="B59" s="1" t="s">
        <v>25</v>
      </c>
      <c r="C59" s="25"/>
      <c r="D59" s="21">
        <f>+D56</f>
        <v>644548764.31</v>
      </c>
    </row>
    <row r="60" ht="15" customHeight="1" thickTop="1">
      <c r="B60" s="1" t="s">
        <v>0</v>
      </c>
    </row>
    <row r="61" ht="15" customHeight="1">
      <c r="B61" s="1" t="s">
        <v>26</v>
      </c>
    </row>
    <row r="62" spans="2:3" ht="15" customHeight="1">
      <c r="B62" s="2" t="s">
        <v>1</v>
      </c>
      <c r="C62" s="15">
        <v>227489948.83000004</v>
      </c>
    </row>
    <row r="63" spans="2:3" ht="15" customHeight="1">
      <c r="B63" s="2" t="s">
        <v>27</v>
      </c>
      <c r="C63" s="15">
        <v>804592115.75</v>
      </c>
    </row>
    <row r="64" spans="2:3" ht="15" customHeight="1">
      <c r="B64" s="2" t="s">
        <v>28</v>
      </c>
      <c r="C64" s="28">
        <v>403552.58</v>
      </c>
    </row>
    <row r="65" spans="2:4" ht="15" customHeight="1">
      <c r="B65" s="1" t="s">
        <v>29</v>
      </c>
      <c r="D65" s="20">
        <f>SUM(C62:C64)</f>
        <v>1032485617.1600001</v>
      </c>
    </row>
    <row r="66" ht="15" customHeight="1">
      <c r="B66" s="1" t="s">
        <v>0</v>
      </c>
    </row>
    <row r="67" spans="2:3" ht="15" customHeight="1">
      <c r="B67" s="2" t="s">
        <v>30</v>
      </c>
      <c r="C67" s="15">
        <v>1138550879.41</v>
      </c>
    </row>
    <row r="68" spans="2:3" ht="15">
      <c r="B68" s="2" t="s">
        <v>31</v>
      </c>
      <c r="C68" s="28">
        <v>-3710050.93</v>
      </c>
    </row>
    <row r="69" spans="2:4" ht="15">
      <c r="B69" s="1" t="s">
        <v>32</v>
      </c>
      <c r="D69" s="20">
        <f>SUM(C67:C68)</f>
        <v>1134840828.48</v>
      </c>
    </row>
    <row r="70" ht="15">
      <c r="B70" s="1" t="s">
        <v>0</v>
      </c>
    </row>
    <row r="71" spans="2:4" ht="15">
      <c r="B71" s="13" t="s">
        <v>33</v>
      </c>
      <c r="C71" s="26"/>
      <c r="D71" s="18">
        <f>+D65+D69</f>
        <v>2167326445.6400003</v>
      </c>
    </row>
    <row r="72" spans="2:4" ht="15.75" thickBot="1">
      <c r="B72" s="13" t="s">
        <v>34</v>
      </c>
      <c r="C72" s="26"/>
      <c r="D72" s="27">
        <f>+D56+D71</f>
        <v>2811875209.9500003</v>
      </c>
    </row>
    <row r="73" ht="15.75" thickTop="1"/>
    <row r="74" spans="2:4" ht="15">
      <c r="B74" s="3" t="s">
        <v>2</v>
      </c>
      <c r="C74" s="3" t="s">
        <v>2</v>
      </c>
      <c r="D74" s="3"/>
    </row>
    <row r="75" spans="2:4" ht="15">
      <c r="B75" s="4" t="s">
        <v>3</v>
      </c>
      <c r="C75" s="5" t="s">
        <v>4</v>
      </c>
      <c r="D75" s="6"/>
    </row>
    <row r="76" spans="2:4" ht="15">
      <c r="B76" s="7" t="s">
        <v>5</v>
      </c>
      <c r="C76" s="5" t="s">
        <v>6</v>
      </c>
      <c r="D76" s="6"/>
    </row>
    <row r="77" ht="15">
      <c r="C77"/>
    </row>
    <row r="96" ht="15">
      <c r="C96"/>
    </row>
    <row r="97" ht="15">
      <c r="C97"/>
    </row>
    <row r="98" spans="2:4" ht="15">
      <c r="B98" s="31" t="s">
        <v>58</v>
      </c>
      <c r="C98" s="31"/>
      <c r="D98" s="31"/>
    </row>
    <row r="99" spans="2:4" ht="15">
      <c r="B99" s="32" t="s">
        <v>59</v>
      </c>
      <c r="C99" s="32"/>
      <c r="D99" s="32"/>
    </row>
    <row r="100" ht="15">
      <c r="C100"/>
    </row>
    <row r="101" spans="2:4" ht="15">
      <c r="B101" s="32" t="s">
        <v>7</v>
      </c>
      <c r="C101" s="32"/>
      <c r="D101" s="32"/>
    </row>
    <row r="102" spans="2:4" ht="15">
      <c r="B102" s="33" t="s">
        <v>57</v>
      </c>
      <c r="C102" s="33"/>
      <c r="D102" s="33"/>
    </row>
    <row r="103" ht="15">
      <c r="C103"/>
    </row>
    <row r="104" spans="2:4" ht="15">
      <c r="B104" s="34" t="s">
        <v>60</v>
      </c>
      <c r="C104"/>
      <c r="D104" s="35" t="s">
        <v>61</v>
      </c>
    </row>
    <row r="105" ht="15">
      <c r="C105"/>
    </row>
    <row r="106" spans="2:4" ht="15">
      <c r="B106" s="22" t="s">
        <v>62</v>
      </c>
      <c r="C106"/>
      <c r="D106" s="36">
        <v>175000</v>
      </c>
    </row>
    <row r="107" spans="2:4" ht="15">
      <c r="B107" s="22" t="s">
        <v>63</v>
      </c>
      <c r="C107"/>
      <c r="D107" s="36">
        <v>609834637.99</v>
      </c>
    </row>
    <row r="108" spans="2:4" ht="15">
      <c r="B108" s="22" t="s">
        <v>64</v>
      </c>
      <c r="C108"/>
      <c r="D108" s="36">
        <v>109478292.28</v>
      </c>
    </row>
    <row r="109" spans="2:4" ht="15">
      <c r="B109" s="22" t="s">
        <v>65</v>
      </c>
      <c r="C109"/>
      <c r="D109" s="36">
        <v>59591190.8</v>
      </c>
    </row>
    <row r="110" spans="2:4" ht="15">
      <c r="B110" s="22" t="s">
        <v>66</v>
      </c>
      <c r="C110"/>
      <c r="D110" s="36">
        <v>100000</v>
      </c>
    </row>
    <row r="111" spans="2:4" ht="15">
      <c r="B111" s="13" t="s">
        <v>67</v>
      </c>
      <c r="C111"/>
      <c r="D111" s="37">
        <v>779179121.0699999</v>
      </c>
    </row>
    <row r="112" ht="15">
      <c r="C112"/>
    </row>
    <row r="113" ht="15">
      <c r="C113"/>
    </row>
    <row r="114" ht="15">
      <c r="C114"/>
    </row>
    <row r="115" ht="15">
      <c r="C115"/>
    </row>
    <row r="116" ht="15">
      <c r="C116"/>
    </row>
    <row r="117" spans="2:4" ht="15">
      <c r="B117" s="31" t="s">
        <v>58</v>
      </c>
      <c r="C117" s="31"/>
      <c r="D117" s="31"/>
    </row>
    <row r="118" spans="2:4" ht="15">
      <c r="B118" s="32" t="s">
        <v>59</v>
      </c>
      <c r="C118" s="32"/>
      <c r="D118" s="32"/>
    </row>
    <row r="119" ht="15">
      <c r="C119"/>
    </row>
    <row r="120" spans="2:4" ht="15">
      <c r="B120" s="32" t="s">
        <v>68</v>
      </c>
      <c r="C120" s="32"/>
      <c r="D120" s="32"/>
    </row>
    <row r="121" spans="2:4" ht="15">
      <c r="B121" s="33" t="s">
        <v>57</v>
      </c>
      <c r="C121" s="33"/>
      <c r="D121" s="33"/>
    </row>
    <row r="122" ht="15">
      <c r="C122"/>
    </row>
    <row r="123" spans="2:4" ht="15">
      <c r="B123" s="34" t="s">
        <v>60</v>
      </c>
      <c r="C123"/>
      <c r="D123" s="35" t="s">
        <v>61</v>
      </c>
    </row>
    <row r="124" ht="15">
      <c r="C124"/>
    </row>
    <row r="125" spans="2:4" ht="15">
      <c r="B125" s="22" t="s">
        <v>69</v>
      </c>
      <c r="C125"/>
      <c r="D125" s="36">
        <v>13500000</v>
      </c>
    </row>
    <row r="126" spans="2:4" ht="15">
      <c r="B126" s="22" t="s">
        <v>70</v>
      </c>
      <c r="C126"/>
      <c r="D126" s="36">
        <v>28629170</v>
      </c>
    </row>
    <row r="127" spans="2:4" ht="15">
      <c r="B127" s="22" t="s">
        <v>71</v>
      </c>
      <c r="C127"/>
      <c r="D127" s="36">
        <v>73768033.76</v>
      </c>
    </row>
    <row r="128" spans="2:4" ht="15">
      <c r="B128" s="22" t="s">
        <v>72</v>
      </c>
      <c r="C128"/>
      <c r="D128" s="36">
        <v>50000000</v>
      </c>
    </row>
    <row r="129" spans="2:4" ht="15">
      <c r="B129" s="22" t="s">
        <v>73</v>
      </c>
      <c r="C129"/>
      <c r="D129" s="36">
        <v>50000000</v>
      </c>
    </row>
    <row r="130" spans="2:4" ht="15">
      <c r="B130" s="22" t="s">
        <v>74</v>
      </c>
      <c r="C130"/>
      <c r="D130" s="36">
        <v>2648294.37</v>
      </c>
    </row>
    <row r="131" spans="2:4" ht="15">
      <c r="B131" s="22" t="s">
        <v>75</v>
      </c>
      <c r="C131"/>
      <c r="D131" s="36">
        <v>100000000</v>
      </c>
    </row>
    <row r="132" spans="2:4" ht="15">
      <c r="B132" s="22" t="s">
        <v>76</v>
      </c>
      <c r="C132"/>
      <c r="D132" s="36">
        <v>100000000</v>
      </c>
    </row>
    <row r="133" spans="2:4" ht="15">
      <c r="B133" s="22" t="s">
        <v>77</v>
      </c>
      <c r="C133"/>
      <c r="D133" s="36">
        <v>100000000</v>
      </c>
    </row>
    <row r="134" spans="2:4" ht="15">
      <c r="B134" s="22" t="s">
        <v>78</v>
      </c>
      <c r="C134"/>
      <c r="D134" s="36">
        <v>100000000</v>
      </c>
    </row>
    <row r="135" spans="2:4" ht="15">
      <c r="B135" s="22" t="s">
        <v>79</v>
      </c>
      <c r="C135"/>
      <c r="D135" s="36">
        <v>13000000</v>
      </c>
    </row>
    <row r="136" spans="2:4" ht="15">
      <c r="B136" s="22" t="s">
        <v>80</v>
      </c>
      <c r="C136"/>
      <c r="D136" s="36">
        <v>100000000</v>
      </c>
    </row>
    <row r="137" spans="2:4" ht="15">
      <c r="B137" s="13" t="s">
        <v>67</v>
      </c>
      <c r="C137"/>
      <c r="D137" s="37">
        <v>731545498.13</v>
      </c>
    </row>
    <row r="138" ht="15">
      <c r="C138"/>
    </row>
    <row r="139" ht="15">
      <c r="C139"/>
    </row>
    <row r="140" ht="15">
      <c r="C140"/>
    </row>
    <row r="141" spans="2:4" ht="15">
      <c r="B141" s="31" t="s">
        <v>58</v>
      </c>
      <c r="C141" s="31"/>
      <c r="D141" s="31"/>
    </row>
    <row r="142" spans="2:5" ht="15">
      <c r="B142" s="32" t="s">
        <v>59</v>
      </c>
      <c r="C142" s="32"/>
      <c r="D142" s="32"/>
      <c r="E142" s="32"/>
    </row>
    <row r="143" ht="15">
      <c r="C143"/>
    </row>
    <row r="144" spans="2:4" ht="15">
      <c r="B144" s="32" t="s">
        <v>81</v>
      </c>
      <c r="C144" s="32"/>
      <c r="D144" s="32"/>
    </row>
    <row r="145" spans="2:4" ht="15">
      <c r="B145" s="33" t="s">
        <v>57</v>
      </c>
      <c r="C145" s="33"/>
      <c r="D145" s="33"/>
    </row>
    <row r="146" ht="15">
      <c r="C146"/>
    </row>
    <row r="147" spans="2:4" ht="15">
      <c r="B147" s="34" t="s">
        <v>60</v>
      </c>
      <c r="C147"/>
      <c r="D147" s="35" t="s">
        <v>61</v>
      </c>
    </row>
    <row r="148" ht="15">
      <c r="C148"/>
    </row>
    <row r="149" spans="2:4" ht="15">
      <c r="B149" s="22" t="s">
        <v>82</v>
      </c>
      <c r="C149"/>
      <c r="D149" s="36">
        <v>128770</v>
      </c>
    </row>
    <row r="150" spans="2:4" ht="15">
      <c r="B150" s="22" t="s">
        <v>83</v>
      </c>
      <c r="C150"/>
      <c r="D150" s="36">
        <v>1019519.76</v>
      </c>
    </row>
    <row r="151" spans="2:4" ht="15">
      <c r="B151" s="13" t="s">
        <v>67</v>
      </c>
      <c r="C151"/>
      <c r="D151" s="37">
        <v>1148289.76</v>
      </c>
    </row>
    <row r="152" ht="15">
      <c r="C152"/>
    </row>
    <row r="153" ht="15">
      <c r="C153"/>
    </row>
    <row r="154" ht="15">
      <c r="C154"/>
    </row>
    <row r="155" ht="15">
      <c r="C155"/>
    </row>
    <row r="156" ht="15">
      <c r="C156"/>
    </row>
    <row r="157" ht="15">
      <c r="C157"/>
    </row>
    <row r="158" ht="15">
      <c r="C158"/>
    </row>
    <row r="159" ht="15">
      <c r="C159"/>
    </row>
    <row r="160" spans="2:4" ht="15">
      <c r="B160" s="31" t="s">
        <v>58</v>
      </c>
      <c r="C160" s="31"/>
      <c r="D160" s="31"/>
    </row>
    <row r="161" spans="2:4" ht="15">
      <c r="B161" s="32" t="s">
        <v>59</v>
      </c>
      <c r="C161" s="32"/>
      <c r="D161" s="32"/>
    </row>
    <row r="162" ht="15">
      <c r="C162"/>
    </row>
    <row r="163" spans="2:4" ht="15">
      <c r="B163" s="32" t="s">
        <v>9</v>
      </c>
      <c r="C163" s="32"/>
      <c r="D163" s="32"/>
    </row>
    <row r="164" spans="2:4" ht="15">
      <c r="B164" s="33" t="s">
        <v>57</v>
      </c>
      <c r="C164" s="33"/>
      <c r="D164" s="33"/>
    </row>
    <row r="165" ht="15">
      <c r="C165"/>
    </row>
    <row r="166" spans="2:4" ht="15">
      <c r="B166" s="34" t="s">
        <v>60</v>
      </c>
      <c r="C166"/>
      <c r="D166" s="35" t="s">
        <v>61</v>
      </c>
    </row>
    <row r="167" ht="15">
      <c r="C167"/>
    </row>
    <row r="168" spans="2:4" ht="15">
      <c r="B168" s="22" t="s">
        <v>84</v>
      </c>
      <c r="C168"/>
      <c r="D168" s="36">
        <v>822250</v>
      </c>
    </row>
    <row r="169" spans="2:4" ht="15">
      <c r="B169" s="22" t="s">
        <v>85</v>
      </c>
      <c r="C169"/>
      <c r="D169" s="36">
        <v>88903.18</v>
      </c>
    </row>
    <row r="170" spans="2:4" ht="15">
      <c r="B170" s="22" t="s">
        <v>86</v>
      </c>
      <c r="C170"/>
      <c r="D170" s="36">
        <v>501934500.75</v>
      </c>
    </row>
    <row r="171" spans="2:4" ht="15">
      <c r="B171" s="22" t="s">
        <v>87</v>
      </c>
      <c r="C171"/>
      <c r="D171" s="36">
        <v>19271966.79</v>
      </c>
    </row>
    <row r="172" spans="2:4" ht="15">
      <c r="B172" s="13" t="s">
        <v>67</v>
      </c>
      <c r="C172"/>
      <c r="D172" s="37">
        <v>522117620.72</v>
      </c>
    </row>
    <row r="173" ht="15">
      <c r="C173"/>
    </row>
    <row r="174" ht="15">
      <c r="C174"/>
    </row>
    <row r="175" ht="15">
      <c r="C175"/>
    </row>
    <row r="176" ht="15">
      <c r="C176"/>
    </row>
    <row r="177" ht="15">
      <c r="C177"/>
    </row>
    <row r="178" ht="15">
      <c r="C178"/>
    </row>
    <row r="179" ht="15">
      <c r="C179"/>
    </row>
    <row r="180" ht="15">
      <c r="C180"/>
    </row>
    <row r="181" spans="2:4" ht="15">
      <c r="B181" s="31" t="s">
        <v>58</v>
      </c>
      <c r="C181" s="31"/>
      <c r="D181" s="31"/>
    </row>
    <row r="182" spans="2:4" ht="15">
      <c r="B182" s="32" t="s">
        <v>59</v>
      </c>
      <c r="C182" s="32"/>
      <c r="D182" s="32"/>
    </row>
    <row r="183" ht="15">
      <c r="C183"/>
    </row>
    <row r="184" spans="2:4" ht="15">
      <c r="B184" s="32" t="s">
        <v>88</v>
      </c>
      <c r="C184" s="32"/>
      <c r="D184" s="32"/>
    </row>
    <row r="185" spans="2:4" ht="15">
      <c r="B185" s="33" t="s">
        <v>57</v>
      </c>
      <c r="C185" s="33"/>
      <c r="D185" s="33"/>
    </row>
    <row r="186" ht="15">
      <c r="C186"/>
    </row>
    <row r="187" spans="2:4" ht="15">
      <c r="B187" s="34" t="s">
        <v>60</v>
      </c>
      <c r="C187"/>
      <c r="D187" s="35" t="s">
        <v>61</v>
      </c>
    </row>
    <row r="188" ht="15">
      <c r="C188"/>
    </row>
    <row r="189" spans="2:4" ht="15">
      <c r="B189" s="22" t="s">
        <v>89</v>
      </c>
      <c r="C189"/>
      <c r="D189" s="36">
        <v>1598784.01</v>
      </c>
    </row>
    <row r="190" spans="2:4" ht="15">
      <c r="B190" s="22" t="s">
        <v>90</v>
      </c>
      <c r="C190"/>
      <c r="D190" s="36">
        <v>1630712.55</v>
      </c>
    </row>
    <row r="191" spans="2:4" ht="15">
      <c r="B191" s="22" t="s">
        <v>91</v>
      </c>
      <c r="C191"/>
      <c r="D191" s="36">
        <v>25149062.83</v>
      </c>
    </row>
    <row r="192" spans="2:4" ht="15">
      <c r="B192" s="22" t="s">
        <v>92</v>
      </c>
      <c r="C192"/>
      <c r="D192" s="36">
        <v>11446596.24</v>
      </c>
    </row>
    <row r="193" spans="2:4" ht="15">
      <c r="B193" s="22" t="s">
        <v>93</v>
      </c>
      <c r="C193"/>
      <c r="D193" s="36">
        <v>938574.51</v>
      </c>
    </row>
    <row r="194" spans="2:4" ht="15">
      <c r="B194" s="22" t="s">
        <v>94</v>
      </c>
      <c r="C194"/>
      <c r="D194" s="36">
        <v>344542.07</v>
      </c>
    </row>
    <row r="195" spans="2:4" ht="15">
      <c r="B195" s="22" t="s">
        <v>95</v>
      </c>
      <c r="C195"/>
      <c r="D195" s="36">
        <v>2563875</v>
      </c>
    </row>
    <row r="196" spans="2:4" ht="15">
      <c r="B196" s="22" t="s">
        <v>96</v>
      </c>
      <c r="C196"/>
      <c r="D196" s="36">
        <v>8983542.72</v>
      </c>
    </row>
    <row r="197" spans="2:4" ht="15">
      <c r="B197" s="22" t="s">
        <v>97</v>
      </c>
      <c r="C197"/>
      <c r="D197" s="36">
        <v>2755300</v>
      </c>
    </row>
    <row r="198" spans="2:4" ht="15">
      <c r="B198" s="22" t="s">
        <v>98</v>
      </c>
      <c r="C198"/>
      <c r="D198" s="36">
        <v>400000</v>
      </c>
    </row>
    <row r="199" spans="2:4" ht="15">
      <c r="B199" s="22" t="s">
        <v>99</v>
      </c>
      <c r="C199"/>
      <c r="D199" s="36">
        <v>300000</v>
      </c>
    </row>
    <row r="200" spans="2:4" ht="15">
      <c r="B200" s="22" t="s">
        <v>100</v>
      </c>
      <c r="C200"/>
      <c r="D200" s="36">
        <v>519200</v>
      </c>
    </row>
    <row r="201" spans="2:4" ht="15">
      <c r="B201" s="22" t="s">
        <v>101</v>
      </c>
      <c r="C201"/>
      <c r="D201" s="36">
        <v>158589.86</v>
      </c>
    </row>
    <row r="202" spans="2:4" ht="15">
      <c r="B202" s="22" t="s">
        <v>102</v>
      </c>
      <c r="C202"/>
      <c r="D202" s="36">
        <v>107449.32</v>
      </c>
    </row>
    <row r="203" spans="2:4" ht="15">
      <c r="B203" s="22" t="s">
        <v>103</v>
      </c>
      <c r="C203"/>
      <c r="D203" s="36">
        <v>1745766.76</v>
      </c>
    </row>
    <row r="204" spans="2:4" ht="15">
      <c r="B204" s="22" t="s">
        <v>104</v>
      </c>
      <c r="C204"/>
      <c r="D204" s="36">
        <v>1476526.01</v>
      </c>
    </row>
    <row r="205" spans="2:4" ht="15">
      <c r="B205" s="22" t="s">
        <v>105</v>
      </c>
      <c r="C205"/>
      <c r="D205" s="36">
        <v>3366870.65</v>
      </c>
    </row>
    <row r="206" spans="2:4" ht="15">
      <c r="B206" s="13" t="s">
        <v>67</v>
      </c>
      <c r="C206"/>
      <c r="D206" s="37">
        <v>63485392.52999999</v>
      </c>
    </row>
    <row r="207" ht="15">
      <c r="C207"/>
    </row>
    <row r="208" ht="15">
      <c r="C208"/>
    </row>
    <row r="209" ht="15">
      <c r="C209"/>
    </row>
    <row r="210" ht="15">
      <c r="C210"/>
    </row>
    <row r="211" spans="2:4" ht="15">
      <c r="B211" s="31" t="s">
        <v>58</v>
      </c>
      <c r="C211" s="31"/>
      <c r="D211" s="31"/>
    </row>
    <row r="212" spans="2:5" ht="15">
      <c r="B212" s="32" t="s">
        <v>59</v>
      </c>
      <c r="C212" s="32"/>
      <c r="D212" s="32"/>
      <c r="E212" s="32"/>
    </row>
    <row r="213" ht="15">
      <c r="C213"/>
    </row>
    <row r="214" spans="2:4" ht="15">
      <c r="B214" s="32" t="s">
        <v>106</v>
      </c>
      <c r="C214" s="32"/>
      <c r="D214" s="32"/>
    </row>
    <row r="215" spans="2:4" ht="15">
      <c r="B215" s="33" t="s">
        <v>57</v>
      </c>
      <c r="C215" s="33"/>
      <c r="D215" s="33"/>
    </row>
    <row r="216" ht="15">
      <c r="C216"/>
    </row>
    <row r="217" spans="2:4" ht="15">
      <c r="B217" s="34" t="s">
        <v>60</v>
      </c>
      <c r="C217"/>
      <c r="D217" s="35" t="s">
        <v>61</v>
      </c>
    </row>
    <row r="218" ht="15">
      <c r="C218"/>
    </row>
    <row r="219" spans="2:4" ht="15">
      <c r="B219" s="22" t="s">
        <v>107</v>
      </c>
      <c r="C219"/>
      <c r="D219" s="36">
        <v>221595897.55</v>
      </c>
    </row>
    <row r="220" spans="2:4" ht="15">
      <c r="B220" s="22" t="s">
        <v>108</v>
      </c>
      <c r="C220"/>
      <c r="D220" s="36">
        <v>136409179</v>
      </c>
    </row>
    <row r="221" spans="2:4" ht="15">
      <c r="B221" s="22" t="s">
        <v>109</v>
      </c>
      <c r="C221"/>
      <c r="D221" s="36">
        <v>79914372.99</v>
      </c>
    </row>
    <row r="222" spans="2:4" ht="15">
      <c r="B222" s="13" t="s">
        <v>67</v>
      </c>
      <c r="C222"/>
      <c r="D222" s="37">
        <v>437919449.54</v>
      </c>
    </row>
    <row r="223" ht="15">
      <c r="C223"/>
    </row>
    <row r="224" ht="15">
      <c r="C224"/>
    </row>
    <row r="225" ht="15">
      <c r="C225"/>
    </row>
    <row r="226" ht="15">
      <c r="C226"/>
    </row>
    <row r="227" ht="15">
      <c r="C227"/>
    </row>
    <row r="228" spans="2:4" ht="15">
      <c r="B228" s="31" t="s">
        <v>58</v>
      </c>
      <c r="C228" s="31"/>
      <c r="D228" s="31"/>
    </row>
    <row r="229" spans="2:4" ht="15">
      <c r="B229" s="32" t="s">
        <v>59</v>
      </c>
      <c r="C229" s="32"/>
      <c r="D229" s="32"/>
    </row>
    <row r="230" ht="15">
      <c r="C230"/>
    </row>
    <row r="231" spans="2:4" ht="15">
      <c r="B231" s="32" t="s">
        <v>47</v>
      </c>
      <c r="C231" s="32"/>
      <c r="D231" s="32"/>
    </row>
    <row r="232" spans="2:4" ht="15">
      <c r="B232" s="33" t="s">
        <v>57</v>
      </c>
      <c r="C232" s="33"/>
      <c r="D232" s="33"/>
    </row>
    <row r="233" ht="15">
      <c r="C233"/>
    </row>
    <row r="234" spans="2:4" ht="15">
      <c r="B234" s="34" t="s">
        <v>60</v>
      </c>
      <c r="C234"/>
      <c r="D234" s="35" t="s">
        <v>61</v>
      </c>
    </row>
    <row r="235" ht="15">
      <c r="C235"/>
    </row>
    <row r="236" spans="2:4" ht="15">
      <c r="B236" s="22" t="s">
        <v>110</v>
      </c>
      <c r="C236"/>
      <c r="D236" s="36">
        <v>59299048.75</v>
      </c>
    </row>
    <row r="237" spans="2:4" ht="15">
      <c r="B237" s="22" t="s">
        <v>111</v>
      </c>
      <c r="C237"/>
      <c r="D237" s="36">
        <v>84701348.55</v>
      </c>
    </row>
    <row r="238" spans="2:4" ht="15">
      <c r="B238" s="22" t="s">
        <v>112</v>
      </c>
      <c r="C238"/>
      <c r="D238" s="36">
        <v>1917961.53</v>
      </c>
    </row>
    <row r="239" spans="2:4" ht="15">
      <c r="B239" s="22" t="s">
        <v>113</v>
      </c>
      <c r="C239"/>
      <c r="D239" s="36">
        <v>82120376.5</v>
      </c>
    </row>
    <row r="240" spans="2:4" ht="15">
      <c r="B240" s="22" t="s">
        <v>114</v>
      </c>
      <c r="C240"/>
      <c r="D240" s="36">
        <v>7422780.8</v>
      </c>
    </row>
    <row r="241" spans="2:4" ht="15">
      <c r="B241" s="13" t="s">
        <v>67</v>
      </c>
      <c r="C241"/>
      <c r="D241" s="37">
        <v>235461516.13000003</v>
      </c>
    </row>
    <row r="242" ht="15">
      <c r="C242"/>
    </row>
    <row r="243" ht="15">
      <c r="C243"/>
    </row>
    <row r="244" ht="15">
      <c r="C244"/>
    </row>
    <row r="245" ht="15">
      <c r="C245"/>
    </row>
    <row r="246" ht="15">
      <c r="C246"/>
    </row>
    <row r="247" ht="15">
      <c r="C247"/>
    </row>
    <row r="248" spans="2:4" ht="15">
      <c r="B248" s="31" t="s">
        <v>58</v>
      </c>
      <c r="C248" s="31"/>
      <c r="D248" s="31"/>
    </row>
    <row r="249" spans="2:4" ht="15">
      <c r="B249" s="32" t="s">
        <v>59</v>
      </c>
      <c r="C249" s="32"/>
      <c r="D249" s="32"/>
    </row>
    <row r="250" ht="15">
      <c r="C250"/>
    </row>
    <row r="251" spans="2:4" ht="15">
      <c r="B251" s="32" t="s">
        <v>115</v>
      </c>
      <c r="C251" s="32"/>
      <c r="D251" s="32"/>
    </row>
    <row r="252" spans="2:4" ht="15">
      <c r="B252" s="33" t="s">
        <v>57</v>
      </c>
      <c r="C252" s="33"/>
      <c r="D252" s="33"/>
    </row>
    <row r="253" ht="15">
      <c r="C253"/>
    </row>
    <row r="254" spans="2:4" ht="15">
      <c r="B254" s="34" t="s">
        <v>60</v>
      </c>
      <c r="C254"/>
      <c r="D254" s="35" t="s">
        <v>61</v>
      </c>
    </row>
    <row r="255" ht="15">
      <c r="C255"/>
    </row>
    <row r="256" spans="2:4" ht="15">
      <c r="B256" s="22" t="s">
        <v>116</v>
      </c>
      <c r="C256"/>
      <c r="D256" s="36">
        <v>7326596.28</v>
      </c>
    </row>
    <row r="257" spans="2:4" ht="15">
      <c r="B257" s="22" t="s">
        <v>117</v>
      </c>
      <c r="C257"/>
      <c r="D257" s="36">
        <v>21438837.62</v>
      </c>
    </row>
    <row r="258" spans="2:4" ht="15">
      <c r="B258" s="22" t="s">
        <v>118</v>
      </c>
      <c r="C258"/>
      <c r="D258" s="36">
        <v>2082160.85</v>
      </c>
    </row>
    <row r="259" spans="2:4" ht="15">
      <c r="B259" s="13" t="s">
        <v>67</v>
      </c>
      <c r="C259"/>
      <c r="D259" s="37">
        <v>30847594.750000004</v>
      </c>
    </row>
    <row r="260" ht="15">
      <c r="C260"/>
    </row>
    <row r="261" ht="15">
      <c r="C261"/>
    </row>
    <row r="262" ht="15">
      <c r="C262"/>
    </row>
    <row r="263" ht="15">
      <c r="C263"/>
    </row>
    <row r="264" ht="15">
      <c r="C264"/>
    </row>
    <row r="265" ht="15">
      <c r="C265"/>
    </row>
    <row r="266" ht="15">
      <c r="C266"/>
    </row>
    <row r="267" ht="15">
      <c r="C267"/>
    </row>
    <row r="268" ht="15">
      <c r="C268"/>
    </row>
    <row r="269" spans="2:4" ht="15">
      <c r="B269" s="31" t="s">
        <v>58</v>
      </c>
      <c r="C269" s="31"/>
      <c r="D269" s="31"/>
    </row>
    <row r="270" spans="2:4" ht="15">
      <c r="B270" s="32" t="s">
        <v>59</v>
      </c>
      <c r="C270" s="32"/>
      <c r="D270" s="32"/>
    </row>
    <row r="271" ht="15">
      <c r="C271"/>
    </row>
    <row r="272" spans="2:4" ht="15">
      <c r="B272" s="32" t="s">
        <v>49</v>
      </c>
      <c r="C272" s="32"/>
      <c r="D272" s="32"/>
    </row>
    <row r="273" spans="2:4" ht="15">
      <c r="B273" s="33" t="s">
        <v>57</v>
      </c>
      <c r="C273" s="33"/>
      <c r="D273" s="33"/>
    </row>
    <row r="274" ht="15">
      <c r="C274"/>
    </row>
    <row r="275" spans="2:4" ht="15">
      <c r="B275" s="34" t="s">
        <v>60</v>
      </c>
      <c r="C275"/>
      <c r="D275" s="35" t="s">
        <v>61</v>
      </c>
    </row>
    <row r="276" ht="15">
      <c r="C276"/>
    </row>
    <row r="277" spans="2:4" ht="15">
      <c r="B277" s="22" t="s">
        <v>119</v>
      </c>
      <c r="C277"/>
      <c r="D277" s="36">
        <v>284493090.71</v>
      </c>
    </row>
    <row r="278" spans="2:4" ht="15">
      <c r="B278" s="22" t="s">
        <v>120</v>
      </c>
      <c r="C278"/>
      <c r="D278" s="36">
        <v>78697579.5</v>
      </c>
    </row>
    <row r="279" spans="2:4" ht="15">
      <c r="B279" s="22" t="s">
        <v>121</v>
      </c>
      <c r="C279"/>
      <c r="D279" s="36">
        <v>93647413.33</v>
      </c>
    </row>
    <row r="280" spans="2:4" ht="15">
      <c r="B280" s="22" t="s">
        <v>122</v>
      </c>
      <c r="C280"/>
      <c r="D280" s="36">
        <v>147051669.63</v>
      </c>
    </row>
    <row r="281" spans="2:4" ht="15">
      <c r="B281" s="22" t="s">
        <v>123</v>
      </c>
      <c r="C281"/>
      <c r="D281" s="36">
        <v>2082156.24</v>
      </c>
    </row>
    <row r="282" spans="2:4" ht="15">
      <c r="B282" s="22" t="s">
        <v>124</v>
      </c>
      <c r="C282"/>
      <c r="D282" s="36">
        <v>161709496.98</v>
      </c>
    </row>
    <row r="283" spans="2:4" ht="15">
      <c r="B283" s="22" t="s">
        <v>125</v>
      </c>
      <c r="C283"/>
      <c r="D283" s="36">
        <v>57119317.82</v>
      </c>
    </row>
    <row r="284" spans="2:4" ht="15">
      <c r="B284" s="22" t="s">
        <v>126</v>
      </c>
      <c r="C284"/>
      <c r="D284" s="36">
        <v>3432240.84</v>
      </c>
    </row>
    <row r="285" spans="2:4" ht="15">
      <c r="B285" s="13" t="s">
        <v>67</v>
      </c>
      <c r="C285"/>
      <c r="D285" s="37">
        <v>828232965.0500001</v>
      </c>
    </row>
    <row r="286" ht="15">
      <c r="C286"/>
    </row>
    <row r="287" ht="15">
      <c r="C287"/>
    </row>
    <row r="288" ht="15">
      <c r="C288"/>
    </row>
    <row r="289" ht="15">
      <c r="C289"/>
    </row>
    <row r="290" ht="15">
      <c r="C290"/>
    </row>
    <row r="291" ht="15">
      <c r="C291"/>
    </row>
    <row r="292" ht="15">
      <c r="C292"/>
    </row>
    <row r="293" ht="15">
      <c r="C293"/>
    </row>
    <row r="294" spans="2:4" ht="15">
      <c r="B294" s="31" t="s">
        <v>58</v>
      </c>
      <c r="C294" s="31"/>
      <c r="D294" s="31"/>
    </row>
    <row r="295" spans="2:4" ht="15">
      <c r="B295" s="32" t="s">
        <v>59</v>
      </c>
      <c r="C295" s="32"/>
      <c r="D295" s="32"/>
    </row>
    <row r="296" ht="15">
      <c r="C296"/>
    </row>
    <row r="297" spans="2:4" ht="15">
      <c r="B297" s="32" t="s">
        <v>127</v>
      </c>
      <c r="C297" s="32"/>
      <c r="D297" s="32"/>
    </row>
    <row r="298" spans="2:4" ht="15">
      <c r="B298" s="33" t="s">
        <v>57</v>
      </c>
      <c r="C298" s="33"/>
      <c r="D298" s="33"/>
    </row>
    <row r="299" ht="15">
      <c r="C299"/>
    </row>
    <row r="300" spans="2:4" ht="15">
      <c r="B300" s="34" t="s">
        <v>60</v>
      </c>
      <c r="C300"/>
      <c r="D300" s="35" t="s">
        <v>61</v>
      </c>
    </row>
    <row r="301" ht="15">
      <c r="C301"/>
    </row>
    <row r="302" spans="2:4" ht="15">
      <c r="B302" s="22" t="s">
        <v>128</v>
      </c>
      <c r="C302"/>
      <c r="D302" s="36">
        <v>695707.73</v>
      </c>
    </row>
    <row r="303" spans="2:4" ht="15">
      <c r="B303" s="13" t="s">
        <v>67</v>
      </c>
      <c r="C303"/>
      <c r="D303" s="37">
        <v>695707.73</v>
      </c>
    </row>
    <row r="304" ht="15">
      <c r="C304"/>
    </row>
    <row r="305" ht="15">
      <c r="C305"/>
    </row>
    <row r="306" ht="15">
      <c r="C306"/>
    </row>
    <row r="307" ht="15">
      <c r="C307"/>
    </row>
    <row r="308" ht="15">
      <c r="C308"/>
    </row>
    <row r="309" ht="15">
      <c r="C309"/>
    </row>
    <row r="310" ht="15">
      <c r="C310"/>
    </row>
    <row r="311" spans="2:4" ht="15">
      <c r="B311" s="31" t="s">
        <v>58</v>
      </c>
      <c r="C311" s="31"/>
      <c r="D311" s="31"/>
    </row>
    <row r="312" spans="2:4" ht="15">
      <c r="B312" s="32" t="s">
        <v>59</v>
      </c>
      <c r="C312" s="32"/>
      <c r="D312" s="32"/>
    </row>
    <row r="313" ht="15">
      <c r="C313"/>
    </row>
    <row r="314" spans="2:4" ht="15">
      <c r="B314" s="32" t="s">
        <v>51</v>
      </c>
      <c r="C314" s="32"/>
      <c r="D314" s="32"/>
    </row>
    <row r="315" spans="2:4" ht="15">
      <c r="B315" s="33" t="s">
        <v>57</v>
      </c>
      <c r="C315" s="33"/>
      <c r="D315" s="33"/>
    </row>
    <row r="316" ht="15">
      <c r="C316"/>
    </row>
    <row r="317" spans="2:4" ht="15">
      <c r="B317" s="34" t="s">
        <v>60</v>
      </c>
      <c r="C317"/>
      <c r="D317" s="35" t="s">
        <v>61</v>
      </c>
    </row>
    <row r="318" ht="15">
      <c r="C318"/>
    </row>
    <row r="319" spans="2:4" ht="15">
      <c r="B319" s="22" t="s">
        <v>129</v>
      </c>
      <c r="C319"/>
      <c r="D319" s="36">
        <v>2414786</v>
      </c>
    </row>
    <row r="320" spans="2:4" ht="15">
      <c r="B320" s="22" t="s">
        <v>130</v>
      </c>
      <c r="C320"/>
      <c r="D320" s="36">
        <v>953440</v>
      </c>
    </row>
    <row r="321" spans="2:4" ht="15">
      <c r="B321" s="22" t="s">
        <v>131</v>
      </c>
      <c r="C321"/>
      <c r="D321" s="36">
        <v>1081932.5</v>
      </c>
    </row>
    <row r="322" spans="2:4" ht="15">
      <c r="B322" s="22" t="s">
        <v>132</v>
      </c>
      <c r="C322"/>
      <c r="D322" s="36">
        <v>215041.5</v>
      </c>
    </row>
    <row r="323" spans="2:4" ht="15">
      <c r="B323" s="13" t="s">
        <v>67</v>
      </c>
      <c r="C323"/>
      <c r="D323" s="37">
        <v>4665200</v>
      </c>
    </row>
    <row r="324" ht="15">
      <c r="C324"/>
    </row>
    <row r="325" ht="15">
      <c r="C325"/>
    </row>
    <row r="326" ht="15">
      <c r="C326"/>
    </row>
    <row r="327" spans="2:4" ht="15">
      <c r="B327" s="31" t="s">
        <v>58</v>
      </c>
      <c r="C327" s="31"/>
      <c r="D327" s="31"/>
    </row>
    <row r="328" spans="2:4" ht="15">
      <c r="B328" s="32" t="s">
        <v>59</v>
      </c>
      <c r="C328" s="32"/>
      <c r="D328" s="32"/>
    </row>
    <row r="329" ht="15">
      <c r="C329"/>
    </row>
    <row r="330" spans="2:4" ht="15">
      <c r="B330" s="32" t="s">
        <v>133</v>
      </c>
      <c r="C330" s="32"/>
      <c r="D330" s="32"/>
    </row>
    <row r="331" spans="2:4" ht="15">
      <c r="B331" s="33" t="s">
        <v>57</v>
      </c>
      <c r="C331" s="33"/>
      <c r="D331" s="33"/>
    </row>
    <row r="332" ht="15">
      <c r="C332"/>
    </row>
    <row r="333" spans="2:4" ht="15">
      <c r="B333" s="34" t="s">
        <v>60</v>
      </c>
      <c r="C333"/>
      <c r="D333" s="35" t="s">
        <v>61</v>
      </c>
    </row>
    <row r="334" ht="15">
      <c r="C334"/>
    </row>
    <row r="335" spans="2:4" ht="15">
      <c r="B335" s="22" t="s">
        <v>134</v>
      </c>
      <c r="C335"/>
      <c r="D335" s="36">
        <v>9205483.41</v>
      </c>
    </row>
    <row r="336" spans="2:4" ht="15">
      <c r="B336" s="22" t="s">
        <v>135</v>
      </c>
      <c r="C336"/>
      <c r="D336" s="36">
        <v>51376</v>
      </c>
    </row>
    <row r="337" spans="2:4" ht="15">
      <c r="B337" s="22" t="s">
        <v>136</v>
      </c>
      <c r="C337"/>
      <c r="D337" s="36">
        <v>1582679.95</v>
      </c>
    </row>
    <row r="338" spans="2:4" ht="15">
      <c r="B338" s="22" t="s">
        <v>137</v>
      </c>
      <c r="C338"/>
      <c r="D338" s="36">
        <v>1579320.98</v>
      </c>
    </row>
    <row r="339" spans="2:4" ht="15">
      <c r="B339" s="22" t="s">
        <v>138</v>
      </c>
      <c r="C339"/>
      <c r="D339" s="36">
        <v>3769539.65</v>
      </c>
    </row>
    <row r="340" spans="2:4" ht="15">
      <c r="B340" s="22" t="s">
        <v>139</v>
      </c>
      <c r="C340"/>
      <c r="D340" s="36">
        <v>3578122.38</v>
      </c>
    </row>
    <row r="341" spans="2:4" ht="15">
      <c r="B341" s="22" t="s">
        <v>140</v>
      </c>
      <c r="C341"/>
      <c r="D341" s="36">
        <v>421642.57</v>
      </c>
    </row>
    <row r="342" spans="2:4" ht="15">
      <c r="B342" s="22" t="s">
        <v>141</v>
      </c>
      <c r="C342"/>
      <c r="D342" s="36">
        <v>10270.9</v>
      </c>
    </row>
    <row r="343" spans="2:4" ht="15">
      <c r="B343" s="22" t="s">
        <v>142</v>
      </c>
      <c r="C343"/>
      <c r="D343" s="36">
        <v>501940457</v>
      </c>
    </row>
    <row r="344" spans="2:4" ht="15">
      <c r="B344" s="22" t="s">
        <v>143</v>
      </c>
      <c r="C344"/>
      <c r="D344" s="36">
        <v>1609070.29</v>
      </c>
    </row>
    <row r="345" spans="2:4" ht="15">
      <c r="B345" s="22" t="s">
        <v>144</v>
      </c>
      <c r="C345"/>
      <c r="D345" s="36">
        <v>122860.92</v>
      </c>
    </row>
    <row r="346" spans="2:4" ht="15">
      <c r="B346" s="22" t="s">
        <v>145</v>
      </c>
      <c r="C346"/>
      <c r="D346" s="36">
        <v>9105789.9</v>
      </c>
    </row>
    <row r="347" spans="2:4" ht="15">
      <c r="B347" s="22" t="s">
        <v>146</v>
      </c>
      <c r="C347"/>
      <c r="D347" s="36">
        <v>2204240</v>
      </c>
    </row>
    <row r="348" spans="2:4" ht="15">
      <c r="B348" s="22" t="s">
        <v>147</v>
      </c>
      <c r="C348"/>
      <c r="D348" s="36">
        <v>19295.01</v>
      </c>
    </row>
    <row r="349" spans="2:4" ht="15">
      <c r="B349" s="22" t="s">
        <v>148</v>
      </c>
      <c r="C349"/>
      <c r="D349" s="36">
        <v>839716.19</v>
      </c>
    </row>
    <row r="350" spans="2:4" ht="15">
      <c r="B350" s="22" t="s">
        <v>149</v>
      </c>
      <c r="C350"/>
      <c r="D350" s="36">
        <v>45430189.39</v>
      </c>
    </row>
    <row r="351" spans="2:4" ht="15">
      <c r="B351" s="22" t="s">
        <v>150</v>
      </c>
      <c r="C351"/>
      <c r="D351" s="36">
        <v>13061094</v>
      </c>
    </row>
    <row r="352" spans="2:4" ht="15">
      <c r="B352" s="22" t="s">
        <v>151</v>
      </c>
      <c r="C352"/>
      <c r="D352" s="36">
        <v>84261.08</v>
      </c>
    </row>
    <row r="353" spans="2:4" ht="15">
      <c r="B353" s="22" t="s">
        <v>152</v>
      </c>
      <c r="C353"/>
      <c r="D353" s="36">
        <v>162291</v>
      </c>
    </row>
    <row r="354" spans="2:4" ht="15">
      <c r="B354" s="22" t="s">
        <v>153</v>
      </c>
      <c r="C354"/>
      <c r="D354" s="36">
        <v>136346.73</v>
      </c>
    </row>
    <row r="355" spans="2:4" ht="15">
      <c r="B355" s="22" t="s">
        <v>154</v>
      </c>
      <c r="C355"/>
      <c r="D355" s="36">
        <v>255490</v>
      </c>
    </row>
    <row r="356" spans="2:4" ht="15">
      <c r="B356" s="22" t="s">
        <v>155</v>
      </c>
      <c r="C356"/>
      <c r="D356" s="36">
        <v>8145856.83</v>
      </c>
    </row>
    <row r="357" spans="2:4" ht="15">
      <c r="B357" s="22" t="s">
        <v>156</v>
      </c>
      <c r="C357"/>
      <c r="D357" s="36">
        <v>989849.78</v>
      </c>
    </row>
    <row r="358" spans="2:4" ht="15">
      <c r="B358" s="22" t="s">
        <v>157</v>
      </c>
      <c r="C358"/>
      <c r="D358" s="36">
        <v>250128.44</v>
      </c>
    </row>
    <row r="359" spans="2:4" ht="15">
      <c r="B359" s="13" t="s">
        <v>67</v>
      </c>
      <c r="C359"/>
      <c r="D359" s="37">
        <v>604555372.4000001</v>
      </c>
    </row>
    <row r="360" ht="15">
      <c r="C360"/>
    </row>
  </sheetData>
  <sheetProtection/>
  <mergeCells count="51">
    <mergeCell ref="B315:D315"/>
    <mergeCell ref="B327:D327"/>
    <mergeCell ref="B328:D328"/>
    <mergeCell ref="B330:D330"/>
    <mergeCell ref="B331:D331"/>
    <mergeCell ref="B181:D181"/>
    <mergeCell ref="B182:D182"/>
    <mergeCell ref="B184:D184"/>
    <mergeCell ref="B185:D185"/>
    <mergeCell ref="B295:D295"/>
    <mergeCell ref="B297:D297"/>
    <mergeCell ref="B298:D298"/>
    <mergeCell ref="B311:D311"/>
    <mergeCell ref="B312:D312"/>
    <mergeCell ref="B314:D314"/>
    <mergeCell ref="B252:D252"/>
    <mergeCell ref="B269:D269"/>
    <mergeCell ref="B270:D270"/>
    <mergeCell ref="B272:D272"/>
    <mergeCell ref="B273:D273"/>
    <mergeCell ref="B294:D294"/>
    <mergeCell ref="B229:D229"/>
    <mergeCell ref="B231:D231"/>
    <mergeCell ref="B232:D232"/>
    <mergeCell ref="B248:D248"/>
    <mergeCell ref="B249:D249"/>
    <mergeCell ref="B251:D251"/>
    <mergeCell ref="B164:D164"/>
    <mergeCell ref="B211:D211"/>
    <mergeCell ref="B212:E212"/>
    <mergeCell ref="B214:D214"/>
    <mergeCell ref="B215:D215"/>
    <mergeCell ref="B228:D228"/>
    <mergeCell ref="B142:E142"/>
    <mergeCell ref="B144:D144"/>
    <mergeCell ref="B145:D145"/>
    <mergeCell ref="B160:D160"/>
    <mergeCell ref="B161:D161"/>
    <mergeCell ref="B163:D163"/>
    <mergeCell ref="B102:D102"/>
    <mergeCell ref="B117:D117"/>
    <mergeCell ref="B118:D118"/>
    <mergeCell ref="B120:D120"/>
    <mergeCell ref="B121:D121"/>
    <mergeCell ref="B141:D141"/>
    <mergeCell ref="B6:D6"/>
    <mergeCell ref="B7:D7"/>
    <mergeCell ref="B8:D8"/>
    <mergeCell ref="B98:D98"/>
    <mergeCell ref="B99:D99"/>
    <mergeCell ref="B101:D101"/>
  </mergeCells>
  <printOptions/>
  <pageMargins left="0.2362204724409449" right="0.2362204724409449" top="0.2362204724409449" bottom="0.2362204724409449" header="0" footer="0"/>
  <pageSetup fitToHeight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 Cruz Concepcion</dc:creator>
  <cp:keywords/>
  <dc:description/>
  <cp:lastModifiedBy>Alexis Cruz Concepcion</cp:lastModifiedBy>
  <cp:lastPrinted>2023-03-23T18:56:43Z</cp:lastPrinted>
  <dcterms:created xsi:type="dcterms:W3CDTF">2022-07-08T18:50:48Z</dcterms:created>
  <dcterms:modified xsi:type="dcterms:W3CDTF">2023-03-23T19:01:58Z</dcterms:modified>
  <cp:category/>
  <cp:version/>
  <cp:contentType/>
  <cp:contentStatus/>
</cp:coreProperties>
</file>