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ardila\Desktop\Reclamaciones Prestadoras\Estadisticas Reclamaciones Prestadoras\Estadisticas Reclamaciones 2018\"/>
    </mc:Choice>
  </mc:AlternateContent>
  <bookViews>
    <workbookView xWindow="0" yWindow="0" windowWidth="20490" windowHeight="7755" activeTab="3"/>
  </bookViews>
  <sheets>
    <sheet name="Instructivo" sheetId="19" r:id="rId1"/>
    <sheet name="ABRIL 2018 " sheetId="36" r:id="rId2"/>
    <sheet name="MAYO 2018 " sheetId="41" r:id="rId3"/>
    <sheet name="JUNIO 2018" sheetId="39" r:id="rId4"/>
  </sheets>
  <definedNames>
    <definedName name="_xlnm.Print_Area" localSheetId="1">'ABRIL 2018 '!$E$9:$I$102</definedName>
    <definedName name="_xlnm.Print_Area" localSheetId="0">Instructivo!$A$3:$Y$63</definedName>
    <definedName name="_xlnm.Print_Area" localSheetId="3">'JUNIO 2018'!$E$9:$I$102</definedName>
    <definedName name="_xlnm.Print_Area" localSheetId="2">'MAYO 2018 '!$E$9:$I$102</definedName>
  </definedNames>
  <calcPr calcId="152511"/>
</workbook>
</file>

<file path=xl/calcChain.xml><?xml version="1.0" encoding="utf-8"?>
<calcChain xmlns="http://schemas.openxmlformats.org/spreadsheetml/2006/main">
  <c r="AH65" i="39" l="1"/>
  <c r="AH64" i="39"/>
  <c r="AH63" i="39"/>
  <c r="AH62" i="39"/>
  <c r="AH61" i="39"/>
  <c r="AH60" i="39"/>
  <c r="AH59" i="39"/>
  <c r="AH58" i="39"/>
  <c r="AF66" i="41" l="1"/>
  <c r="Y66" i="41"/>
  <c r="R66" i="41"/>
  <c r="K66" i="41"/>
  <c r="AJ65" i="41"/>
  <c r="AG65" i="41"/>
  <c r="AC65" i="41"/>
  <c r="Z65" i="41"/>
  <c r="AA65" i="41" s="1"/>
  <c r="V65" i="41"/>
  <c r="S65" i="41"/>
  <c r="T65" i="41" s="1"/>
  <c r="L65" i="41"/>
  <c r="AJ64" i="41"/>
  <c r="AG64" i="41"/>
  <c r="AC64" i="41"/>
  <c r="Z64" i="41"/>
  <c r="AA64" i="41" s="1"/>
  <c r="V64" i="41"/>
  <c r="S64" i="41"/>
  <c r="T64" i="41" s="1"/>
  <c r="L64" i="41"/>
  <c r="AJ63" i="41"/>
  <c r="AG63" i="41"/>
  <c r="AC63" i="41"/>
  <c r="Z63" i="41"/>
  <c r="AA63" i="41" s="1"/>
  <c r="V63" i="41"/>
  <c r="S63" i="41"/>
  <c r="T63" i="41" s="1"/>
  <c r="L63" i="41"/>
  <c r="AJ62" i="41"/>
  <c r="AG62" i="41"/>
  <c r="AC62" i="41"/>
  <c r="Z62" i="41"/>
  <c r="AA62" i="41" s="1"/>
  <c r="V62" i="41"/>
  <c r="S62" i="41"/>
  <c r="T62" i="41" s="1"/>
  <c r="L62" i="41"/>
  <c r="AJ61" i="41"/>
  <c r="AG61" i="41"/>
  <c r="AC61" i="41"/>
  <c r="Z61" i="41"/>
  <c r="AA61" i="41" s="1"/>
  <c r="V61" i="41"/>
  <c r="S61" i="41"/>
  <c r="T61" i="41" s="1"/>
  <c r="L61" i="41"/>
  <c r="AJ60" i="41"/>
  <c r="AG60" i="41"/>
  <c r="AC60" i="41"/>
  <c r="Z60" i="41"/>
  <c r="AA60" i="41" s="1"/>
  <c r="V60" i="41"/>
  <c r="S60" i="41"/>
  <c r="T60" i="41" s="1"/>
  <c r="L60" i="41"/>
  <c r="AJ59" i="41"/>
  <c r="AG59" i="41"/>
  <c r="AC59" i="41"/>
  <c r="Z59" i="41"/>
  <c r="AA59" i="41" s="1"/>
  <c r="V59" i="41"/>
  <c r="S59" i="41"/>
  <c r="T59" i="41" s="1"/>
  <c r="L59" i="41"/>
  <c r="AJ58" i="41"/>
  <c r="AG58" i="41"/>
  <c r="AC58" i="41"/>
  <c r="Z58" i="41"/>
  <c r="V58" i="41"/>
  <c r="S58" i="41"/>
  <c r="L58" i="41"/>
  <c r="AF54" i="41"/>
  <c r="Y54" i="41"/>
  <c r="R54" i="41"/>
  <c r="K54" i="41"/>
  <c r="AJ53" i="41"/>
  <c r="AH53" i="41"/>
  <c r="AG53" i="41"/>
  <c r="AC53" i="41"/>
  <c r="Z53" i="41"/>
  <c r="AA53" i="41" s="1"/>
  <c r="V53" i="41"/>
  <c r="S53" i="41"/>
  <c r="T53" i="41" s="1"/>
  <c r="L53" i="41"/>
  <c r="M53" i="41" s="1"/>
  <c r="AJ52" i="41"/>
  <c r="AG52" i="41"/>
  <c r="AH52" i="41" s="1"/>
  <c r="AC52" i="41"/>
  <c r="Z52" i="41"/>
  <c r="AA52" i="41" s="1"/>
  <c r="V52" i="41"/>
  <c r="S52" i="41"/>
  <c r="T52" i="41" s="1"/>
  <c r="L52" i="41"/>
  <c r="M52" i="41" s="1"/>
  <c r="AJ51" i="41"/>
  <c r="AG51" i="41"/>
  <c r="AH51" i="41" s="1"/>
  <c r="AC51" i="41"/>
  <c r="Z51" i="41"/>
  <c r="AA51" i="41" s="1"/>
  <c r="V51" i="41"/>
  <c r="S51" i="41"/>
  <c r="T51" i="41" s="1"/>
  <c r="M51" i="41"/>
  <c r="L51" i="41"/>
  <c r="AJ50" i="41"/>
  <c r="AG50" i="41"/>
  <c r="AH50" i="41" s="1"/>
  <c r="AC50" i="41"/>
  <c r="Z50" i="41"/>
  <c r="AA50" i="41" s="1"/>
  <c r="V50" i="41"/>
  <c r="S50" i="41"/>
  <c r="T50" i="41" s="1"/>
  <c r="L50" i="41"/>
  <c r="M50" i="41" s="1"/>
  <c r="AJ49" i="41"/>
  <c r="AG49" i="41"/>
  <c r="AH49" i="41" s="1"/>
  <c r="AC49" i="41"/>
  <c r="Z49" i="41"/>
  <c r="AA49" i="41" s="1"/>
  <c r="V49" i="41"/>
  <c r="S49" i="41"/>
  <c r="T49" i="41" s="1"/>
  <c r="L49" i="41"/>
  <c r="M49" i="41" s="1"/>
  <c r="AJ48" i="41"/>
  <c r="AG48" i="41"/>
  <c r="AH48" i="41" s="1"/>
  <c r="AC48" i="41"/>
  <c r="Z48" i="41"/>
  <c r="AA48" i="41" s="1"/>
  <c r="V48" i="41"/>
  <c r="S48" i="41"/>
  <c r="T48" i="41" s="1"/>
  <c r="L48" i="41"/>
  <c r="M48" i="41" s="1"/>
  <c r="AJ47" i="41"/>
  <c r="AG47" i="41"/>
  <c r="AH47" i="41" s="1"/>
  <c r="AC47" i="41"/>
  <c r="Z47" i="41"/>
  <c r="AA47" i="41" s="1"/>
  <c r="V47" i="41"/>
  <c r="S47" i="41"/>
  <c r="T47" i="41" s="1"/>
  <c r="M47" i="41"/>
  <c r="L47" i="41"/>
  <c r="AJ46" i="41"/>
  <c r="AG46" i="41"/>
  <c r="AH46" i="41" s="1"/>
  <c r="AC46" i="41"/>
  <c r="AA46" i="41"/>
  <c r="Z46" i="41"/>
  <c r="V46" i="41"/>
  <c r="S46" i="41"/>
  <c r="T46" i="41" s="1"/>
  <c r="L46" i="41"/>
  <c r="M46" i="41" s="1"/>
  <c r="AJ45" i="41"/>
  <c r="AG45" i="41"/>
  <c r="AH45" i="41" s="1"/>
  <c r="AC45" i="41"/>
  <c r="Z45" i="41"/>
  <c r="AA45" i="41" s="1"/>
  <c r="V45" i="41"/>
  <c r="S45" i="41"/>
  <c r="T45" i="41" s="1"/>
  <c r="L45" i="41"/>
  <c r="M45" i="41" s="1"/>
  <c r="AJ44" i="41"/>
  <c r="AG44" i="41"/>
  <c r="AH44" i="41" s="1"/>
  <c r="AC44" i="41"/>
  <c r="Z44" i="41"/>
  <c r="AA44" i="41" s="1"/>
  <c r="V44" i="41"/>
  <c r="S44" i="41"/>
  <c r="L44" i="41"/>
  <c r="AF40" i="41"/>
  <c r="Y40" i="41"/>
  <c r="R40" i="41"/>
  <c r="N40" i="41"/>
  <c r="K40" i="41"/>
  <c r="O40" i="41" s="1"/>
  <c r="AJ39" i="41"/>
  <c r="AG39" i="41"/>
  <c r="AH39" i="41" s="1"/>
  <c r="Z39" i="41"/>
  <c r="AA39" i="41" s="1"/>
  <c r="V39" i="41"/>
  <c r="S39" i="41"/>
  <c r="T39" i="41" s="1"/>
  <c r="O39" i="41"/>
  <c r="L39" i="41"/>
  <c r="M39" i="41" s="1"/>
  <c r="AJ38" i="41"/>
  <c r="AG38" i="41"/>
  <c r="AH38" i="41" s="1"/>
  <c r="Z38" i="41"/>
  <c r="AA38" i="41" s="1"/>
  <c r="V38" i="41"/>
  <c r="S38" i="41"/>
  <c r="T38" i="41" s="1"/>
  <c r="O38" i="41"/>
  <c r="L38" i="41"/>
  <c r="AJ37" i="41"/>
  <c r="AG37" i="41"/>
  <c r="AH37" i="41" s="1"/>
  <c r="Z37" i="41"/>
  <c r="AA37" i="41" s="1"/>
  <c r="V37" i="41"/>
  <c r="S37" i="41"/>
  <c r="T37" i="41" s="1"/>
  <c r="O37" i="41"/>
  <c r="L37" i="41"/>
  <c r="M37" i="41" s="1"/>
  <c r="AJ36" i="41"/>
  <c r="AG36" i="41"/>
  <c r="AH36" i="41" s="1"/>
  <c r="Z36" i="41"/>
  <c r="AA36" i="41" s="1"/>
  <c r="V36" i="41"/>
  <c r="S36" i="41"/>
  <c r="T36" i="41" s="1"/>
  <c r="O36" i="41"/>
  <c r="L36" i="41"/>
  <c r="M36" i="41" s="1"/>
  <c r="AJ35" i="41"/>
  <c r="AG35" i="41"/>
  <c r="AH35" i="41" s="1"/>
  <c r="Z35" i="41"/>
  <c r="AA35" i="41" s="1"/>
  <c r="V35" i="41"/>
  <c r="S35" i="41"/>
  <c r="T35" i="41" s="1"/>
  <c r="O35" i="41"/>
  <c r="L35" i="41"/>
  <c r="M35" i="41" s="1"/>
  <c r="AJ34" i="41"/>
  <c r="AG34" i="41"/>
  <c r="AH34" i="41" s="1"/>
  <c r="Z34" i="41"/>
  <c r="AA34" i="41" s="1"/>
  <c r="V34" i="41"/>
  <c r="S34" i="41"/>
  <c r="T34" i="41" s="1"/>
  <c r="O34" i="41"/>
  <c r="L34" i="41"/>
  <c r="M34" i="41" s="1"/>
  <c r="AJ33" i="41"/>
  <c r="AG33" i="41"/>
  <c r="AH33" i="41" s="1"/>
  <c r="Z33" i="41"/>
  <c r="AA33" i="41" s="1"/>
  <c r="V33" i="41"/>
  <c r="S33" i="41"/>
  <c r="T33" i="41" s="1"/>
  <c r="O33" i="41"/>
  <c r="L33" i="41"/>
  <c r="M33" i="41" s="1"/>
  <c r="AJ32" i="41"/>
  <c r="AH32" i="41"/>
  <c r="AG32" i="41"/>
  <c r="Z32" i="41"/>
  <c r="AA32" i="41" s="1"/>
  <c r="V32" i="41"/>
  <c r="S32" i="41"/>
  <c r="T32" i="41" s="1"/>
  <c r="O32" i="41"/>
  <c r="L32" i="41"/>
  <c r="M32" i="41" s="1"/>
  <c r="AJ31" i="41"/>
  <c r="AG31" i="41"/>
  <c r="AH31" i="41" s="1"/>
  <c r="Z31" i="41"/>
  <c r="AA31" i="41" s="1"/>
  <c r="V31" i="41"/>
  <c r="S31" i="41"/>
  <c r="T31" i="41" s="1"/>
  <c r="O31" i="41"/>
  <c r="L31" i="41"/>
  <c r="M31" i="41" s="1"/>
  <c r="AJ30" i="41"/>
  <c r="AG30" i="41"/>
  <c r="AH30" i="41" s="1"/>
  <c r="Z30" i="41"/>
  <c r="AA30" i="41" s="1"/>
  <c r="V30" i="41"/>
  <c r="S30" i="41"/>
  <c r="T30" i="41" s="1"/>
  <c r="O30" i="41"/>
  <c r="L30" i="41"/>
  <c r="M30" i="41" s="1"/>
  <c r="AJ29" i="41"/>
  <c r="AG29" i="41"/>
  <c r="AH29" i="41" s="1"/>
  <c r="Z29" i="41"/>
  <c r="AA29" i="41" s="1"/>
  <c r="V29" i="41"/>
  <c r="T29" i="41"/>
  <c r="S29" i="41"/>
  <c r="O29" i="41"/>
  <c r="L29" i="41"/>
  <c r="M29" i="41" s="1"/>
  <c r="AJ28" i="41"/>
  <c r="AG28" i="41"/>
  <c r="AH28" i="41" s="1"/>
  <c r="Z28" i="41"/>
  <c r="AA28" i="41" s="1"/>
  <c r="V28" i="41"/>
  <c r="S28" i="41"/>
  <c r="T28" i="41" s="1"/>
  <c r="O28" i="41"/>
  <c r="L28" i="41"/>
  <c r="M28" i="41" s="1"/>
  <c r="AJ27" i="41"/>
  <c r="AG27" i="41"/>
  <c r="AH27" i="41" s="1"/>
  <c r="Z27" i="41"/>
  <c r="AA27" i="41" s="1"/>
  <c r="V27" i="41"/>
  <c r="S27" i="41"/>
  <c r="T27" i="41" s="1"/>
  <c r="O27" i="41"/>
  <c r="L27" i="41"/>
  <c r="M27" i="41" s="1"/>
  <c r="AJ26" i="41"/>
  <c r="AG26" i="41"/>
  <c r="AH26" i="41" s="1"/>
  <c r="Z26" i="41"/>
  <c r="AA26" i="41" s="1"/>
  <c r="V26" i="41"/>
  <c r="S26" i="41"/>
  <c r="T26" i="41" s="1"/>
  <c r="O26" i="41"/>
  <c r="L26" i="41"/>
  <c r="M26" i="41" s="1"/>
  <c r="AJ25" i="41"/>
  <c r="AG25" i="41"/>
  <c r="AH25" i="41" s="1"/>
  <c r="Z25" i="41"/>
  <c r="V25" i="41"/>
  <c r="S25" i="41"/>
  <c r="T25" i="41" s="1"/>
  <c r="O25" i="41"/>
  <c r="L25" i="41"/>
  <c r="M25" i="41" s="1"/>
  <c r="AG39" i="39"/>
  <c r="AH39" i="39" s="1"/>
  <c r="AG38" i="39"/>
  <c r="AH38" i="39" s="1"/>
  <c r="AG37" i="39"/>
  <c r="AH37" i="39" s="1"/>
  <c r="AG36" i="39"/>
  <c r="AH36" i="39" s="1"/>
  <c r="AG35" i="39"/>
  <c r="AH35" i="39" s="1"/>
  <c r="AG34" i="39"/>
  <c r="AH34" i="39" s="1"/>
  <c r="AG33" i="39"/>
  <c r="AH33" i="39" s="1"/>
  <c r="AG32" i="39"/>
  <c r="AH32" i="39" s="1"/>
  <c r="AG31" i="39"/>
  <c r="AG30" i="39"/>
  <c r="AH30" i="39" s="1"/>
  <c r="AG29" i="39"/>
  <c r="AH29" i="39" s="1"/>
  <c r="AG28" i="39"/>
  <c r="AH28" i="39" s="1"/>
  <c r="AG27" i="39"/>
  <c r="AG26" i="39"/>
  <c r="AH26" i="39" s="1"/>
  <c r="AG25" i="39"/>
  <c r="AH25" i="39" s="1"/>
  <c r="AG53" i="39"/>
  <c r="AH53" i="39" s="1"/>
  <c r="AG52" i="39"/>
  <c r="AG51" i="39"/>
  <c r="AH51" i="39" s="1"/>
  <c r="AG50" i="39"/>
  <c r="AH50" i="39" s="1"/>
  <c r="AG49" i="39"/>
  <c r="AH49" i="39" s="1"/>
  <c r="AG48" i="39"/>
  <c r="AG47" i="39"/>
  <c r="AH47" i="39" s="1"/>
  <c r="AG46" i="39"/>
  <c r="AH46" i="39" s="1"/>
  <c r="AG45" i="39"/>
  <c r="AH45" i="39" s="1"/>
  <c r="AG44" i="39"/>
  <c r="AG65" i="39"/>
  <c r="AG64" i="39"/>
  <c r="AG63" i="39"/>
  <c r="AG62" i="39"/>
  <c r="AG61" i="39"/>
  <c r="AG60" i="39"/>
  <c r="AG59" i="39"/>
  <c r="AG58" i="39"/>
  <c r="Z65" i="39"/>
  <c r="AA65" i="39" s="1"/>
  <c r="Z64" i="39"/>
  <c r="AA64" i="39" s="1"/>
  <c r="Z63" i="39"/>
  <c r="AA63" i="39" s="1"/>
  <c r="Z62" i="39"/>
  <c r="AA62" i="39" s="1"/>
  <c r="Z61" i="39"/>
  <c r="AA61" i="39" s="1"/>
  <c r="Z60" i="39"/>
  <c r="AA60" i="39" s="1"/>
  <c r="Z59" i="39"/>
  <c r="AA59" i="39" s="1"/>
  <c r="Z58" i="39"/>
  <c r="AA58" i="39" s="1"/>
  <c r="Z53" i="39"/>
  <c r="AA53" i="39" s="1"/>
  <c r="Z52" i="39"/>
  <c r="AA52" i="39" s="1"/>
  <c r="Z51" i="39"/>
  <c r="AA51" i="39" s="1"/>
  <c r="Z50" i="39"/>
  <c r="AA50" i="39" s="1"/>
  <c r="Z49" i="39"/>
  <c r="AA49" i="39" s="1"/>
  <c r="Z48" i="39"/>
  <c r="AA48" i="39" s="1"/>
  <c r="Z47" i="39"/>
  <c r="AA47" i="39" s="1"/>
  <c r="Z46" i="39"/>
  <c r="AA46" i="39" s="1"/>
  <c r="Z45" i="39"/>
  <c r="AA45" i="39" s="1"/>
  <c r="Z44" i="39"/>
  <c r="AA44" i="39" s="1"/>
  <c r="Z39" i="39"/>
  <c r="AA39" i="39" s="1"/>
  <c r="Z38" i="39"/>
  <c r="Z37" i="39"/>
  <c r="Z36" i="39"/>
  <c r="AA36" i="39" s="1"/>
  <c r="Z35" i="39"/>
  <c r="AA35" i="39" s="1"/>
  <c r="Z34" i="39"/>
  <c r="Z33" i="39"/>
  <c r="AA33" i="39" s="1"/>
  <c r="Z32" i="39"/>
  <c r="Z31" i="39"/>
  <c r="AA31" i="39" s="1"/>
  <c r="Z30" i="39"/>
  <c r="Z29" i="39"/>
  <c r="AA29" i="39" s="1"/>
  <c r="Z28" i="39"/>
  <c r="AA28" i="39" s="1"/>
  <c r="Z27" i="39"/>
  <c r="AA27" i="39" s="1"/>
  <c r="Z26" i="39"/>
  <c r="AA26" i="39" s="1"/>
  <c r="Z25" i="39"/>
  <c r="AA25" i="39" s="1"/>
  <c r="S65" i="39"/>
  <c r="T65" i="39" s="1"/>
  <c r="S64" i="39"/>
  <c r="T64" i="39" s="1"/>
  <c r="S63" i="39"/>
  <c r="S62" i="39"/>
  <c r="T62" i="39" s="1"/>
  <c r="S61" i="39"/>
  <c r="T61" i="39" s="1"/>
  <c r="S60" i="39"/>
  <c r="T60" i="39" s="1"/>
  <c r="S59" i="39"/>
  <c r="T59" i="39" s="1"/>
  <c r="S58" i="39"/>
  <c r="T58" i="39" s="1"/>
  <c r="S53" i="39"/>
  <c r="T53" i="39" s="1"/>
  <c r="S52" i="39"/>
  <c r="T52" i="39" s="1"/>
  <c r="S51" i="39"/>
  <c r="T51" i="39" s="1"/>
  <c r="S50" i="39"/>
  <c r="T50" i="39" s="1"/>
  <c r="S49" i="39"/>
  <c r="S48" i="39"/>
  <c r="T48" i="39" s="1"/>
  <c r="S47" i="39"/>
  <c r="S46" i="39"/>
  <c r="S45" i="39"/>
  <c r="S44" i="39"/>
  <c r="T44" i="39" s="1"/>
  <c r="S39" i="39"/>
  <c r="S38" i="39"/>
  <c r="T38" i="39" s="1"/>
  <c r="S37" i="39"/>
  <c r="S36" i="39"/>
  <c r="T36" i="39" s="1"/>
  <c r="S35" i="39"/>
  <c r="T35" i="39" s="1"/>
  <c r="S34" i="39"/>
  <c r="T34" i="39" s="1"/>
  <c r="S33" i="39"/>
  <c r="S32" i="39"/>
  <c r="T32" i="39" s="1"/>
  <c r="S31" i="39"/>
  <c r="T31" i="39" s="1"/>
  <c r="S30" i="39"/>
  <c r="T30" i="39" s="1"/>
  <c r="S29" i="39"/>
  <c r="S28" i="39"/>
  <c r="S27" i="39"/>
  <c r="S26" i="39"/>
  <c r="T26" i="39" s="1"/>
  <c r="S25" i="39"/>
  <c r="T25" i="39" s="1"/>
  <c r="AG65" i="36"/>
  <c r="AH65" i="36" s="1"/>
  <c r="AG64" i="36"/>
  <c r="AH64" i="36" s="1"/>
  <c r="AG63" i="36"/>
  <c r="AH63" i="36" s="1"/>
  <c r="AG62" i="36"/>
  <c r="AH62" i="36" s="1"/>
  <c r="AG61" i="36"/>
  <c r="AH61" i="36" s="1"/>
  <c r="AG60" i="36"/>
  <c r="AH60" i="36" s="1"/>
  <c r="AG59" i="36"/>
  <c r="AH59" i="36" s="1"/>
  <c r="AG58" i="36"/>
  <c r="AH58" i="36" s="1"/>
  <c r="AG53" i="36"/>
  <c r="AH53" i="36" s="1"/>
  <c r="AG52" i="36"/>
  <c r="AH52" i="36" s="1"/>
  <c r="AG51" i="36"/>
  <c r="AH51" i="36" s="1"/>
  <c r="AG50" i="36"/>
  <c r="AH50" i="36" s="1"/>
  <c r="AG49" i="36"/>
  <c r="AH49" i="36" s="1"/>
  <c r="AG48" i="36"/>
  <c r="AH48" i="36" s="1"/>
  <c r="AG47" i="36"/>
  <c r="AH47" i="36" s="1"/>
  <c r="AG46" i="36"/>
  <c r="AH46" i="36" s="1"/>
  <c r="AG45" i="36"/>
  <c r="AH45" i="36" s="1"/>
  <c r="AG44" i="36"/>
  <c r="AG39" i="36"/>
  <c r="AH39" i="36" s="1"/>
  <c r="AG38" i="36"/>
  <c r="AH38" i="36" s="1"/>
  <c r="AG37" i="36"/>
  <c r="AG36" i="36"/>
  <c r="AH36" i="36" s="1"/>
  <c r="AG35" i="36"/>
  <c r="AH35" i="36" s="1"/>
  <c r="AG34" i="36"/>
  <c r="AH34" i="36" s="1"/>
  <c r="AG33" i="36"/>
  <c r="AG32" i="36"/>
  <c r="AG31" i="36"/>
  <c r="AG30" i="36"/>
  <c r="AG29" i="36"/>
  <c r="AH29" i="36" s="1"/>
  <c r="AG28" i="36"/>
  <c r="AH28" i="36" s="1"/>
  <c r="AG27" i="36"/>
  <c r="AH27" i="36" s="1"/>
  <c r="AG26" i="36"/>
  <c r="AH26" i="36" s="1"/>
  <c r="AG25" i="36"/>
  <c r="AH25" i="36" s="1"/>
  <c r="Z65" i="36"/>
  <c r="AA65" i="36" s="1"/>
  <c r="Z64" i="36"/>
  <c r="AA64" i="36" s="1"/>
  <c r="Z63" i="36"/>
  <c r="Z62" i="36"/>
  <c r="AA62" i="36" s="1"/>
  <c r="Z61" i="36"/>
  <c r="Z60" i="36"/>
  <c r="AA60" i="36" s="1"/>
  <c r="Z59" i="36"/>
  <c r="Z58" i="36"/>
  <c r="Z53" i="36"/>
  <c r="Z52" i="36"/>
  <c r="AA52" i="36" s="1"/>
  <c r="Z51" i="36"/>
  <c r="Z50" i="36"/>
  <c r="AA50" i="36" s="1"/>
  <c r="Z49" i="36"/>
  <c r="Z48" i="36"/>
  <c r="AA48" i="36" s="1"/>
  <c r="Z47" i="36"/>
  <c r="Z46" i="36"/>
  <c r="AA46" i="36" s="1"/>
  <c r="Z45" i="36"/>
  <c r="AA45" i="36" s="1"/>
  <c r="Z44" i="36"/>
  <c r="AA44" i="36" s="1"/>
  <c r="Z39" i="36"/>
  <c r="AA39" i="36" s="1"/>
  <c r="Z38" i="36"/>
  <c r="AA38" i="36" s="1"/>
  <c r="Z37" i="36"/>
  <c r="Z36" i="36"/>
  <c r="AA36" i="36" s="1"/>
  <c r="Z35" i="36"/>
  <c r="Z34" i="36"/>
  <c r="AA34" i="36" s="1"/>
  <c r="Z33" i="36"/>
  <c r="AA33" i="36" s="1"/>
  <c r="Z32" i="36"/>
  <c r="AA32" i="36" s="1"/>
  <c r="Z31" i="36"/>
  <c r="AA31" i="36" s="1"/>
  <c r="Z30" i="36"/>
  <c r="AA30" i="36" s="1"/>
  <c r="Z29" i="36"/>
  <c r="AA29" i="36" s="1"/>
  <c r="Z28" i="36"/>
  <c r="AA28" i="36" s="1"/>
  <c r="Z27" i="36"/>
  <c r="Z26" i="36"/>
  <c r="AA26" i="36" s="1"/>
  <c r="Z25" i="36"/>
  <c r="AA25" i="36" s="1"/>
  <c r="S39" i="36"/>
  <c r="T39" i="36" s="1"/>
  <c r="S38" i="36"/>
  <c r="S37" i="36"/>
  <c r="T37" i="36" s="1"/>
  <c r="S36" i="36"/>
  <c r="T36" i="36" s="1"/>
  <c r="S35" i="36"/>
  <c r="S34" i="36"/>
  <c r="T34" i="36" s="1"/>
  <c r="S33" i="36"/>
  <c r="T33" i="36" s="1"/>
  <c r="S32" i="36"/>
  <c r="T32" i="36" s="1"/>
  <c r="S31" i="36"/>
  <c r="T31" i="36" s="1"/>
  <c r="S30" i="36"/>
  <c r="T30" i="36" s="1"/>
  <c r="S29" i="36"/>
  <c r="T29" i="36" s="1"/>
  <c r="S28" i="36"/>
  <c r="T28" i="36" s="1"/>
  <c r="S27" i="36"/>
  <c r="T27" i="36" s="1"/>
  <c r="S26" i="36"/>
  <c r="T26" i="36" s="1"/>
  <c r="S25" i="36"/>
  <c r="T25" i="36" s="1"/>
  <c r="S52" i="36"/>
  <c r="T52" i="36" s="1"/>
  <c r="S51" i="36"/>
  <c r="T51" i="36" s="1"/>
  <c r="S50" i="36"/>
  <c r="T50" i="36" s="1"/>
  <c r="S49" i="36"/>
  <c r="T49" i="36" s="1"/>
  <c r="S48" i="36"/>
  <c r="T48" i="36" s="1"/>
  <c r="S47" i="36"/>
  <c r="T47" i="36" s="1"/>
  <c r="S46" i="36"/>
  <c r="T46" i="36" s="1"/>
  <c r="S45" i="36"/>
  <c r="T45" i="36" s="1"/>
  <c r="S44" i="36"/>
  <c r="S53" i="36"/>
  <c r="S65" i="36"/>
  <c r="S64" i="36"/>
  <c r="T64" i="36" s="1"/>
  <c r="S63" i="36"/>
  <c r="S62" i="36"/>
  <c r="T62" i="36" s="1"/>
  <c r="S61" i="36"/>
  <c r="T61" i="36" s="1"/>
  <c r="S60" i="36"/>
  <c r="S59" i="36"/>
  <c r="T59" i="36" s="1"/>
  <c r="S58" i="36"/>
  <c r="T58" i="36" s="1"/>
  <c r="L65" i="36"/>
  <c r="L64" i="36"/>
  <c r="L63" i="36"/>
  <c r="L62" i="36"/>
  <c r="L61" i="36"/>
  <c r="L60" i="36"/>
  <c r="L59" i="36"/>
  <c r="L58" i="36"/>
  <c r="L53" i="36"/>
  <c r="L52" i="36"/>
  <c r="M52" i="36" s="1"/>
  <c r="L51" i="36"/>
  <c r="L50" i="36"/>
  <c r="M50" i="36" s="1"/>
  <c r="L49" i="36"/>
  <c r="L48" i="36"/>
  <c r="M48" i="36" s="1"/>
  <c r="L47" i="36"/>
  <c r="L46" i="36"/>
  <c r="L45" i="36"/>
  <c r="L44" i="36"/>
  <c r="M44" i="36" s="1"/>
  <c r="L39" i="36"/>
  <c r="L38" i="36"/>
  <c r="L37" i="36"/>
  <c r="M37" i="36" s="1"/>
  <c r="L36" i="36"/>
  <c r="M36" i="36" s="1"/>
  <c r="L35" i="36"/>
  <c r="L34" i="36"/>
  <c r="L33" i="36"/>
  <c r="M33" i="36" s="1"/>
  <c r="L32" i="36"/>
  <c r="M32" i="36" s="1"/>
  <c r="L31" i="36"/>
  <c r="L30" i="36"/>
  <c r="L29" i="36"/>
  <c r="L28" i="36"/>
  <c r="L27" i="36"/>
  <c r="L26" i="36"/>
  <c r="M26" i="36" s="1"/>
  <c r="L25" i="36"/>
  <c r="M25" i="36" s="1"/>
  <c r="L65" i="39"/>
  <c r="L64" i="39"/>
  <c r="L63" i="39"/>
  <c r="L62" i="39"/>
  <c r="L61" i="39"/>
  <c r="L60" i="39"/>
  <c r="L59" i="39"/>
  <c r="L58" i="39"/>
  <c r="M58" i="39" s="1"/>
  <c r="L53" i="39"/>
  <c r="M53" i="39" s="1"/>
  <c r="L52" i="39"/>
  <c r="L51" i="39"/>
  <c r="M51" i="39" s="1"/>
  <c r="L50" i="39"/>
  <c r="M50" i="39" s="1"/>
  <c r="L49" i="39"/>
  <c r="M49" i="39" s="1"/>
  <c r="L48" i="39"/>
  <c r="L47" i="39"/>
  <c r="L46" i="39"/>
  <c r="L45" i="39"/>
  <c r="M45" i="39" s="1"/>
  <c r="L44" i="39"/>
  <c r="L39" i="39"/>
  <c r="M39" i="39" s="1"/>
  <c r="L38" i="39"/>
  <c r="L37" i="39"/>
  <c r="M37" i="39" s="1"/>
  <c r="L36" i="39"/>
  <c r="L35" i="39"/>
  <c r="M35" i="39" s="1"/>
  <c r="L34" i="39"/>
  <c r="M34" i="39" s="1"/>
  <c r="L33" i="39"/>
  <c r="M33" i="39" s="1"/>
  <c r="L32" i="39"/>
  <c r="L31" i="39"/>
  <c r="M31" i="39" s="1"/>
  <c r="L30" i="39"/>
  <c r="M30" i="39" s="1"/>
  <c r="L29" i="39"/>
  <c r="M29" i="39" s="1"/>
  <c r="L28" i="39"/>
  <c r="L27" i="39"/>
  <c r="M27" i="39" s="1"/>
  <c r="L26" i="39"/>
  <c r="M26" i="39" s="1"/>
  <c r="L25" i="39"/>
  <c r="M25" i="39" s="1"/>
  <c r="AF66" i="39"/>
  <c r="AG66" i="39" s="1"/>
  <c r="Y66" i="39"/>
  <c r="R66" i="39"/>
  <c r="K66" i="39"/>
  <c r="AJ65" i="39"/>
  <c r="AC65" i="39"/>
  <c r="V65" i="39"/>
  <c r="AJ64" i="39"/>
  <c r="AC64" i="39"/>
  <c r="V64" i="39"/>
  <c r="AJ63" i="39"/>
  <c r="AC63" i="39"/>
  <c r="V63" i="39"/>
  <c r="T63" i="39"/>
  <c r="AJ62" i="39"/>
  <c r="AC62" i="39"/>
  <c r="V62" i="39"/>
  <c r="AJ61" i="39"/>
  <c r="AC61" i="39"/>
  <c r="V61" i="39"/>
  <c r="AJ60" i="39"/>
  <c r="AC60" i="39"/>
  <c r="V60" i="39"/>
  <c r="AJ59" i="39"/>
  <c r="AC59" i="39"/>
  <c r="V59" i="39"/>
  <c r="AJ58" i="39"/>
  <c r="AC58" i="39"/>
  <c r="V58" i="39"/>
  <c r="AF54" i="39"/>
  <c r="AG54" i="39" s="1"/>
  <c r="Y54" i="39"/>
  <c r="R54" i="39"/>
  <c r="K54" i="39"/>
  <c r="AJ53" i="39"/>
  <c r="AC53" i="39"/>
  <c r="V53" i="39"/>
  <c r="AJ52" i="39"/>
  <c r="AH52" i="39"/>
  <c r="AC52" i="39"/>
  <c r="V52" i="39"/>
  <c r="M52" i="39"/>
  <c r="AJ51" i="39"/>
  <c r="AC51" i="39"/>
  <c r="V51" i="39"/>
  <c r="AJ50" i="39"/>
  <c r="AC50" i="39"/>
  <c r="V50" i="39"/>
  <c r="AJ49" i="39"/>
  <c r="AC49" i="39"/>
  <c r="V49" i="39"/>
  <c r="T49" i="39"/>
  <c r="AJ48" i="39"/>
  <c r="AH48" i="39"/>
  <c r="AC48" i="39"/>
  <c r="V48" i="39"/>
  <c r="M48" i="39"/>
  <c r="AJ47" i="39"/>
  <c r="AC47" i="39"/>
  <c r="V47" i="39"/>
  <c r="T47" i="39"/>
  <c r="M47" i="39"/>
  <c r="AJ46" i="39"/>
  <c r="AC46" i="39"/>
  <c r="V46" i="39"/>
  <c r="AJ45" i="39"/>
  <c r="AC45" i="39"/>
  <c r="V45" i="39"/>
  <c r="T45" i="39"/>
  <c r="AJ44" i="39"/>
  <c r="AH44" i="39"/>
  <c r="AC44" i="39"/>
  <c r="V44" i="39"/>
  <c r="M44" i="39"/>
  <c r="AF40" i="39"/>
  <c r="AG40" i="39" s="1"/>
  <c r="Y40" i="39"/>
  <c r="R40" i="39"/>
  <c r="N40" i="39"/>
  <c r="K40" i="39"/>
  <c r="AJ39" i="39"/>
  <c r="V39" i="39"/>
  <c r="T39" i="39"/>
  <c r="O39" i="39"/>
  <c r="AJ38" i="39"/>
  <c r="AA38" i="39"/>
  <c r="V38" i="39"/>
  <c r="O38" i="39"/>
  <c r="AJ37" i="39"/>
  <c r="AA37" i="39"/>
  <c r="V37" i="39"/>
  <c r="T37" i="39"/>
  <c r="O37" i="39"/>
  <c r="AJ36" i="39"/>
  <c r="V36" i="39"/>
  <c r="O36" i="39"/>
  <c r="M36" i="39"/>
  <c r="AJ35" i="39"/>
  <c r="V35" i="39"/>
  <c r="O35" i="39"/>
  <c r="AJ34" i="39"/>
  <c r="AA34" i="39"/>
  <c r="V34" i="39"/>
  <c r="O34" i="39"/>
  <c r="AJ33" i="39"/>
  <c r="V33" i="39"/>
  <c r="T33" i="39"/>
  <c r="O33" i="39"/>
  <c r="AJ32" i="39"/>
  <c r="AA32" i="39"/>
  <c r="V32" i="39"/>
  <c r="O32" i="39"/>
  <c r="M32" i="39"/>
  <c r="AJ31" i="39"/>
  <c r="AH31" i="39"/>
  <c r="V31" i="39"/>
  <c r="O31" i="39"/>
  <c r="AJ30" i="39"/>
  <c r="AA30" i="39"/>
  <c r="V30" i="39"/>
  <c r="O30" i="39"/>
  <c r="AJ29" i="39"/>
  <c r="V29" i="39"/>
  <c r="T29" i="39"/>
  <c r="O29" i="39"/>
  <c r="AJ28" i="39"/>
  <c r="V28" i="39"/>
  <c r="O28" i="39"/>
  <c r="M28" i="39"/>
  <c r="AJ27" i="39"/>
  <c r="AH27" i="39"/>
  <c r="V27" i="39"/>
  <c r="T27" i="39"/>
  <c r="O27" i="39"/>
  <c r="AJ26" i="39"/>
  <c r="V26" i="39"/>
  <c r="O26" i="39"/>
  <c r="AJ25" i="39"/>
  <c r="V25" i="39"/>
  <c r="O25" i="39"/>
  <c r="AF66" i="36"/>
  <c r="AG66" i="36" s="1"/>
  <c r="Y66" i="36"/>
  <c r="R66" i="36"/>
  <c r="K66" i="36"/>
  <c r="AJ65" i="36"/>
  <c r="AC65" i="36"/>
  <c r="V65" i="36"/>
  <c r="T65" i="36"/>
  <c r="AJ64" i="36"/>
  <c r="AC64" i="36"/>
  <c r="V64" i="36"/>
  <c r="AJ63" i="36"/>
  <c r="AC63" i="36"/>
  <c r="AA63" i="36"/>
  <c r="V63" i="36"/>
  <c r="T63" i="36"/>
  <c r="AJ62" i="36"/>
  <c r="AC62" i="36"/>
  <c r="V62" i="36"/>
  <c r="AJ61" i="36"/>
  <c r="AC61" i="36"/>
  <c r="V61" i="36"/>
  <c r="AJ60" i="36"/>
  <c r="AC60" i="36"/>
  <c r="V60" i="36"/>
  <c r="T60" i="36"/>
  <c r="AJ59" i="36"/>
  <c r="AC59" i="36"/>
  <c r="AA59" i="36"/>
  <c r="V59" i="36"/>
  <c r="AJ58" i="36"/>
  <c r="AC58" i="36"/>
  <c r="AA58" i="36"/>
  <c r="V58" i="36"/>
  <c r="M58" i="36"/>
  <c r="AF54" i="36"/>
  <c r="AG54" i="36" s="1"/>
  <c r="Y54" i="36"/>
  <c r="Z54" i="36" s="1"/>
  <c r="R54" i="36"/>
  <c r="K54" i="36"/>
  <c r="AJ53" i="36"/>
  <c r="AC53" i="36"/>
  <c r="AA53" i="36"/>
  <c r="V53" i="36"/>
  <c r="T53" i="36"/>
  <c r="M53" i="36"/>
  <c r="AJ52" i="36"/>
  <c r="AC52" i="36"/>
  <c r="V52" i="36"/>
  <c r="AJ51" i="36"/>
  <c r="AC51" i="36"/>
  <c r="AA51" i="36"/>
  <c r="V51" i="36"/>
  <c r="M51" i="36"/>
  <c r="AJ50" i="36"/>
  <c r="AC50" i="36"/>
  <c r="V50" i="36"/>
  <c r="AJ49" i="36"/>
  <c r="AC49" i="36"/>
  <c r="AA49" i="36"/>
  <c r="V49" i="36"/>
  <c r="M49" i="36"/>
  <c r="AJ48" i="36"/>
  <c r="AC48" i="36"/>
  <c r="V48" i="36"/>
  <c r="AJ47" i="36"/>
  <c r="AC47" i="36"/>
  <c r="AA47" i="36"/>
  <c r="V47" i="36"/>
  <c r="M47" i="36"/>
  <c r="AJ46" i="36"/>
  <c r="AC46" i="36"/>
  <c r="V46" i="36"/>
  <c r="AJ45" i="36"/>
  <c r="AC45" i="36"/>
  <c r="V45" i="36"/>
  <c r="M45" i="36"/>
  <c r="AJ44" i="36"/>
  <c r="AH44" i="36"/>
  <c r="AC44" i="36"/>
  <c r="V44" i="36"/>
  <c r="T44" i="36"/>
  <c r="AF40" i="36"/>
  <c r="AG40" i="36" s="1"/>
  <c r="Y40" i="36"/>
  <c r="Z40" i="36" s="1"/>
  <c r="R40" i="36"/>
  <c r="N40" i="36"/>
  <c r="K40" i="36"/>
  <c r="O40" i="36" s="1"/>
  <c r="AJ39" i="36"/>
  <c r="V39" i="36"/>
  <c r="O39" i="36"/>
  <c r="M39" i="36"/>
  <c r="AJ38" i="36"/>
  <c r="V38" i="36"/>
  <c r="T38" i="36"/>
  <c r="O38" i="36"/>
  <c r="AJ37" i="36"/>
  <c r="AH37" i="36"/>
  <c r="AA37" i="36"/>
  <c r="V37" i="36"/>
  <c r="O37" i="36"/>
  <c r="AJ36" i="36"/>
  <c r="V36" i="36"/>
  <c r="O36" i="36"/>
  <c r="AJ35" i="36"/>
  <c r="AA35" i="36"/>
  <c r="V35" i="36"/>
  <c r="T35" i="36"/>
  <c r="O35" i="36"/>
  <c r="M35" i="36"/>
  <c r="AJ34" i="36"/>
  <c r="V34" i="36"/>
  <c r="O34" i="36"/>
  <c r="M34" i="36"/>
  <c r="AJ33" i="36"/>
  <c r="AH33" i="36"/>
  <c r="V33" i="36"/>
  <c r="O33" i="36"/>
  <c r="AJ32" i="36"/>
  <c r="AH32" i="36"/>
  <c r="V32" i="36"/>
  <c r="O32" i="36"/>
  <c r="AJ31" i="36"/>
  <c r="AH31" i="36"/>
  <c r="V31" i="36"/>
  <c r="O31" i="36"/>
  <c r="M31" i="36"/>
  <c r="AJ30" i="36"/>
  <c r="AH30" i="36"/>
  <c r="V30" i="36"/>
  <c r="O30" i="36"/>
  <c r="M30" i="36"/>
  <c r="AJ29" i="36"/>
  <c r="V29" i="36"/>
  <c r="O29" i="36"/>
  <c r="M29" i="36"/>
  <c r="AJ28" i="36"/>
  <c r="V28" i="36"/>
  <c r="O28" i="36"/>
  <c r="AJ27" i="36"/>
  <c r="AA27" i="36"/>
  <c r="V27" i="36"/>
  <c r="O27" i="36"/>
  <c r="M27" i="36"/>
  <c r="AJ26" i="36"/>
  <c r="V26" i="36"/>
  <c r="O26" i="36"/>
  <c r="AJ25" i="36"/>
  <c r="V25" i="36"/>
  <c r="O25" i="36"/>
  <c r="S66" i="41" l="1"/>
  <c r="T58" i="41"/>
  <c r="L66" i="41"/>
  <c r="K68" i="41"/>
  <c r="F27" i="41" s="1"/>
  <c r="AF68" i="41"/>
  <c r="F30" i="41" s="1"/>
  <c r="F102" i="41" s="1"/>
  <c r="G102" i="41" s="1"/>
  <c r="Z66" i="41"/>
  <c r="Z40" i="41"/>
  <c r="Y68" i="41"/>
  <c r="F29" i="41" s="1"/>
  <c r="S54" i="41"/>
  <c r="R68" i="41"/>
  <c r="F28" i="41" s="1"/>
  <c r="M58" i="41"/>
  <c r="L54" i="41"/>
  <c r="M54" i="41" s="1"/>
  <c r="Z66" i="36"/>
  <c r="S40" i="36"/>
  <c r="Y68" i="36"/>
  <c r="F29" i="36" s="1"/>
  <c r="F85" i="36" s="1"/>
  <c r="G85" i="36" s="1"/>
  <c r="AA61" i="36"/>
  <c r="S66" i="36"/>
  <c r="R68" i="36"/>
  <c r="L66" i="36"/>
  <c r="L54" i="36"/>
  <c r="M54" i="36" s="1"/>
  <c r="K68" i="36"/>
  <c r="L40" i="36"/>
  <c r="M40" i="36" s="1"/>
  <c r="S40" i="39"/>
  <c r="Z40" i="39"/>
  <c r="L54" i="39"/>
  <c r="M54" i="39" s="1"/>
  <c r="AA25" i="41"/>
  <c r="L40" i="41"/>
  <c r="M40" i="41" s="1"/>
  <c r="T44" i="41"/>
  <c r="AA58" i="41"/>
  <c r="S40" i="41"/>
  <c r="M44" i="41"/>
  <c r="Z66" i="39"/>
  <c r="S66" i="39"/>
  <c r="S54" i="39"/>
  <c r="R68" i="39"/>
  <c r="AF68" i="39"/>
  <c r="Y68" i="39"/>
  <c r="T46" i="39"/>
  <c r="T28" i="39"/>
  <c r="AF68" i="36"/>
  <c r="S54" i="36"/>
  <c r="M46" i="36"/>
  <c r="M28" i="36"/>
  <c r="L66" i="39"/>
  <c r="M46" i="39"/>
  <c r="L40" i="39"/>
  <c r="M40" i="39" s="1"/>
  <c r="K68" i="39"/>
  <c r="O40" i="39"/>
  <c r="F30" i="39" l="1"/>
  <c r="F89" i="39" s="1"/>
  <c r="G89" i="39" s="1"/>
  <c r="AG68" i="39"/>
  <c r="F89" i="41"/>
  <c r="G89" i="41" s="1"/>
  <c r="Z68" i="41"/>
  <c r="L68" i="41"/>
  <c r="S68" i="41"/>
  <c r="F30" i="36"/>
  <c r="AG68" i="36"/>
  <c r="F72" i="36"/>
  <c r="G72" i="36" s="1"/>
  <c r="Z68" i="36"/>
  <c r="F28" i="36"/>
  <c r="S68" i="36"/>
  <c r="F27" i="36"/>
  <c r="L68" i="36"/>
  <c r="F29" i="39"/>
  <c r="F72" i="39" s="1"/>
  <c r="G72" i="39" s="1"/>
  <c r="Z68" i="39"/>
  <c r="F27" i="39"/>
  <c r="F36" i="39" s="1"/>
  <c r="G36" i="39" s="1"/>
  <c r="L68" i="39"/>
  <c r="F68" i="41"/>
  <c r="G68" i="41" s="1"/>
  <c r="F55" i="41"/>
  <c r="G55" i="41" s="1"/>
  <c r="F85" i="41"/>
  <c r="G85" i="41" s="1"/>
  <c r="F72" i="41"/>
  <c r="G72" i="41" s="1"/>
  <c r="F51" i="41"/>
  <c r="G51" i="41" s="1"/>
  <c r="F36" i="41"/>
  <c r="G36" i="41" s="1"/>
  <c r="F31" i="41"/>
  <c r="G30" i="41" s="1"/>
  <c r="F28" i="39"/>
  <c r="S68" i="39"/>
  <c r="F102" i="39" l="1"/>
  <c r="G102" i="39" s="1"/>
  <c r="G29" i="41"/>
  <c r="F89" i="36"/>
  <c r="G89" i="36" s="1"/>
  <c r="F102" i="36"/>
  <c r="G102" i="36" s="1"/>
  <c r="F31" i="36"/>
  <c r="G30" i="36" s="1"/>
  <c r="F55" i="36"/>
  <c r="G55" i="36" s="1"/>
  <c r="F68" i="36"/>
  <c r="G68" i="36" s="1"/>
  <c r="F36" i="36"/>
  <c r="G36" i="36" s="1"/>
  <c r="F51" i="36"/>
  <c r="G51" i="36" s="1"/>
  <c r="F51" i="39"/>
  <c r="G51" i="39" s="1"/>
  <c r="F31" i="39"/>
  <c r="G29" i="39" s="1"/>
  <c r="F85" i="39"/>
  <c r="G85" i="39" s="1"/>
  <c r="G28" i="41"/>
  <c r="G27" i="41"/>
  <c r="F55" i="39"/>
  <c r="G55" i="39" s="1"/>
  <c r="F68" i="39"/>
  <c r="G68" i="39" s="1"/>
  <c r="G28" i="36" l="1"/>
  <c r="G29" i="36"/>
  <c r="G27" i="36"/>
  <c r="G30" i="39"/>
  <c r="G27" i="39"/>
  <c r="G28" i="39"/>
  <c r="G31" i="41"/>
  <c r="G31" i="36" l="1"/>
  <c r="G31" i="39"/>
  <c r="AC33" i="36"/>
  <c r="AB33" i="36"/>
  <c r="AC39" i="36"/>
  <c r="AB39" i="36"/>
  <c r="AB34" i="41"/>
  <c r="AC34" i="41"/>
  <c r="AB26" i="41"/>
  <c r="AC26" i="41"/>
  <c r="AC34" i="39"/>
  <c r="AB34" i="39"/>
  <c r="AC31" i="36"/>
  <c r="AB31" i="36"/>
  <c r="AB25" i="39"/>
  <c r="AC25" i="39"/>
  <c r="AB28" i="36"/>
  <c r="AC28" i="36"/>
  <c r="AC32" i="41"/>
  <c r="AB32" i="41"/>
  <c r="AC30" i="39"/>
  <c r="AB30" i="39"/>
  <c r="AB29" i="36"/>
  <c r="AC29" i="36"/>
  <c r="AC31" i="41"/>
  <c r="AB31" i="41"/>
  <c r="AC38" i="41"/>
  <c r="AB38" i="41"/>
  <c r="AC39" i="41"/>
  <c r="AB39" i="41"/>
  <c r="AC36" i="41"/>
  <c r="AB36" i="41"/>
  <c r="AB37" i="41"/>
  <c r="AC37" i="41"/>
  <c r="AC29" i="41"/>
  <c r="AB29" i="41"/>
  <c r="AB27" i="41"/>
  <c r="AC27" i="41"/>
  <c r="AC32" i="39"/>
  <c r="AB32" i="39"/>
  <c r="AC36" i="36"/>
  <c r="AB36" i="36"/>
  <c r="AB38" i="39"/>
  <c r="AC38" i="39"/>
  <c r="AB35" i="41"/>
  <c r="AC35" i="41"/>
  <c r="AB37" i="39"/>
  <c r="AC37" i="39"/>
  <c r="AC36" i="39"/>
  <c r="AB36" i="39"/>
  <c r="AC31" i="39"/>
  <c r="AB31" i="39"/>
  <c r="AC30" i="41"/>
  <c r="AB30" i="41"/>
  <c r="AB33" i="39"/>
  <c r="AC33" i="39"/>
  <c r="AC37" i="36"/>
  <c r="AB37" i="36"/>
  <c r="AC28" i="41"/>
  <c r="AB28" i="41"/>
  <c r="AC39" i="39"/>
  <c r="AB39" i="39"/>
  <c r="AC35" i="39"/>
  <c r="AB35" i="39"/>
  <c r="AB28" i="39"/>
  <c r="AC28" i="39"/>
  <c r="AC26" i="39"/>
  <c r="AB26" i="39"/>
  <c r="AB32" i="36"/>
  <c r="AC32" i="36"/>
  <c r="AC25" i="41"/>
  <c r="AB25" i="41"/>
  <c r="AC29" i="39"/>
  <c r="AB29" i="39"/>
  <c r="AB38" i="36"/>
  <c r="AC38" i="36"/>
  <c r="AB33" i="41"/>
  <c r="AC33" i="41"/>
  <c r="AC27" i="39"/>
  <c r="AB27" i="39"/>
  <c r="AC25" i="36"/>
  <c r="AB25" i="36"/>
  <c r="AC35" i="36"/>
  <c r="AB35" i="36"/>
  <c r="AC34" i="36"/>
  <c r="AB34" i="36"/>
  <c r="AB30" i="36"/>
  <c r="AC30" i="36"/>
  <c r="AC26" i="36"/>
  <c r="AB26" i="36"/>
  <c r="AC27" i="36"/>
  <c r="AB27" i="36"/>
</calcChain>
</file>

<file path=xl/sharedStrings.xml><?xml version="1.0" encoding="utf-8"?>
<sst xmlns="http://schemas.openxmlformats.org/spreadsheetml/2006/main" count="803" uniqueCount="84">
  <si>
    <t>Total</t>
  </si>
  <si>
    <t xml:space="preserve">Pendientes </t>
  </si>
  <si>
    <t>TV</t>
  </si>
  <si>
    <t>Total Reclamaciones</t>
  </si>
  <si>
    <t xml:space="preserve">Solucionadas </t>
  </si>
  <si>
    <t>Santo Domingo</t>
  </si>
  <si>
    <t>Azua</t>
  </si>
  <si>
    <t>Duarte</t>
  </si>
  <si>
    <t>El Seibo</t>
  </si>
  <si>
    <t>Espaillat</t>
  </si>
  <si>
    <t>Hato Mayor</t>
  </si>
  <si>
    <t>Hermanas Mirabal</t>
  </si>
  <si>
    <t>Independencia</t>
  </si>
  <si>
    <t>La Altagracia</t>
  </si>
  <si>
    <t>La Romana</t>
  </si>
  <si>
    <t>La Vega</t>
  </si>
  <si>
    <t>Monseñor Nouel</t>
  </si>
  <si>
    <t>Monte Cristi</t>
  </si>
  <si>
    <t>Monte Plata</t>
  </si>
  <si>
    <t>Pedernales</t>
  </si>
  <si>
    <t>Peravia</t>
  </si>
  <si>
    <t>Puerto Plata</t>
  </si>
  <si>
    <t>San Cristóbal</t>
  </si>
  <si>
    <t>San Juan</t>
  </si>
  <si>
    <t>Santiago</t>
  </si>
  <si>
    <t>Valverde</t>
  </si>
  <si>
    <t>Zona Suroeste</t>
  </si>
  <si>
    <t>Elias Piña</t>
  </si>
  <si>
    <t>Barahona</t>
  </si>
  <si>
    <t>Bahoruco</t>
  </si>
  <si>
    <t>Distrito Nacional</t>
  </si>
  <si>
    <t>Zona Norte</t>
  </si>
  <si>
    <t>Zona Sureste</t>
  </si>
  <si>
    <t>TOTAL</t>
  </si>
  <si>
    <t xml:space="preserve">  </t>
  </si>
  <si>
    <t>Telefonía Móvil</t>
  </si>
  <si>
    <t>Telefonía Fija</t>
  </si>
  <si>
    <t>TIPO DE SERVICIO</t>
  </si>
  <si>
    <t>TELEFONÍA FIJA</t>
  </si>
  <si>
    <t>María Trinidad Sánchez</t>
  </si>
  <si>
    <t>Samaná</t>
  </si>
  <si>
    <t>Dajabón</t>
  </si>
  <si>
    <t>Santiago Rodríguez</t>
  </si>
  <si>
    <t>Sánchez Ramírez</t>
  </si>
  <si>
    <t>San José Ocoa</t>
  </si>
  <si>
    <t>San Pedro de Macorís</t>
  </si>
  <si>
    <t>TIPO DE PRODUCTO</t>
  </si>
  <si>
    <t>TELEFONÍA MÓVIL</t>
  </si>
  <si>
    <t>INTERNET</t>
  </si>
  <si>
    <r>
      <t>Tomar en cuenta que dentro  de la celda de ''</t>
    </r>
    <r>
      <rPr>
        <b/>
        <sz val="16"/>
        <color theme="1"/>
        <rFont val="Palatino Linotype"/>
        <family val="2"/>
        <scheme val="minor"/>
      </rPr>
      <t xml:space="preserve">TIPO DE SERVICIO'' </t>
    </r>
    <r>
      <rPr>
        <sz val="16"/>
        <color theme="1"/>
        <rFont val="Palatino Linotype"/>
        <family val="1"/>
        <scheme val="minor"/>
      </rPr>
      <t>debe especificar cada uno de los servicios que ofrece su prestadora y en la columna siguiente la cantidad de reclamaciones recibidas por cada uno de ellos.</t>
    </r>
  </si>
  <si>
    <t>En la barra inferior se encuentran las pestañas para cada mes, tomar en cuenta que debe colocar el mes correspondiente según el trimestre reportado.</t>
  </si>
  <si>
    <r>
      <t xml:space="preserve">Hacer click en el botón </t>
    </r>
    <r>
      <rPr>
        <b/>
        <sz val="16"/>
        <color theme="1"/>
        <rFont val="Palatino Linotype"/>
        <family val="1"/>
        <scheme val="minor"/>
      </rPr>
      <t>[SEÑALAR TRIMESTRE]</t>
    </r>
    <r>
      <rPr>
        <sz val="16"/>
        <color theme="1"/>
        <rFont val="Palatino Linotype"/>
        <family val="1"/>
        <scheme val="minor"/>
      </rPr>
      <t xml:space="preserve"> para que la misma lo dirija a la celda donde colocará el trimestre correspondiente.</t>
    </r>
  </si>
  <si>
    <r>
      <t xml:space="preserve">Hacer click en el botón </t>
    </r>
    <r>
      <rPr>
        <b/>
        <sz val="16"/>
        <color theme="1"/>
        <rFont val="Palatino Linotype"/>
        <family val="2"/>
        <scheme val="minor"/>
      </rPr>
      <t xml:space="preserve">[Nombre de la prestadora] </t>
    </r>
    <r>
      <rPr>
        <sz val="16"/>
        <color theme="1"/>
        <rFont val="Palatino Linotype"/>
        <family val="2"/>
        <scheme val="minor"/>
      </rPr>
      <t>para que la misma lo dirija hacia la celda correspondiente donde colocará el nombre de su prestadora.</t>
    </r>
  </si>
  <si>
    <t xml:space="preserve"> RECLAMACIONES RECIBIDAS</t>
  </si>
  <si>
    <t>Internet</t>
  </si>
  <si>
    <t>SOLUCIONADAS</t>
  </si>
  <si>
    <t>PENDIENTES</t>
  </si>
  <si>
    <t>PORCENTAJE %</t>
  </si>
  <si>
    <t>Valor Porcentual de Solucionadas</t>
  </si>
  <si>
    <t>Valor Porcentual de Pendientes</t>
  </si>
  <si>
    <r>
      <t xml:space="preserve"> </t>
    </r>
    <r>
      <rPr>
        <b/>
        <sz val="15"/>
        <color theme="1"/>
        <rFont val="Palatino Linotype"/>
        <family val="1"/>
        <scheme val="minor"/>
      </rPr>
      <t>[Nombre del mes]</t>
    </r>
    <r>
      <rPr>
        <sz val="15"/>
        <color theme="1"/>
        <rFont val="Palatino Linotype"/>
        <family val="1"/>
        <scheme val="minor"/>
      </rPr>
      <t xml:space="preserve"> para que la misma lo dirija hacia la celda donde colocará el mes correspondiente.</t>
    </r>
  </si>
  <si>
    <t>CLARO</t>
  </si>
  <si>
    <t>reclamaciones por producto</t>
  </si>
  <si>
    <t xml:space="preserve">Distribución porcentual de </t>
  </si>
  <si>
    <t xml:space="preserve">REPORTE TRIMESTRAL DE RECLAMACIONES 2018                                       </t>
  </si>
  <si>
    <t xml:space="preserve">REPORTE TRIMESTRAL DE RECLAMACIONES 2018                                         </t>
  </si>
  <si>
    <t xml:space="preserve">REPORTE TRIMESTRAL DE RECLAMACIONES 2018                                        </t>
  </si>
  <si>
    <t>ABRIL - JUNIO 2018</t>
  </si>
  <si>
    <t xml:space="preserve"> TELEFONÍA FIJA ABRIL  2018</t>
  </si>
  <si>
    <t>ABRIL  - JUNIO 2018</t>
  </si>
  <si>
    <t xml:space="preserve"> TV ABRIL  2018</t>
  </si>
  <si>
    <t xml:space="preserve"> TELEFONÍA MOVIL ABRIL 2018</t>
  </si>
  <si>
    <t xml:space="preserve"> INTERNET ABRIL 2018</t>
  </si>
  <si>
    <t>MAYO 2018</t>
  </si>
  <si>
    <t xml:space="preserve"> TELEFONÍA FIJA MAYO 2018</t>
  </si>
  <si>
    <t>JUNIO  2018</t>
  </si>
  <si>
    <t xml:space="preserve"> TELEFONÍA MOVIL MAYO 2018</t>
  </si>
  <si>
    <t xml:space="preserve"> INTERNET MAYO 2018</t>
  </si>
  <si>
    <t xml:space="preserve"> TV MAYO 2018</t>
  </si>
  <si>
    <t>ABRIL 2018</t>
  </si>
  <si>
    <t xml:space="preserve"> TELEFONÍA FIJA JUNIO  2018</t>
  </si>
  <si>
    <t xml:space="preserve"> TELEFONÍA MOVIL  JUNIO  2018</t>
  </si>
  <si>
    <t xml:space="preserve"> INTERNET  JUNIO  2018</t>
  </si>
  <si>
    <t xml:space="preserve"> TV JUNIO 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</si>
</sst>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€_-;\-* #,##0.00\ _€_-;_-* &quot;-&quot;??\ _€_-;_-@_-"/>
    <numFmt numFmtId="165" formatCode="&quot;£&quot;#,##0.00;\-&quot;£&quot;#,##0.00"/>
  </numFmts>
  <fonts count="37" x14ac:knownFonts="1">
    <font>
      <sz val="11"/>
      <color theme="1"/>
      <name val="Palatino Linotype"/>
      <family val="2"/>
      <scheme val="minor"/>
    </font>
    <font>
      <sz val="11"/>
      <color theme="1"/>
      <name val="Palatino Linotype"/>
      <family val="2"/>
      <scheme val="minor"/>
    </font>
    <font>
      <b/>
      <sz val="11"/>
      <color theme="1"/>
      <name val="Palatino Linotype"/>
      <family val="2"/>
      <scheme val="minor"/>
    </font>
    <font>
      <b/>
      <sz val="11"/>
      <color indexed="23"/>
      <name val="Verdana"/>
      <family val="2"/>
    </font>
    <font>
      <b/>
      <sz val="8"/>
      <color indexed="8"/>
      <name val="Tahoma"/>
      <family val="2"/>
    </font>
    <font>
      <sz val="8"/>
      <name val="Tahoma"/>
      <family val="2"/>
    </font>
    <font>
      <b/>
      <sz val="12"/>
      <color theme="1"/>
      <name val="Palatino Linotype"/>
      <family val="2"/>
      <scheme val="minor"/>
    </font>
    <font>
      <b/>
      <sz val="14"/>
      <color theme="1"/>
      <name val="Palatino Linotype"/>
      <family val="2"/>
      <scheme val="minor"/>
    </font>
    <font>
      <b/>
      <sz val="11"/>
      <name val="Palatino Linotype"/>
      <family val="2"/>
      <scheme val="minor"/>
    </font>
    <font>
      <sz val="11"/>
      <name val="Palatino Linotype"/>
      <family val="2"/>
      <scheme val="minor"/>
    </font>
    <font>
      <b/>
      <sz val="20"/>
      <color indexed="8"/>
      <name val="Palatino Linotype"/>
      <family val="2"/>
      <scheme val="minor"/>
    </font>
    <font>
      <b/>
      <sz val="12"/>
      <name val="Palatino Linotype"/>
      <family val="2"/>
      <scheme val="minor"/>
    </font>
    <font>
      <b/>
      <sz val="14"/>
      <name val="Palatino Linotype"/>
      <family val="2"/>
      <scheme val="minor"/>
    </font>
    <font>
      <sz val="14"/>
      <color theme="1"/>
      <name val="Palatino Linotype"/>
      <family val="2"/>
      <scheme val="minor"/>
    </font>
    <font>
      <sz val="14"/>
      <name val="Palatino Linotype"/>
      <family val="2"/>
      <scheme val="minor"/>
    </font>
    <font>
      <b/>
      <sz val="16"/>
      <name val="Palatino Linotype"/>
      <family val="2"/>
      <scheme val="minor"/>
    </font>
    <font>
      <sz val="16"/>
      <color theme="1"/>
      <name val="Palatino Linotype"/>
      <family val="2"/>
      <scheme val="minor"/>
    </font>
    <font>
      <b/>
      <sz val="16"/>
      <color theme="1"/>
      <name val="Palatino Linotype"/>
      <family val="2"/>
      <scheme val="minor"/>
    </font>
    <font>
      <sz val="48"/>
      <color theme="1"/>
      <name val="Palatino Linotype"/>
      <family val="2"/>
      <scheme val="minor"/>
    </font>
    <font>
      <b/>
      <sz val="16"/>
      <color indexed="8"/>
      <name val="Palatino Linotype"/>
      <family val="2"/>
      <scheme val="minor"/>
    </font>
    <font>
      <b/>
      <sz val="36"/>
      <color theme="3" tint="-0.249977111117893"/>
      <name val="Palatino Linotype"/>
      <family val="2"/>
      <scheme val="minor"/>
    </font>
    <font>
      <b/>
      <sz val="24"/>
      <color theme="1"/>
      <name val="Palatino Linotype"/>
      <family val="2"/>
      <scheme val="minor"/>
    </font>
    <font>
      <sz val="36"/>
      <color rgb="FFC00000"/>
      <name val="Palatino Linotype"/>
      <family val="1"/>
      <scheme val="minor"/>
    </font>
    <font>
      <sz val="12"/>
      <color theme="1"/>
      <name val="Palatino Linotype"/>
      <family val="2"/>
      <scheme val="minor"/>
    </font>
    <font>
      <b/>
      <sz val="16"/>
      <color theme="1"/>
      <name val="Palatino Linotype"/>
      <family val="1"/>
      <scheme val="minor"/>
    </font>
    <font>
      <sz val="16"/>
      <color theme="1"/>
      <name val="Palatino Linotype"/>
      <family val="1"/>
      <scheme val="minor"/>
    </font>
    <font>
      <b/>
      <sz val="36"/>
      <color rgb="FFC00000"/>
      <name val="Palatino Linotype"/>
      <family val="2"/>
      <scheme val="minor"/>
    </font>
    <font>
      <b/>
      <sz val="16"/>
      <color rgb="FFC00000"/>
      <name val="Palatino Linotype"/>
      <family val="2"/>
      <scheme val="minor"/>
    </font>
    <font>
      <sz val="15"/>
      <color theme="1"/>
      <name val="Palatino Linotype"/>
      <family val="1"/>
      <scheme val="minor"/>
    </font>
    <font>
      <b/>
      <sz val="15"/>
      <color theme="1"/>
      <name val="Palatino Linotype"/>
      <family val="1"/>
      <scheme val="minor"/>
    </font>
    <font>
      <b/>
      <sz val="11"/>
      <name val="Palatino Linotype"/>
      <family val="1"/>
      <scheme val="minor"/>
    </font>
    <font>
      <b/>
      <sz val="12"/>
      <name val="Palatino Linotype"/>
      <family val="1"/>
      <scheme val="minor"/>
    </font>
    <font>
      <b/>
      <sz val="18"/>
      <color theme="1"/>
      <name val="Palatino Linotype"/>
      <family val="1"/>
      <scheme val="minor"/>
    </font>
    <font>
      <sz val="18"/>
      <color theme="1"/>
      <name val="Palatino Linotype"/>
      <family val="2"/>
      <scheme val="minor"/>
    </font>
    <font>
      <sz val="11"/>
      <name val="Palatino Linotype"/>
      <family val="1"/>
      <scheme val="minor"/>
    </font>
    <font>
      <sz val="18"/>
      <color theme="1"/>
      <name val="Palatino Linotype"/>
      <family val="1"/>
      <scheme val="minor"/>
    </font>
    <font>
      <b/>
      <sz val="18"/>
      <name val="Palatino Linotype"/>
      <family val="1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indexed="9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3" fillId="2" borderId="0">
      <alignment horizontal="left" wrapText="1" indent="1"/>
    </xf>
    <xf numFmtId="0" fontId="4" fillId="0" borderId="1" applyNumberFormat="0" applyFill="0">
      <alignment horizontal="centerContinuous" vertical="top"/>
    </xf>
    <xf numFmtId="0" fontId="4" fillId="3" borderId="1" applyNumberFormat="0">
      <alignment horizontal="left" vertical="top" indent="1"/>
    </xf>
    <xf numFmtId="37" fontId="5" fillId="4" borderId="2" applyBorder="0" applyProtection="0">
      <alignment vertical="center"/>
    </xf>
    <xf numFmtId="37" fontId="5" fillId="4" borderId="3" applyBorder="0">
      <alignment horizontal="left" vertical="center" indent="2"/>
    </xf>
    <xf numFmtId="0" fontId="4" fillId="4" borderId="0" applyBorder="0">
      <alignment horizontal="left" vertical="center" indent="1"/>
    </xf>
    <xf numFmtId="37" fontId="4" fillId="2" borderId="4" applyFill="0">
      <alignment vertical="center"/>
    </xf>
    <xf numFmtId="164" fontId="1" fillId="0" borderId="0" applyFont="0" applyFill="0" applyBorder="0" applyAlignment="0" applyProtection="0"/>
  </cellStyleXfs>
  <cellXfs count="225">
    <xf numFmtId="0" fontId="0" fillId="0" borderId="0" xfId="0"/>
    <xf numFmtId="0" fontId="0" fillId="0" borderId="0" xfId="0"/>
    <xf numFmtId="37" fontId="8" fillId="0" borderId="0" xfId="5" applyFont="1" applyFill="1" applyBorder="1" applyAlignment="1" applyProtection="1">
      <alignment vertical="center"/>
      <protection hidden="1"/>
    </xf>
    <xf numFmtId="0" fontId="0" fillId="0" borderId="0" xfId="0" applyBorder="1" applyAlignment="1">
      <alignment horizontal="center"/>
    </xf>
    <xf numFmtId="9" fontId="0" fillId="0" borderId="0" xfId="1" applyFont="1" applyFill="1"/>
    <xf numFmtId="0" fontId="8" fillId="0" borderId="0" xfId="0" applyFont="1" applyFill="1" applyBorder="1" applyAlignment="1">
      <alignment horizontal="center"/>
    </xf>
    <xf numFmtId="0" fontId="18" fillId="7" borderId="15" xfId="0" applyFont="1" applyFill="1" applyBorder="1" applyAlignment="1">
      <alignment vertical="center"/>
    </xf>
    <xf numFmtId="0" fontId="18" fillId="7" borderId="12" xfId="0" applyFont="1" applyFill="1" applyBorder="1" applyAlignment="1">
      <alignment vertical="center"/>
    </xf>
    <xf numFmtId="0" fontId="18" fillId="0" borderId="15" xfId="0" applyFont="1" applyFill="1" applyBorder="1" applyAlignment="1">
      <alignment vertical="center"/>
    </xf>
    <xf numFmtId="0" fontId="18" fillId="0" borderId="12" xfId="0" applyFont="1" applyFill="1" applyBorder="1" applyAlignment="1">
      <alignment vertical="center"/>
    </xf>
    <xf numFmtId="0" fontId="9" fillId="11" borderId="5" xfId="0" applyFont="1" applyFill="1" applyBorder="1" applyAlignment="1">
      <alignment horizontal="center" vertical="center"/>
    </xf>
    <xf numFmtId="0" fontId="11" fillId="11" borderId="2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9" fontId="0" fillId="0" borderId="0" xfId="1" applyFont="1" applyAlignment="1">
      <alignment horizontal="center" vertical="center"/>
    </xf>
    <xf numFmtId="0" fontId="9" fillId="10" borderId="5" xfId="0" applyFont="1" applyFill="1" applyBorder="1" applyAlignment="1">
      <alignment horizontal="center" vertical="center"/>
    </xf>
    <xf numFmtId="9" fontId="9" fillId="10" borderId="5" xfId="1" applyFont="1" applyFill="1" applyBorder="1" applyAlignment="1">
      <alignment horizontal="center" vertical="center"/>
    </xf>
    <xf numFmtId="0" fontId="9" fillId="9" borderId="5" xfId="0" applyFont="1" applyFill="1" applyBorder="1" applyAlignment="1">
      <alignment horizontal="center" vertical="center"/>
    </xf>
    <xf numFmtId="9" fontId="9" fillId="9" borderId="5" xfId="1" applyFont="1" applyFill="1" applyBorder="1" applyAlignment="1">
      <alignment horizontal="center" vertical="center"/>
    </xf>
    <xf numFmtId="0" fontId="7" fillId="12" borderId="18" xfId="0" applyFont="1" applyFill="1" applyBorder="1" applyAlignment="1">
      <alignment horizontal="center" vertical="center"/>
    </xf>
    <xf numFmtId="0" fontId="6" fillId="8" borderId="18" xfId="0" applyFont="1" applyFill="1" applyBorder="1" applyAlignment="1">
      <alignment horizontal="center"/>
    </xf>
    <xf numFmtId="0" fontId="2" fillId="8" borderId="18" xfId="0" applyFont="1" applyFill="1" applyBorder="1" applyAlignment="1">
      <alignment horizontal="center"/>
    </xf>
    <xf numFmtId="0" fontId="0" fillId="0" borderId="9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15" fillId="12" borderId="24" xfId="0" applyFont="1" applyFill="1" applyBorder="1" applyAlignment="1">
      <alignment horizontal="center" vertical="center"/>
    </xf>
    <xf numFmtId="9" fontId="14" fillId="12" borderId="25" xfId="1" applyFont="1" applyFill="1" applyBorder="1" applyAlignment="1">
      <alignment horizontal="center" vertical="center"/>
    </xf>
    <xf numFmtId="0" fontId="0" fillId="0" borderId="0" xfId="0" applyBorder="1" applyAlignment="1"/>
    <xf numFmtId="0" fontId="23" fillId="0" borderId="0" xfId="0" applyFont="1" applyBorder="1" applyAlignment="1">
      <alignment horizontal="center" vertical="center" wrapText="1"/>
    </xf>
    <xf numFmtId="0" fontId="16" fillId="7" borderId="0" xfId="0" applyFont="1" applyFill="1" applyBorder="1" applyAlignment="1">
      <alignment vertical="center" wrapText="1"/>
    </xf>
    <xf numFmtId="0" fontId="0" fillId="0" borderId="0" xfId="0" applyBorder="1"/>
    <xf numFmtId="0" fontId="23" fillId="0" borderId="0" xfId="0" applyFont="1" applyBorder="1" applyAlignment="1">
      <alignment vertical="center" wrapText="1"/>
    </xf>
    <xf numFmtId="0" fontId="24" fillId="0" borderId="0" xfId="0" applyFont="1" applyBorder="1" applyAlignment="1">
      <alignment vertical="center" wrapText="1"/>
    </xf>
    <xf numFmtId="0" fontId="11" fillId="11" borderId="18" xfId="0" applyFont="1" applyFill="1" applyBorder="1" applyAlignment="1">
      <alignment horizontal="left" vertical="center"/>
    </xf>
    <xf numFmtId="0" fontId="11" fillId="11" borderId="19" xfId="0" applyFont="1" applyFill="1" applyBorder="1" applyAlignment="1">
      <alignment horizontal="left" vertical="center"/>
    </xf>
    <xf numFmtId="0" fontId="11" fillId="11" borderId="6" xfId="0" applyFont="1" applyFill="1" applyBorder="1" applyAlignment="1">
      <alignment horizontal="left" vertical="center"/>
    </xf>
    <xf numFmtId="0" fontId="11" fillId="10" borderId="18" xfId="0" applyFont="1" applyFill="1" applyBorder="1" applyAlignment="1">
      <alignment horizontal="left" vertical="center"/>
    </xf>
    <xf numFmtId="0" fontId="11" fillId="10" borderId="19" xfId="0" applyFont="1" applyFill="1" applyBorder="1" applyAlignment="1">
      <alignment horizontal="left" vertical="center"/>
    </xf>
    <xf numFmtId="0" fontId="11" fillId="9" borderId="18" xfId="0" applyFont="1" applyFill="1" applyBorder="1" applyAlignment="1">
      <alignment horizontal="left" vertical="center"/>
    </xf>
    <xf numFmtId="0" fontId="11" fillId="9" borderId="19" xfId="0" applyFont="1" applyFill="1" applyBorder="1" applyAlignment="1">
      <alignment horizontal="left" vertical="center"/>
    </xf>
    <xf numFmtId="0" fontId="25" fillId="0" borderId="15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vertical="center" wrapText="1"/>
    </xf>
    <xf numFmtId="0" fontId="7" fillId="12" borderId="19" xfId="0" applyFont="1" applyFill="1" applyBorder="1" applyAlignment="1">
      <alignment horizontal="center" vertical="center"/>
    </xf>
    <xf numFmtId="0" fontId="30" fillId="9" borderId="6" xfId="0" applyFont="1" applyFill="1" applyBorder="1" applyAlignment="1">
      <alignment horizontal="left" vertical="center"/>
    </xf>
    <xf numFmtId="0" fontId="30" fillId="9" borderId="23" xfId="0" applyFont="1" applyFill="1" applyBorder="1" applyAlignment="1">
      <alignment horizontal="center" vertical="center"/>
    </xf>
    <xf numFmtId="9" fontId="30" fillId="9" borderId="5" xfId="1" applyFont="1" applyFill="1" applyBorder="1" applyAlignment="1">
      <alignment horizontal="center" vertical="center"/>
    </xf>
    <xf numFmtId="0" fontId="31" fillId="10" borderId="6" xfId="0" applyFont="1" applyFill="1" applyBorder="1" applyAlignment="1">
      <alignment horizontal="left" vertical="center"/>
    </xf>
    <xf numFmtId="0" fontId="30" fillId="10" borderId="23" xfId="0" applyFont="1" applyFill="1" applyBorder="1" applyAlignment="1">
      <alignment horizontal="center" vertical="center"/>
    </xf>
    <xf numFmtId="9" fontId="30" fillId="10" borderId="20" xfId="1" applyFont="1" applyFill="1" applyBorder="1" applyAlignment="1">
      <alignment horizontal="center" vertical="center"/>
    </xf>
    <xf numFmtId="0" fontId="0" fillId="0" borderId="0" xfId="0" applyFill="1" applyBorder="1"/>
    <xf numFmtId="0" fontId="0" fillId="8" borderId="2" xfId="0" applyFill="1" applyBorder="1"/>
    <xf numFmtId="0" fontId="0" fillId="0" borderId="5" xfId="0" applyBorder="1"/>
    <xf numFmtId="0" fontId="17" fillId="12" borderId="22" xfId="0" applyFont="1" applyFill="1" applyBorder="1" applyAlignment="1">
      <alignment horizontal="center" vertical="center"/>
    </xf>
    <xf numFmtId="0" fontId="17" fillId="12" borderId="26" xfId="0" applyFont="1" applyFill="1" applyBorder="1" applyAlignment="1">
      <alignment horizontal="center" vertical="center"/>
    </xf>
    <xf numFmtId="0" fontId="17" fillId="12" borderId="19" xfId="0" applyFont="1" applyFill="1" applyBorder="1" applyAlignment="1">
      <alignment horizontal="center"/>
    </xf>
    <xf numFmtId="9" fontId="9" fillId="11" borderId="2" xfId="1" applyFont="1" applyFill="1" applyBorder="1" applyAlignment="1">
      <alignment horizontal="center" vertical="center"/>
    </xf>
    <xf numFmtId="9" fontId="11" fillId="11" borderId="31" xfId="0" applyNumberFormat="1" applyFont="1" applyFill="1" applyBorder="1" applyAlignment="1">
      <alignment horizontal="center" vertical="center"/>
    </xf>
    <xf numFmtId="9" fontId="9" fillId="10" borderId="2" xfId="1" applyFont="1" applyFill="1" applyBorder="1" applyAlignment="1">
      <alignment horizontal="center" vertical="center"/>
    </xf>
    <xf numFmtId="9" fontId="30" fillId="10" borderId="31" xfId="1" applyFont="1" applyFill="1" applyBorder="1" applyAlignment="1">
      <alignment horizontal="center" vertical="center"/>
    </xf>
    <xf numFmtId="9" fontId="9" fillId="9" borderId="2" xfId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9" fontId="11" fillId="11" borderId="31" xfId="1" applyFont="1" applyFill="1" applyBorder="1" applyAlignment="1">
      <alignment horizontal="center" vertical="center"/>
    </xf>
    <xf numFmtId="9" fontId="11" fillId="11" borderId="5" xfId="1" applyFont="1" applyFill="1" applyBorder="1" applyAlignment="1">
      <alignment horizontal="center" vertical="center"/>
    </xf>
    <xf numFmtId="9" fontId="9" fillId="11" borderId="29" xfId="1" applyFont="1" applyFill="1" applyBorder="1" applyAlignment="1">
      <alignment horizontal="center" vertical="center"/>
    </xf>
    <xf numFmtId="0" fontId="11" fillId="10" borderId="22" xfId="0" applyFont="1" applyFill="1" applyBorder="1" applyAlignment="1">
      <alignment horizontal="left" vertical="center"/>
    </xf>
    <xf numFmtId="0" fontId="9" fillId="10" borderId="29" xfId="0" applyFont="1" applyFill="1" applyBorder="1" applyAlignment="1">
      <alignment horizontal="center" vertical="center"/>
    </xf>
    <xf numFmtId="9" fontId="9" fillId="10" borderId="32" xfId="1" applyFont="1" applyFill="1" applyBorder="1" applyAlignment="1">
      <alignment horizontal="center" vertical="center"/>
    </xf>
    <xf numFmtId="9" fontId="30" fillId="10" borderId="5" xfId="1" applyFont="1" applyFill="1" applyBorder="1" applyAlignment="1">
      <alignment horizontal="center" vertical="center"/>
    </xf>
    <xf numFmtId="9" fontId="30" fillId="9" borderId="31" xfId="1" applyFont="1" applyFill="1" applyBorder="1" applyAlignment="1">
      <alignment horizontal="center" vertical="center"/>
    </xf>
    <xf numFmtId="0" fontId="9" fillId="11" borderId="5" xfId="1" applyNumberFormat="1" applyFont="1" applyFill="1" applyBorder="1" applyAlignment="1">
      <alignment horizontal="center" vertical="center"/>
    </xf>
    <xf numFmtId="9" fontId="14" fillId="12" borderId="34" xfId="1" applyFont="1" applyFill="1" applyBorder="1" applyAlignment="1">
      <alignment horizontal="center" vertical="center"/>
    </xf>
    <xf numFmtId="9" fontId="14" fillId="12" borderId="6" xfId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9" fontId="9" fillId="0" borderId="0" xfId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9" fontId="11" fillId="0" borderId="0" xfId="0" applyNumberFormat="1" applyFont="1" applyFill="1" applyBorder="1" applyAlignment="1">
      <alignment horizontal="center" vertical="center"/>
    </xf>
    <xf numFmtId="9" fontId="11" fillId="0" borderId="0" xfId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9" fontId="0" fillId="0" borderId="0" xfId="1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left" vertical="center"/>
    </xf>
    <xf numFmtId="0" fontId="30" fillId="0" borderId="0" xfId="0" applyFont="1" applyFill="1" applyBorder="1" applyAlignment="1">
      <alignment horizontal="center" vertical="center"/>
    </xf>
    <xf numFmtId="9" fontId="30" fillId="0" borderId="0" xfId="1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9" fontId="14" fillId="0" borderId="0" xfId="1" applyFont="1" applyFill="1" applyBorder="1" applyAlignment="1">
      <alignment horizontal="center" vertical="center"/>
    </xf>
    <xf numFmtId="0" fontId="16" fillId="0" borderId="0" xfId="0" applyFont="1" applyFill="1" applyBorder="1"/>
    <xf numFmtId="1" fontId="9" fillId="11" borderId="2" xfId="1" applyNumberFormat="1" applyFont="1" applyFill="1" applyBorder="1" applyAlignment="1">
      <alignment horizontal="center" vertical="center"/>
    </xf>
    <xf numFmtId="1" fontId="9" fillId="10" borderId="32" xfId="9" applyNumberFormat="1" applyFont="1" applyFill="1" applyBorder="1" applyAlignment="1">
      <alignment horizontal="center" vertical="center"/>
    </xf>
    <xf numFmtId="1" fontId="9" fillId="9" borderId="2" xfId="1" applyNumberFormat="1" applyFont="1" applyFill="1" applyBorder="1" applyAlignment="1">
      <alignment horizontal="center" vertical="center"/>
    </xf>
    <xf numFmtId="9" fontId="9" fillId="11" borderId="2" xfId="1" applyNumberFormat="1" applyFont="1" applyFill="1" applyBorder="1" applyAlignment="1">
      <alignment horizontal="center" vertical="center"/>
    </xf>
    <xf numFmtId="0" fontId="9" fillId="9" borderId="2" xfId="1" applyNumberFormat="1" applyFont="1" applyFill="1" applyBorder="1" applyAlignment="1">
      <alignment horizontal="center" vertical="center"/>
    </xf>
    <xf numFmtId="0" fontId="9" fillId="10" borderId="32" xfId="1" applyNumberFormat="1" applyFont="1" applyFill="1" applyBorder="1" applyAlignment="1">
      <alignment horizontal="center" vertical="center"/>
    </xf>
    <xf numFmtId="0" fontId="9" fillId="10" borderId="2" xfId="1" applyNumberFormat="1" applyFont="1" applyFill="1" applyBorder="1" applyAlignment="1">
      <alignment horizontal="center" vertical="center"/>
    </xf>
    <xf numFmtId="0" fontId="9" fillId="11" borderId="2" xfId="1" applyNumberFormat="1" applyFont="1" applyFill="1" applyBorder="1" applyAlignment="1">
      <alignment horizontal="center" vertical="center"/>
    </xf>
    <xf numFmtId="37" fontId="34" fillId="0" borderId="0" xfId="5" applyFont="1" applyFill="1" applyBorder="1" applyAlignment="1" applyProtection="1">
      <alignment vertical="center"/>
      <protection hidden="1"/>
    </xf>
    <xf numFmtId="10" fontId="33" fillId="0" borderId="5" xfId="0" applyNumberFormat="1" applyFont="1" applyBorder="1" applyAlignment="1">
      <alignment horizontal="center" vertical="center"/>
    </xf>
    <xf numFmtId="3" fontId="35" fillId="8" borderId="2" xfId="0" applyNumberFormat="1" applyFont="1" applyFill="1" applyBorder="1" applyAlignment="1">
      <alignment horizontal="center" vertical="center"/>
    </xf>
    <xf numFmtId="3" fontId="35" fillId="8" borderId="28" xfId="0" applyNumberFormat="1" applyFont="1" applyFill="1" applyBorder="1" applyAlignment="1">
      <alignment horizontal="center" vertical="center"/>
    </xf>
    <xf numFmtId="3" fontId="32" fillId="12" borderId="28" xfId="9" applyNumberFormat="1" applyFont="1" applyFill="1" applyBorder="1" applyAlignment="1">
      <alignment horizontal="center" vertical="center"/>
    </xf>
    <xf numFmtId="3" fontId="32" fillId="12" borderId="20" xfId="9" applyNumberFormat="1" applyFont="1" applyFill="1" applyBorder="1" applyAlignment="1">
      <alignment horizontal="center" vertical="center"/>
    </xf>
    <xf numFmtId="0" fontId="17" fillId="12" borderId="42" xfId="0" applyFont="1" applyFill="1" applyBorder="1" applyAlignment="1">
      <alignment horizontal="center"/>
    </xf>
    <xf numFmtId="3" fontId="0" fillId="8" borderId="2" xfId="0" applyNumberFormat="1" applyFill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32" fillId="12" borderId="27" xfId="0" applyFont="1" applyFill="1" applyBorder="1" applyAlignment="1">
      <alignment horizontal="center"/>
    </xf>
    <xf numFmtId="3" fontId="32" fillId="12" borderId="27" xfId="0" applyNumberFormat="1" applyFont="1" applyFill="1" applyBorder="1" applyAlignment="1">
      <alignment horizontal="center"/>
    </xf>
    <xf numFmtId="3" fontId="32" fillId="12" borderId="20" xfId="0" applyNumberFormat="1" applyFont="1" applyFill="1" applyBorder="1" applyAlignment="1">
      <alignment horizontal="center"/>
    </xf>
    <xf numFmtId="0" fontId="32" fillId="12" borderId="20" xfId="0" applyFont="1" applyFill="1" applyBorder="1" applyAlignment="1">
      <alignment horizontal="center"/>
    </xf>
    <xf numFmtId="0" fontId="9" fillId="10" borderId="29" xfId="1" applyNumberFormat="1" applyFont="1" applyFill="1" applyBorder="1" applyAlignment="1">
      <alignment horizontal="center" vertical="center"/>
    </xf>
    <xf numFmtId="0" fontId="9" fillId="9" borderId="5" xfId="1" applyNumberFormat="1" applyFont="1" applyFill="1" applyBorder="1" applyAlignment="1">
      <alignment horizontal="center" vertical="center"/>
    </xf>
    <xf numFmtId="3" fontId="32" fillId="12" borderId="25" xfId="0" applyNumberFormat="1" applyFont="1" applyFill="1" applyBorder="1" applyAlignment="1">
      <alignment horizontal="center" vertical="center"/>
    </xf>
    <xf numFmtId="3" fontId="30" fillId="10" borderId="23" xfId="0" applyNumberFormat="1" applyFont="1" applyFill="1" applyBorder="1" applyAlignment="1">
      <alignment horizontal="center" vertical="center"/>
    </xf>
    <xf numFmtId="3" fontId="11" fillId="11" borderId="20" xfId="0" applyNumberFormat="1" applyFont="1" applyFill="1" applyBorder="1" applyAlignment="1">
      <alignment horizontal="center" vertical="center"/>
    </xf>
    <xf numFmtId="3" fontId="32" fillId="12" borderId="25" xfId="9" applyNumberFormat="1" applyFont="1" applyFill="1" applyBorder="1" applyAlignment="1">
      <alignment horizontal="center" vertical="center"/>
    </xf>
    <xf numFmtId="3" fontId="30" fillId="9" borderId="23" xfId="0" applyNumberFormat="1" applyFont="1" applyFill="1" applyBorder="1" applyAlignment="1">
      <alignment horizontal="center" vertical="center"/>
    </xf>
    <xf numFmtId="3" fontId="30" fillId="10" borderId="20" xfId="1" applyNumberFormat="1" applyFont="1" applyFill="1" applyBorder="1" applyAlignment="1">
      <alignment horizontal="center" vertical="center"/>
    </xf>
    <xf numFmtId="3" fontId="14" fillId="12" borderId="25" xfId="1" applyNumberFormat="1" applyFont="1" applyFill="1" applyBorder="1" applyAlignment="1">
      <alignment horizontal="center" vertical="center"/>
    </xf>
    <xf numFmtId="3" fontId="36" fillId="12" borderId="25" xfId="1" applyNumberFormat="1" applyFont="1" applyFill="1" applyBorder="1" applyAlignment="1">
      <alignment horizontal="center" vertical="center"/>
    </xf>
    <xf numFmtId="3" fontId="30" fillId="9" borderId="5" xfId="1" applyNumberFormat="1" applyFont="1" applyFill="1" applyBorder="1" applyAlignment="1">
      <alignment horizontal="center" vertical="center"/>
    </xf>
    <xf numFmtId="0" fontId="16" fillId="7" borderId="0" xfId="0" applyFont="1" applyFill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 wrapText="1"/>
    </xf>
    <xf numFmtId="0" fontId="12" fillId="5" borderId="7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 wrapText="1"/>
    </xf>
    <xf numFmtId="0" fontId="12" fillId="5" borderId="8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20" fillId="6" borderId="9" xfId="0" applyFont="1" applyFill="1" applyBorder="1" applyAlignment="1">
      <alignment horizontal="center" vertical="center" wrapText="1"/>
    </xf>
    <xf numFmtId="0" fontId="20" fillId="6" borderId="13" xfId="0" applyFont="1" applyFill="1" applyBorder="1" applyAlignment="1">
      <alignment horizontal="center" vertical="center" wrapText="1"/>
    </xf>
    <xf numFmtId="0" fontId="20" fillId="6" borderId="14" xfId="0" applyFont="1" applyFill="1" applyBorder="1" applyAlignment="1">
      <alignment horizontal="center" vertical="center" wrapText="1"/>
    </xf>
    <xf numFmtId="0" fontId="20" fillId="6" borderId="15" xfId="0" applyFont="1" applyFill="1" applyBorder="1" applyAlignment="1">
      <alignment horizontal="center" vertical="center" wrapText="1"/>
    </xf>
    <xf numFmtId="0" fontId="20" fillId="6" borderId="0" xfId="0" applyFont="1" applyFill="1" applyBorder="1" applyAlignment="1">
      <alignment horizontal="center" vertical="center" wrapText="1"/>
    </xf>
    <xf numFmtId="0" fontId="20" fillId="6" borderId="12" xfId="0" applyFont="1" applyFill="1" applyBorder="1" applyAlignment="1">
      <alignment horizontal="center" vertical="center" wrapText="1"/>
    </xf>
    <xf numFmtId="0" fontId="20" fillId="6" borderId="16" xfId="0" applyFont="1" applyFill="1" applyBorder="1" applyAlignment="1">
      <alignment horizontal="center" vertical="center" wrapText="1"/>
    </xf>
    <xf numFmtId="0" fontId="20" fillId="6" borderId="1" xfId="0" applyFont="1" applyFill="1" applyBorder="1" applyAlignment="1">
      <alignment horizontal="center" vertical="center" wrapText="1"/>
    </xf>
    <xf numFmtId="0" fontId="20" fillId="6" borderId="17" xfId="0" applyFont="1" applyFill="1" applyBorder="1" applyAlignment="1">
      <alignment horizontal="center" vertical="center" wrapText="1"/>
    </xf>
    <xf numFmtId="0" fontId="26" fillId="6" borderId="15" xfId="0" applyFont="1" applyFill="1" applyBorder="1" applyAlignment="1">
      <alignment horizontal="center" vertical="center" wrapText="1"/>
    </xf>
    <xf numFmtId="0" fontId="26" fillId="6" borderId="0" xfId="0" applyFont="1" applyFill="1" applyBorder="1" applyAlignment="1">
      <alignment horizontal="center" vertical="center" wrapText="1"/>
    </xf>
    <xf numFmtId="0" fontId="26" fillId="6" borderId="12" xfId="0" applyFont="1" applyFill="1" applyBorder="1" applyAlignment="1">
      <alignment horizontal="center" vertical="center" wrapText="1"/>
    </xf>
    <xf numFmtId="0" fontId="26" fillId="6" borderId="16" xfId="0" applyFont="1" applyFill="1" applyBorder="1" applyAlignment="1">
      <alignment horizontal="center" vertical="center" wrapText="1"/>
    </xf>
    <xf numFmtId="0" fontId="26" fillId="6" borderId="1" xfId="0" applyFont="1" applyFill="1" applyBorder="1" applyAlignment="1">
      <alignment horizontal="center" vertical="center" wrapText="1"/>
    </xf>
    <xf numFmtId="0" fontId="26" fillId="6" borderId="17" xfId="0" applyFont="1" applyFill="1" applyBorder="1" applyAlignment="1">
      <alignment horizontal="center" vertical="center" wrapText="1"/>
    </xf>
    <xf numFmtId="0" fontId="26" fillId="6" borderId="9" xfId="0" applyFont="1" applyFill="1" applyBorder="1" applyAlignment="1">
      <alignment horizontal="center" vertical="center" wrapText="1"/>
    </xf>
    <xf numFmtId="0" fontId="26" fillId="6" borderId="13" xfId="0" applyFont="1" applyFill="1" applyBorder="1" applyAlignment="1">
      <alignment horizontal="center" vertical="center" wrapText="1"/>
    </xf>
    <xf numFmtId="0" fontId="26" fillId="6" borderId="14" xfId="0" applyFont="1" applyFill="1" applyBorder="1" applyAlignment="1">
      <alignment horizontal="center" vertical="center" wrapText="1"/>
    </xf>
    <xf numFmtId="0" fontId="22" fillId="12" borderId="9" xfId="0" applyFont="1" applyFill="1" applyBorder="1" applyAlignment="1">
      <alignment horizontal="center" vertical="center"/>
    </xf>
    <xf numFmtId="0" fontId="22" fillId="12" borderId="14" xfId="0" applyFont="1" applyFill="1" applyBorder="1" applyAlignment="1">
      <alignment horizontal="center" vertical="center"/>
    </xf>
    <xf numFmtId="0" fontId="22" fillId="12" borderId="15" xfId="0" applyFont="1" applyFill="1" applyBorder="1" applyAlignment="1">
      <alignment horizontal="center" vertical="center"/>
    </xf>
    <xf numFmtId="0" fontId="22" fillId="12" borderId="12" xfId="0" applyFont="1" applyFill="1" applyBorder="1" applyAlignment="1">
      <alignment horizontal="center" vertical="center"/>
    </xf>
    <xf numFmtId="0" fontId="22" fillId="12" borderId="39" xfId="0" applyFont="1" applyFill="1" applyBorder="1" applyAlignment="1">
      <alignment horizontal="center" vertical="center"/>
    </xf>
    <xf numFmtId="0" fontId="22" fillId="12" borderId="40" xfId="0" applyFont="1" applyFill="1" applyBorder="1" applyAlignment="1">
      <alignment horizontal="center" vertical="center"/>
    </xf>
    <xf numFmtId="0" fontId="21" fillId="6" borderId="16" xfId="0" applyFont="1" applyFill="1" applyBorder="1" applyAlignment="1">
      <alignment horizontal="center" vertical="center"/>
    </xf>
    <xf numFmtId="0" fontId="21" fillId="6" borderId="1" xfId="0" applyFont="1" applyFill="1" applyBorder="1" applyAlignment="1">
      <alignment horizontal="center" vertical="center"/>
    </xf>
    <xf numFmtId="0" fontId="21" fillId="6" borderId="11" xfId="0" applyFont="1" applyFill="1" applyBorder="1" applyAlignment="1">
      <alignment horizontal="center" vertical="center"/>
    </xf>
    <xf numFmtId="0" fontId="21" fillId="6" borderId="4" xfId="0" applyFont="1" applyFill="1" applyBorder="1" applyAlignment="1">
      <alignment horizontal="center" vertical="center"/>
    </xf>
    <xf numFmtId="0" fontId="21" fillId="6" borderId="1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165" fontId="10" fillId="13" borderId="15" xfId="4" applyNumberFormat="1" applyFont="1" applyFill="1" applyBorder="1" applyAlignment="1" applyProtection="1">
      <alignment horizontal="center" vertical="center"/>
      <protection hidden="1"/>
    </xf>
    <xf numFmtId="165" fontId="10" fillId="13" borderId="0" xfId="4" applyNumberFormat="1" applyFont="1" applyFill="1" applyBorder="1" applyAlignment="1" applyProtection="1">
      <alignment horizontal="center" vertical="center"/>
      <protection hidden="1"/>
    </xf>
    <xf numFmtId="165" fontId="10" fillId="13" borderId="12" xfId="4" applyNumberFormat="1" applyFont="1" applyFill="1" applyBorder="1" applyAlignment="1" applyProtection="1">
      <alignment horizontal="center" vertical="center"/>
      <protection hidden="1"/>
    </xf>
    <xf numFmtId="165" fontId="10" fillId="13" borderId="16" xfId="4" applyNumberFormat="1" applyFont="1" applyFill="1" applyBorder="1" applyAlignment="1" applyProtection="1">
      <alignment horizontal="center" vertical="center"/>
      <protection hidden="1"/>
    </xf>
    <xf numFmtId="165" fontId="10" fillId="13" borderId="1" xfId="4" applyNumberFormat="1" applyFont="1" applyFill="1" applyBorder="1" applyAlignment="1" applyProtection="1">
      <alignment horizontal="center" vertical="center"/>
      <protection hidden="1"/>
    </xf>
    <xf numFmtId="165" fontId="10" fillId="13" borderId="17" xfId="4" applyNumberFormat="1" applyFont="1" applyFill="1" applyBorder="1" applyAlignment="1" applyProtection="1">
      <alignment horizontal="center" vertical="center"/>
      <protection hidden="1"/>
    </xf>
    <xf numFmtId="0" fontId="7" fillId="5" borderId="27" xfId="0" applyFont="1" applyFill="1" applyBorder="1" applyAlignment="1">
      <alignment horizontal="center" vertical="center" wrapText="1"/>
    </xf>
    <xf numFmtId="0" fontId="7" fillId="5" borderId="29" xfId="0" applyFont="1" applyFill="1" applyBorder="1" applyAlignment="1">
      <alignment horizontal="center" vertical="center" wrapText="1"/>
    </xf>
    <xf numFmtId="0" fontId="12" fillId="5" borderId="27" xfId="0" applyFont="1" applyFill="1" applyBorder="1" applyAlignment="1">
      <alignment horizontal="center" vertical="center"/>
    </xf>
    <xf numFmtId="0" fontId="12" fillId="5" borderId="29" xfId="0" applyFont="1" applyFill="1" applyBorder="1" applyAlignment="1">
      <alignment horizontal="center" vertical="center"/>
    </xf>
    <xf numFmtId="0" fontId="12" fillId="5" borderId="36" xfId="0" applyFont="1" applyFill="1" applyBorder="1" applyAlignment="1">
      <alignment horizontal="center" vertical="center"/>
    </xf>
    <xf numFmtId="0" fontId="12" fillId="5" borderId="26" xfId="0" applyFont="1" applyFill="1" applyBorder="1" applyAlignment="1">
      <alignment horizontal="center" vertical="center"/>
    </xf>
    <xf numFmtId="0" fontId="12" fillId="5" borderId="33" xfId="0" applyFont="1" applyFill="1" applyBorder="1" applyAlignment="1">
      <alignment horizontal="center" vertical="center"/>
    </xf>
    <xf numFmtId="0" fontId="12" fillId="5" borderId="35" xfId="0" applyFont="1" applyFill="1" applyBorder="1" applyAlignment="1">
      <alignment horizontal="center" vertical="center"/>
    </xf>
    <xf numFmtId="165" fontId="19" fillId="12" borderId="19" xfId="4" applyNumberFormat="1" applyFont="1" applyFill="1" applyBorder="1" applyAlignment="1" applyProtection="1">
      <alignment horizontal="center" vertical="center"/>
      <protection hidden="1"/>
    </xf>
    <xf numFmtId="165" fontId="19" fillId="12" borderId="21" xfId="4" applyNumberFormat="1" applyFont="1" applyFill="1" applyBorder="1" applyAlignment="1" applyProtection="1">
      <alignment horizontal="center" vertical="center"/>
      <protection hidden="1"/>
    </xf>
    <xf numFmtId="165" fontId="19" fillId="12" borderId="22" xfId="4" applyNumberFormat="1" applyFont="1" applyFill="1" applyBorder="1" applyAlignment="1" applyProtection="1">
      <alignment horizontal="center" vertical="center"/>
      <protection hidden="1"/>
    </xf>
    <xf numFmtId="37" fontId="27" fillId="12" borderId="36" xfId="5" applyFont="1" applyFill="1" applyBorder="1" applyAlignment="1" applyProtection="1">
      <alignment horizontal="center" vertical="center"/>
      <protection hidden="1"/>
    </xf>
    <xf numFmtId="37" fontId="27" fillId="12" borderId="38" xfId="5" applyFont="1" applyFill="1" applyBorder="1" applyAlignment="1" applyProtection="1">
      <alignment horizontal="center" vertical="center"/>
      <protection hidden="1"/>
    </xf>
    <xf numFmtId="37" fontId="27" fillId="12" borderId="26" xfId="5" applyFont="1" applyFill="1" applyBorder="1" applyAlignment="1" applyProtection="1">
      <alignment horizontal="center" vertical="center"/>
      <protection hidden="1"/>
    </xf>
    <xf numFmtId="37" fontId="27" fillId="12" borderId="33" xfId="5" applyFont="1" applyFill="1" applyBorder="1" applyAlignment="1" applyProtection="1">
      <alignment horizontal="center" vertical="center"/>
      <protection hidden="1"/>
    </xf>
    <xf numFmtId="37" fontId="27" fillId="12" borderId="41" xfId="5" applyFont="1" applyFill="1" applyBorder="1" applyAlignment="1" applyProtection="1">
      <alignment horizontal="center" vertical="center"/>
      <protection hidden="1"/>
    </xf>
    <xf numFmtId="37" fontId="27" fillId="12" borderId="35" xfId="5" applyFont="1" applyFill="1" applyBorder="1" applyAlignment="1" applyProtection="1">
      <alignment horizontal="center" vertical="center"/>
      <protection hidden="1"/>
    </xf>
    <xf numFmtId="0" fontId="0" fillId="0" borderId="30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7" fillId="12" borderId="27" xfId="0" applyFont="1" applyFill="1" applyBorder="1" applyAlignment="1">
      <alignment horizontal="center" vertical="center"/>
    </xf>
    <xf numFmtId="0" fontId="7" fillId="12" borderId="37" xfId="0" applyFont="1" applyFill="1" applyBorder="1" applyAlignment="1">
      <alignment horizontal="center" vertical="center"/>
    </xf>
    <xf numFmtId="3" fontId="32" fillId="12" borderId="27" xfId="0" applyNumberFormat="1" applyFont="1" applyFill="1" applyBorder="1" applyAlignment="1">
      <alignment horizontal="center" vertical="center"/>
    </xf>
    <xf numFmtId="3" fontId="32" fillId="12" borderId="37" xfId="0" applyNumberFormat="1" applyFont="1" applyFill="1" applyBorder="1" applyAlignment="1">
      <alignment horizontal="center" vertical="center"/>
    </xf>
    <xf numFmtId="9" fontId="32" fillId="12" borderId="27" xfId="0" applyNumberFormat="1" applyFont="1" applyFill="1" applyBorder="1" applyAlignment="1">
      <alignment horizontal="center"/>
    </xf>
    <xf numFmtId="9" fontId="32" fillId="12" borderId="29" xfId="0" applyNumberFormat="1" applyFont="1" applyFill="1" applyBorder="1" applyAlignment="1">
      <alignment horizontal="center"/>
    </xf>
    <xf numFmtId="165" fontId="10" fillId="13" borderId="9" xfId="4" applyNumberFormat="1" applyFont="1" applyFill="1" applyBorder="1" applyAlignment="1" applyProtection="1">
      <alignment horizontal="center" vertical="center"/>
      <protection hidden="1"/>
    </xf>
    <xf numFmtId="165" fontId="10" fillId="13" borderId="13" xfId="4" applyNumberFormat="1" applyFont="1" applyFill="1" applyBorder="1" applyAlignment="1" applyProtection="1">
      <alignment horizontal="center" vertical="center"/>
      <protection hidden="1"/>
    </xf>
    <xf numFmtId="165" fontId="10" fillId="13" borderId="14" xfId="4" applyNumberFormat="1" applyFont="1" applyFill="1" applyBorder="1" applyAlignment="1" applyProtection="1">
      <alignment horizontal="center" vertical="center"/>
      <protection hidden="1"/>
    </xf>
    <xf numFmtId="0" fontId="12" fillId="6" borderId="36" xfId="0" applyFont="1" applyFill="1" applyBorder="1" applyAlignment="1">
      <alignment horizontal="center" vertical="center"/>
    </xf>
    <xf numFmtId="0" fontId="12" fillId="6" borderId="26" xfId="0" applyFont="1" applyFill="1" applyBorder="1" applyAlignment="1">
      <alignment horizontal="center" vertical="center"/>
    </xf>
    <xf numFmtId="0" fontId="12" fillId="6" borderId="33" xfId="0" applyFont="1" applyFill="1" applyBorder="1" applyAlignment="1">
      <alignment horizontal="center" vertical="center"/>
    </xf>
    <xf numFmtId="0" fontId="12" fillId="6" borderId="35" xfId="0" applyFont="1" applyFill="1" applyBorder="1" applyAlignment="1">
      <alignment horizontal="center" vertical="center"/>
    </xf>
    <xf numFmtId="0" fontId="12" fillId="5" borderId="35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/>
    </xf>
    <xf numFmtId="0" fontId="12" fillId="6" borderId="19" xfId="0" applyFont="1" applyFill="1" applyBorder="1" applyAlignment="1">
      <alignment horizontal="center" vertical="center"/>
    </xf>
    <xf numFmtId="0" fontId="12" fillId="6" borderId="22" xfId="0" applyFont="1" applyFill="1" applyBorder="1" applyAlignment="1">
      <alignment horizontal="center" vertical="center"/>
    </xf>
    <xf numFmtId="0" fontId="12" fillId="6" borderId="27" xfId="0" applyFont="1" applyFill="1" applyBorder="1" applyAlignment="1">
      <alignment horizontal="center" vertical="center"/>
    </xf>
    <xf numFmtId="0" fontId="12" fillId="6" borderId="29" xfId="0" applyFont="1" applyFill="1" applyBorder="1" applyAlignment="1">
      <alignment horizontal="center" vertical="center"/>
    </xf>
  </cellXfs>
  <cellStyles count="10">
    <cellStyle name="amount" xfId="5"/>
    <cellStyle name="Header Total" xfId="8"/>
    <cellStyle name="Header1" xfId="4"/>
    <cellStyle name="Header2" xfId="7"/>
    <cellStyle name="Header3" xfId="3"/>
    <cellStyle name="Millares" xfId="9" builtinId="3"/>
    <cellStyle name="NonPrint_TemTitle" xfId="2"/>
    <cellStyle name="Normal" xfId="0" builtinId="0"/>
    <cellStyle name="Normal 2" xfId="6"/>
    <cellStyle name="Porcentaje" xfId="1" builtinId="5"/>
  </cellStyles>
  <dxfs count="0"/>
  <tableStyles count="0" defaultTableStyle="TableStyleMedium2" defaultPivotStyle="PivotStyleLight16"/>
  <colors>
    <mruColors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NOMBRE DEL MES 2014 (2)'!AH22"/><Relationship Id="rId13" Type="http://schemas.openxmlformats.org/officeDocument/2006/relationships/hyperlink" Target="#'NOMBRE DEL MES 2014 (1) '!F22"/><Relationship Id="rId18" Type="http://schemas.openxmlformats.org/officeDocument/2006/relationships/image" Target="../media/image2.png"/><Relationship Id="rId3" Type="http://schemas.openxmlformats.org/officeDocument/2006/relationships/hyperlink" Target="#'NOMBRE DEL MES 2014  (3)'!V22"/><Relationship Id="rId21" Type="http://schemas.openxmlformats.org/officeDocument/2006/relationships/hyperlink" Target="#'NOMBRE DEL MES 2014 (1) '!F25"/><Relationship Id="rId7" Type="http://schemas.openxmlformats.org/officeDocument/2006/relationships/hyperlink" Target="#'NOMBRE DEL MES 2014 (2)'!V22"/><Relationship Id="rId12" Type="http://schemas.openxmlformats.org/officeDocument/2006/relationships/hyperlink" Target="#'NOMBRE DEL MES 2014  (3)'!F22"/><Relationship Id="rId17" Type="http://schemas.openxmlformats.org/officeDocument/2006/relationships/hyperlink" Target="#'NOMBRE DEL MES 2014  (3)'!G6"/><Relationship Id="rId2" Type="http://schemas.openxmlformats.org/officeDocument/2006/relationships/hyperlink" Target="#'NOMBRE DEL MES 2014 (1) '!P22"/><Relationship Id="rId16" Type="http://schemas.openxmlformats.org/officeDocument/2006/relationships/hyperlink" Target="#'NOMBRE DEL MES 2014 (2)'!G6"/><Relationship Id="rId20" Type="http://schemas.openxmlformats.org/officeDocument/2006/relationships/hyperlink" Target="#'NOMBRE DEL MES 2014  (3)'!F25"/><Relationship Id="rId1" Type="http://schemas.openxmlformats.org/officeDocument/2006/relationships/hyperlink" Target="#'NOMBRE DEL MES 2014 (1) '!I22"/><Relationship Id="rId6" Type="http://schemas.openxmlformats.org/officeDocument/2006/relationships/hyperlink" Target="#'NOMBRE DEL MES 2014 (2)'!P22"/><Relationship Id="rId11" Type="http://schemas.openxmlformats.org/officeDocument/2006/relationships/hyperlink" Target="#'NOMBRE DEL MES 2014  (3)'!AH22"/><Relationship Id="rId5" Type="http://schemas.openxmlformats.org/officeDocument/2006/relationships/hyperlink" Target="#'NOMBRE DEL MES 2014 (2)'!I22"/><Relationship Id="rId15" Type="http://schemas.openxmlformats.org/officeDocument/2006/relationships/hyperlink" Target="#'NOMBRE DEL MES 2014 (1) '!G6"/><Relationship Id="rId23" Type="http://schemas.openxmlformats.org/officeDocument/2006/relationships/image" Target="../media/image4.png"/><Relationship Id="rId10" Type="http://schemas.openxmlformats.org/officeDocument/2006/relationships/hyperlink" Target="#'NOMBRE DEL MES 2014  (3)'!P22"/><Relationship Id="rId19" Type="http://schemas.openxmlformats.org/officeDocument/2006/relationships/image" Target="../media/image3.png"/><Relationship Id="rId4" Type="http://schemas.openxmlformats.org/officeDocument/2006/relationships/hyperlink" Target="#'NOMBRE DEL MES 2014 (1) '!AH22"/><Relationship Id="rId9" Type="http://schemas.openxmlformats.org/officeDocument/2006/relationships/hyperlink" Target="#Instructivo!I22"/><Relationship Id="rId14" Type="http://schemas.openxmlformats.org/officeDocument/2006/relationships/hyperlink" Target="#'NOMBRE DEL MES 2014 (2)'!F22"/><Relationship Id="rId22" Type="http://schemas.openxmlformats.org/officeDocument/2006/relationships/hyperlink" Target="#'NOMBRE DEL MES 2014 (2)'!F25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55107</xdr:colOff>
      <xdr:row>38</xdr:row>
      <xdr:rowOff>52387</xdr:rowOff>
    </xdr:from>
    <xdr:to>
      <xdr:col>9</xdr:col>
      <xdr:colOff>339496</xdr:colOff>
      <xdr:row>53</xdr:row>
      <xdr:rowOff>110897</xdr:rowOff>
    </xdr:to>
    <xdr:sp macro="" textlink="">
      <xdr:nvSpPr>
        <xdr:cNvPr id="6" name="Diamond 5"/>
        <xdr:cNvSpPr/>
      </xdr:nvSpPr>
      <xdr:spPr>
        <a:xfrm>
          <a:off x="3150732" y="8339137"/>
          <a:ext cx="2856139" cy="3273198"/>
        </a:xfrm>
        <a:prstGeom prst="diamond">
          <a:avLst/>
        </a:prstGeom>
        <a:scene3d>
          <a:camera prst="orthographicFront"/>
          <a:lightRig rig="flat" dir="t"/>
        </a:scene3d>
        <a:sp3d z="-190500" extrusionH="12700" prstMaterial="plastic">
          <a:bevelT w="50800" h="50800"/>
        </a:sp3d>
      </xdr:spPr>
      <xdr:style>
        <a:lnRef idx="0">
          <a:schemeClr val="accent1">
            <a:hueOff val="0"/>
            <a:satOff val="0"/>
            <a:lumOff val="0"/>
            <a:alphaOff val="0"/>
          </a:schemeClr>
        </a:lnRef>
        <a:fillRef idx="3">
          <a:schemeClr val="accent1">
            <a:tint val="40000"/>
            <a:hueOff val="0"/>
            <a:satOff val="0"/>
            <a:lumOff val="0"/>
            <a:alphaOff val="0"/>
          </a:schemeClr>
        </a:fillRef>
        <a:effectRef idx="0">
          <a:schemeClr val="accent1">
            <a:tint val="40000"/>
            <a:hueOff val="0"/>
            <a:satOff val="0"/>
            <a:lumOff val="0"/>
            <a:alphaOff val="0"/>
          </a:schemeClr>
        </a:effectRef>
        <a:fontRef idx="minor">
          <a:schemeClr val="dk1">
            <a:hueOff val="0"/>
            <a:satOff val="0"/>
            <a:lumOff val="0"/>
            <a:alphaOff val="0"/>
          </a:schemeClr>
        </a:fontRef>
      </xdr:style>
    </xdr:sp>
    <xdr:clientData/>
  </xdr:twoCellAnchor>
  <xdr:twoCellAnchor>
    <xdr:from>
      <xdr:col>5</xdr:col>
      <xdr:colOff>337911</xdr:colOff>
      <xdr:row>39</xdr:row>
      <xdr:rowOff>73252</xdr:rowOff>
    </xdr:from>
    <xdr:to>
      <xdr:col>7</xdr:col>
      <xdr:colOff>188600</xdr:colOff>
      <xdr:row>45</xdr:row>
      <xdr:rowOff>65455</xdr:rowOff>
    </xdr:to>
    <xdr:sp macro="" textlink="">
      <xdr:nvSpPr>
        <xdr:cNvPr id="7" name="Freeform 6">
          <a:hlinkClick xmlns:r="http://schemas.openxmlformats.org/officeDocument/2006/relationships" r:id="rId1"/>
        </xdr:cNvPr>
        <xdr:cNvSpPr/>
      </xdr:nvSpPr>
      <xdr:spPr>
        <a:xfrm>
          <a:off x="3433536" y="8574315"/>
          <a:ext cx="1088939" cy="1278078"/>
        </a:xfrm>
        <a:custGeom>
          <a:avLst/>
          <a:gdLst>
            <a:gd name="connsiteX0" fmla="*/ 0 w 1216846"/>
            <a:gd name="connsiteY0" fmla="*/ 202812 h 1216846"/>
            <a:gd name="connsiteX1" fmla="*/ 202812 w 1216846"/>
            <a:gd name="connsiteY1" fmla="*/ 0 h 1216846"/>
            <a:gd name="connsiteX2" fmla="*/ 1014034 w 1216846"/>
            <a:gd name="connsiteY2" fmla="*/ 0 h 1216846"/>
            <a:gd name="connsiteX3" fmla="*/ 1216846 w 1216846"/>
            <a:gd name="connsiteY3" fmla="*/ 202812 h 1216846"/>
            <a:gd name="connsiteX4" fmla="*/ 1216846 w 1216846"/>
            <a:gd name="connsiteY4" fmla="*/ 1014034 h 1216846"/>
            <a:gd name="connsiteX5" fmla="*/ 1014034 w 1216846"/>
            <a:gd name="connsiteY5" fmla="*/ 1216846 h 1216846"/>
            <a:gd name="connsiteX6" fmla="*/ 202812 w 1216846"/>
            <a:gd name="connsiteY6" fmla="*/ 1216846 h 1216846"/>
            <a:gd name="connsiteX7" fmla="*/ 0 w 1216846"/>
            <a:gd name="connsiteY7" fmla="*/ 1014034 h 1216846"/>
            <a:gd name="connsiteX8" fmla="*/ 0 w 1216846"/>
            <a:gd name="connsiteY8" fmla="*/ 202812 h 121684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</a:cxnLst>
          <a:rect l="l" t="t" r="r" b="b"/>
          <a:pathLst>
            <a:path w="1216846" h="1216846">
              <a:moveTo>
                <a:pt x="0" y="202812"/>
              </a:moveTo>
              <a:cubicBezTo>
                <a:pt x="0" y="90802"/>
                <a:pt x="90802" y="0"/>
                <a:pt x="202812" y="0"/>
              </a:cubicBezTo>
              <a:lnTo>
                <a:pt x="1014034" y="0"/>
              </a:lnTo>
              <a:cubicBezTo>
                <a:pt x="1126044" y="0"/>
                <a:pt x="1216846" y="90802"/>
                <a:pt x="1216846" y="202812"/>
              </a:cubicBezTo>
              <a:lnTo>
                <a:pt x="1216846" y="1014034"/>
              </a:lnTo>
              <a:cubicBezTo>
                <a:pt x="1216846" y="1126044"/>
                <a:pt x="1126044" y="1216846"/>
                <a:pt x="1014034" y="1216846"/>
              </a:cubicBezTo>
              <a:lnTo>
                <a:pt x="202812" y="1216846"/>
              </a:lnTo>
              <a:cubicBezTo>
                <a:pt x="90802" y="1216846"/>
                <a:pt x="0" y="1126044"/>
                <a:pt x="0" y="1014034"/>
              </a:cubicBezTo>
              <a:lnTo>
                <a:pt x="0" y="202812"/>
              </a:lnTo>
              <a:close/>
            </a:path>
          </a:pathLst>
        </a:custGeom>
        <a:scene3d>
          <a:camera prst="orthographicFront"/>
          <a:lightRig rig="flat" dir="t"/>
        </a:scene3d>
        <a:sp3d prstMaterial="plastic">
          <a:bevelT w="120900" h="88900"/>
          <a:bevelB w="88900" h="31750" prst="angle"/>
        </a:sp3d>
      </xdr:spPr>
      <xdr:style>
        <a:lnRef idx="0">
          <a:schemeClr val="lt1">
            <a:hueOff val="0"/>
            <a:satOff val="0"/>
            <a:lumOff val="0"/>
            <a:alphaOff val="0"/>
          </a:schemeClr>
        </a:lnRef>
        <a:fillRef idx="3">
          <a:schemeClr val="accent1">
            <a:hueOff val="0"/>
            <a:satOff val="0"/>
            <a:lumOff val="0"/>
            <a:alphaOff val="0"/>
          </a:schemeClr>
        </a:fillRef>
        <a:effectRef idx="2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 spcFirstLastPara="0" vert="horz" wrap="square" lIns="108932" tIns="108932" rIns="108932" bIns="108932" numCol="1" spcCol="1270" anchor="ctr" anchorCtr="0">
          <a:noAutofit/>
        </a:bodyPr>
        <a:lstStyle/>
        <a:p>
          <a:pPr lvl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DO" sz="1200" kern="1200"/>
            <a:t>TELEFONÍA FIJA</a:t>
          </a:r>
        </a:p>
      </xdr:txBody>
    </xdr:sp>
    <xdr:clientData/>
  </xdr:twoCellAnchor>
  <xdr:twoCellAnchor>
    <xdr:from>
      <xdr:col>7</xdr:col>
      <xdr:colOff>282204</xdr:colOff>
      <xdr:row>39</xdr:row>
      <xdr:rowOff>76653</xdr:rowOff>
    </xdr:from>
    <xdr:to>
      <xdr:col>9</xdr:col>
      <xdr:colOff>62136</xdr:colOff>
      <xdr:row>45</xdr:row>
      <xdr:rowOff>68856</xdr:rowOff>
    </xdr:to>
    <xdr:sp macro="" textlink="">
      <xdr:nvSpPr>
        <xdr:cNvPr id="8" name="Freeform 7">
          <a:hlinkClick xmlns:r="http://schemas.openxmlformats.org/officeDocument/2006/relationships" r:id="rId2"/>
        </xdr:cNvPr>
        <xdr:cNvSpPr/>
      </xdr:nvSpPr>
      <xdr:spPr>
        <a:xfrm>
          <a:off x="4616079" y="8577716"/>
          <a:ext cx="1113432" cy="1278078"/>
        </a:xfrm>
        <a:custGeom>
          <a:avLst/>
          <a:gdLst>
            <a:gd name="connsiteX0" fmla="*/ 0 w 1216846"/>
            <a:gd name="connsiteY0" fmla="*/ 202812 h 1216846"/>
            <a:gd name="connsiteX1" fmla="*/ 202812 w 1216846"/>
            <a:gd name="connsiteY1" fmla="*/ 0 h 1216846"/>
            <a:gd name="connsiteX2" fmla="*/ 1014034 w 1216846"/>
            <a:gd name="connsiteY2" fmla="*/ 0 h 1216846"/>
            <a:gd name="connsiteX3" fmla="*/ 1216846 w 1216846"/>
            <a:gd name="connsiteY3" fmla="*/ 202812 h 1216846"/>
            <a:gd name="connsiteX4" fmla="*/ 1216846 w 1216846"/>
            <a:gd name="connsiteY4" fmla="*/ 1014034 h 1216846"/>
            <a:gd name="connsiteX5" fmla="*/ 1014034 w 1216846"/>
            <a:gd name="connsiteY5" fmla="*/ 1216846 h 1216846"/>
            <a:gd name="connsiteX6" fmla="*/ 202812 w 1216846"/>
            <a:gd name="connsiteY6" fmla="*/ 1216846 h 1216846"/>
            <a:gd name="connsiteX7" fmla="*/ 0 w 1216846"/>
            <a:gd name="connsiteY7" fmla="*/ 1014034 h 1216846"/>
            <a:gd name="connsiteX8" fmla="*/ 0 w 1216846"/>
            <a:gd name="connsiteY8" fmla="*/ 202812 h 121684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</a:cxnLst>
          <a:rect l="l" t="t" r="r" b="b"/>
          <a:pathLst>
            <a:path w="1216846" h="1216846">
              <a:moveTo>
                <a:pt x="0" y="202812"/>
              </a:moveTo>
              <a:cubicBezTo>
                <a:pt x="0" y="90802"/>
                <a:pt x="90802" y="0"/>
                <a:pt x="202812" y="0"/>
              </a:cubicBezTo>
              <a:lnTo>
                <a:pt x="1014034" y="0"/>
              </a:lnTo>
              <a:cubicBezTo>
                <a:pt x="1126044" y="0"/>
                <a:pt x="1216846" y="90802"/>
                <a:pt x="1216846" y="202812"/>
              </a:cubicBezTo>
              <a:lnTo>
                <a:pt x="1216846" y="1014034"/>
              </a:lnTo>
              <a:cubicBezTo>
                <a:pt x="1216846" y="1126044"/>
                <a:pt x="1126044" y="1216846"/>
                <a:pt x="1014034" y="1216846"/>
              </a:cubicBezTo>
              <a:lnTo>
                <a:pt x="202812" y="1216846"/>
              </a:lnTo>
              <a:cubicBezTo>
                <a:pt x="90802" y="1216846"/>
                <a:pt x="0" y="1126044"/>
                <a:pt x="0" y="1014034"/>
              </a:cubicBezTo>
              <a:lnTo>
                <a:pt x="0" y="202812"/>
              </a:lnTo>
              <a:close/>
            </a:path>
          </a:pathLst>
        </a:custGeom>
        <a:scene3d>
          <a:camera prst="orthographicFront"/>
          <a:lightRig rig="flat" dir="t"/>
        </a:scene3d>
        <a:sp3d prstMaterial="plastic">
          <a:bevelT w="120900" h="88900"/>
          <a:bevelB w="88900" h="31750" prst="angle"/>
        </a:sp3d>
      </xdr:spPr>
      <xdr:style>
        <a:lnRef idx="0">
          <a:schemeClr val="lt1">
            <a:hueOff val="0"/>
            <a:satOff val="0"/>
            <a:lumOff val="0"/>
            <a:alphaOff val="0"/>
          </a:schemeClr>
        </a:lnRef>
        <a:fillRef idx="3">
          <a:schemeClr val="accent1">
            <a:hueOff val="0"/>
            <a:satOff val="0"/>
            <a:lumOff val="0"/>
            <a:alphaOff val="0"/>
          </a:schemeClr>
        </a:fillRef>
        <a:effectRef idx="2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 spcFirstLastPara="0" vert="horz" wrap="square" lIns="108932" tIns="108932" rIns="108932" bIns="108932" numCol="1" spcCol="1270" anchor="ctr" anchorCtr="0">
          <a:noAutofit/>
        </a:bodyPr>
        <a:lstStyle/>
        <a:p>
          <a:pPr lvl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DO" sz="1200" kern="1200"/>
            <a:t>TELEFONÍA</a:t>
          </a:r>
          <a:r>
            <a:rPr lang="es-DO" sz="1200" kern="1200" baseline="0"/>
            <a:t> MÓVIL</a:t>
          </a:r>
          <a:endParaRPr lang="es-DO" sz="1200" kern="1200"/>
        </a:p>
      </xdr:txBody>
    </xdr:sp>
    <xdr:clientData/>
  </xdr:twoCellAnchor>
  <xdr:twoCellAnchor>
    <xdr:from>
      <xdr:col>5</xdr:col>
      <xdr:colOff>337911</xdr:colOff>
      <xdr:row>46</xdr:row>
      <xdr:rowOff>16185</xdr:rowOff>
    </xdr:from>
    <xdr:to>
      <xdr:col>7</xdr:col>
      <xdr:colOff>188600</xdr:colOff>
      <xdr:row>52</xdr:row>
      <xdr:rowOff>8388</xdr:rowOff>
    </xdr:to>
    <xdr:sp macro="" textlink="">
      <xdr:nvSpPr>
        <xdr:cNvPr id="9" name="Freeform 8">
          <a:hlinkClick xmlns:r="http://schemas.openxmlformats.org/officeDocument/2006/relationships" r:id="rId3"/>
        </xdr:cNvPr>
        <xdr:cNvSpPr/>
      </xdr:nvSpPr>
      <xdr:spPr>
        <a:xfrm>
          <a:off x="3433536" y="10017435"/>
          <a:ext cx="1088939" cy="1278078"/>
        </a:xfrm>
        <a:custGeom>
          <a:avLst/>
          <a:gdLst>
            <a:gd name="connsiteX0" fmla="*/ 0 w 1216846"/>
            <a:gd name="connsiteY0" fmla="*/ 202812 h 1216846"/>
            <a:gd name="connsiteX1" fmla="*/ 202812 w 1216846"/>
            <a:gd name="connsiteY1" fmla="*/ 0 h 1216846"/>
            <a:gd name="connsiteX2" fmla="*/ 1014034 w 1216846"/>
            <a:gd name="connsiteY2" fmla="*/ 0 h 1216846"/>
            <a:gd name="connsiteX3" fmla="*/ 1216846 w 1216846"/>
            <a:gd name="connsiteY3" fmla="*/ 202812 h 1216846"/>
            <a:gd name="connsiteX4" fmla="*/ 1216846 w 1216846"/>
            <a:gd name="connsiteY4" fmla="*/ 1014034 h 1216846"/>
            <a:gd name="connsiteX5" fmla="*/ 1014034 w 1216846"/>
            <a:gd name="connsiteY5" fmla="*/ 1216846 h 1216846"/>
            <a:gd name="connsiteX6" fmla="*/ 202812 w 1216846"/>
            <a:gd name="connsiteY6" fmla="*/ 1216846 h 1216846"/>
            <a:gd name="connsiteX7" fmla="*/ 0 w 1216846"/>
            <a:gd name="connsiteY7" fmla="*/ 1014034 h 1216846"/>
            <a:gd name="connsiteX8" fmla="*/ 0 w 1216846"/>
            <a:gd name="connsiteY8" fmla="*/ 202812 h 121684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</a:cxnLst>
          <a:rect l="l" t="t" r="r" b="b"/>
          <a:pathLst>
            <a:path w="1216846" h="1216846">
              <a:moveTo>
                <a:pt x="0" y="202812"/>
              </a:moveTo>
              <a:cubicBezTo>
                <a:pt x="0" y="90802"/>
                <a:pt x="90802" y="0"/>
                <a:pt x="202812" y="0"/>
              </a:cubicBezTo>
              <a:lnTo>
                <a:pt x="1014034" y="0"/>
              </a:lnTo>
              <a:cubicBezTo>
                <a:pt x="1126044" y="0"/>
                <a:pt x="1216846" y="90802"/>
                <a:pt x="1216846" y="202812"/>
              </a:cubicBezTo>
              <a:lnTo>
                <a:pt x="1216846" y="1014034"/>
              </a:lnTo>
              <a:cubicBezTo>
                <a:pt x="1216846" y="1126044"/>
                <a:pt x="1126044" y="1216846"/>
                <a:pt x="1014034" y="1216846"/>
              </a:cubicBezTo>
              <a:lnTo>
                <a:pt x="202812" y="1216846"/>
              </a:lnTo>
              <a:cubicBezTo>
                <a:pt x="90802" y="1216846"/>
                <a:pt x="0" y="1126044"/>
                <a:pt x="0" y="1014034"/>
              </a:cubicBezTo>
              <a:lnTo>
                <a:pt x="0" y="202812"/>
              </a:lnTo>
              <a:close/>
            </a:path>
          </a:pathLst>
        </a:custGeom>
        <a:scene3d>
          <a:camera prst="orthographicFront"/>
          <a:lightRig rig="flat" dir="t"/>
        </a:scene3d>
        <a:sp3d prstMaterial="plastic">
          <a:bevelT w="120900" h="88900"/>
          <a:bevelB w="88900" h="31750" prst="angle"/>
        </a:sp3d>
      </xdr:spPr>
      <xdr:style>
        <a:lnRef idx="0">
          <a:schemeClr val="lt1">
            <a:hueOff val="0"/>
            <a:satOff val="0"/>
            <a:lumOff val="0"/>
            <a:alphaOff val="0"/>
          </a:schemeClr>
        </a:lnRef>
        <a:fillRef idx="3">
          <a:schemeClr val="accent1">
            <a:hueOff val="0"/>
            <a:satOff val="0"/>
            <a:lumOff val="0"/>
            <a:alphaOff val="0"/>
          </a:schemeClr>
        </a:fillRef>
        <a:effectRef idx="2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 spcFirstLastPara="0" vert="horz" wrap="square" lIns="108932" tIns="108932" rIns="108932" bIns="108932" numCol="1" spcCol="1270" anchor="ctr" anchorCtr="0">
          <a:noAutofit/>
        </a:bodyPr>
        <a:lstStyle/>
        <a:p>
          <a:pPr lvl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DO" sz="1200" kern="1200"/>
            <a:t>INTERNET</a:t>
          </a:r>
        </a:p>
      </xdr:txBody>
    </xdr:sp>
    <xdr:clientData/>
  </xdr:twoCellAnchor>
  <xdr:twoCellAnchor>
    <xdr:from>
      <xdr:col>7</xdr:col>
      <xdr:colOff>282204</xdr:colOff>
      <xdr:row>46</xdr:row>
      <xdr:rowOff>16185</xdr:rowOff>
    </xdr:from>
    <xdr:to>
      <xdr:col>9</xdr:col>
      <xdr:colOff>62136</xdr:colOff>
      <xdr:row>52</xdr:row>
      <xdr:rowOff>8388</xdr:rowOff>
    </xdr:to>
    <xdr:sp macro="" textlink="">
      <xdr:nvSpPr>
        <xdr:cNvPr id="10" name="Freeform 9">
          <a:hlinkClick xmlns:r="http://schemas.openxmlformats.org/officeDocument/2006/relationships" r:id="rId4"/>
        </xdr:cNvPr>
        <xdr:cNvSpPr/>
      </xdr:nvSpPr>
      <xdr:spPr>
        <a:xfrm>
          <a:off x="4616079" y="10017435"/>
          <a:ext cx="1113432" cy="1278078"/>
        </a:xfrm>
        <a:custGeom>
          <a:avLst/>
          <a:gdLst>
            <a:gd name="connsiteX0" fmla="*/ 0 w 1216846"/>
            <a:gd name="connsiteY0" fmla="*/ 202812 h 1216846"/>
            <a:gd name="connsiteX1" fmla="*/ 202812 w 1216846"/>
            <a:gd name="connsiteY1" fmla="*/ 0 h 1216846"/>
            <a:gd name="connsiteX2" fmla="*/ 1014034 w 1216846"/>
            <a:gd name="connsiteY2" fmla="*/ 0 h 1216846"/>
            <a:gd name="connsiteX3" fmla="*/ 1216846 w 1216846"/>
            <a:gd name="connsiteY3" fmla="*/ 202812 h 1216846"/>
            <a:gd name="connsiteX4" fmla="*/ 1216846 w 1216846"/>
            <a:gd name="connsiteY4" fmla="*/ 1014034 h 1216846"/>
            <a:gd name="connsiteX5" fmla="*/ 1014034 w 1216846"/>
            <a:gd name="connsiteY5" fmla="*/ 1216846 h 1216846"/>
            <a:gd name="connsiteX6" fmla="*/ 202812 w 1216846"/>
            <a:gd name="connsiteY6" fmla="*/ 1216846 h 1216846"/>
            <a:gd name="connsiteX7" fmla="*/ 0 w 1216846"/>
            <a:gd name="connsiteY7" fmla="*/ 1014034 h 1216846"/>
            <a:gd name="connsiteX8" fmla="*/ 0 w 1216846"/>
            <a:gd name="connsiteY8" fmla="*/ 202812 h 121684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</a:cxnLst>
          <a:rect l="l" t="t" r="r" b="b"/>
          <a:pathLst>
            <a:path w="1216846" h="1216846">
              <a:moveTo>
                <a:pt x="0" y="202812"/>
              </a:moveTo>
              <a:cubicBezTo>
                <a:pt x="0" y="90802"/>
                <a:pt x="90802" y="0"/>
                <a:pt x="202812" y="0"/>
              </a:cubicBezTo>
              <a:lnTo>
                <a:pt x="1014034" y="0"/>
              </a:lnTo>
              <a:cubicBezTo>
                <a:pt x="1126044" y="0"/>
                <a:pt x="1216846" y="90802"/>
                <a:pt x="1216846" y="202812"/>
              </a:cubicBezTo>
              <a:lnTo>
                <a:pt x="1216846" y="1014034"/>
              </a:lnTo>
              <a:cubicBezTo>
                <a:pt x="1216846" y="1126044"/>
                <a:pt x="1126044" y="1216846"/>
                <a:pt x="1014034" y="1216846"/>
              </a:cubicBezTo>
              <a:lnTo>
                <a:pt x="202812" y="1216846"/>
              </a:lnTo>
              <a:cubicBezTo>
                <a:pt x="90802" y="1216846"/>
                <a:pt x="0" y="1126044"/>
                <a:pt x="0" y="1014034"/>
              </a:cubicBezTo>
              <a:lnTo>
                <a:pt x="0" y="202812"/>
              </a:lnTo>
              <a:close/>
            </a:path>
          </a:pathLst>
        </a:custGeom>
        <a:scene3d>
          <a:camera prst="orthographicFront"/>
          <a:lightRig rig="flat" dir="t"/>
        </a:scene3d>
        <a:sp3d prstMaterial="plastic">
          <a:bevelT w="120900" h="88900"/>
          <a:bevelB w="88900" h="31750" prst="angle"/>
        </a:sp3d>
      </xdr:spPr>
      <xdr:style>
        <a:lnRef idx="0">
          <a:schemeClr val="lt1">
            <a:hueOff val="0"/>
            <a:satOff val="0"/>
            <a:lumOff val="0"/>
            <a:alphaOff val="0"/>
          </a:schemeClr>
        </a:lnRef>
        <a:fillRef idx="3">
          <a:schemeClr val="accent1">
            <a:hueOff val="0"/>
            <a:satOff val="0"/>
            <a:lumOff val="0"/>
            <a:alphaOff val="0"/>
          </a:schemeClr>
        </a:fillRef>
        <a:effectRef idx="2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 spcFirstLastPara="0" vert="horz" wrap="square" lIns="108932" tIns="108932" rIns="108932" bIns="108932" numCol="1" spcCol="1270" anchor="ctr" anchorCtr="0">
          <a:noAutofit/>
        </a:bodyPr>
        <a:lstStyle/>
        <a:p>
          <a:pPr lvl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DO" sz="1200" kern="1200"/>
            <a:t>TV</a:t>
          </a:r>
        </a:p>
      </xdr:txBody>
    </xdr:sp>
    <xdr:clientData/>
  </xdr:twoCellAnchor>
  <xdr:twoCellAnchor>
    <xdr:from>
      <xdr:col>9</xdr:col>
      <xdr:colOff>324530</xdr:colOff>
      <xdr:row>38</xdr:row>
      <xdr:rowOff>68715</xdr:rowOff>
    </xdr:from>
    <xdr:to>
      <xdr:col>14</xdr:col>
      <xdr:colOff>56468</xdr:colOff>
      <xdr:row>53</xdr:row>
      <xdr:rowOff>127225</xdr:rowOff>
    </xdr:to>
    <xdr:sp macro="" textlink="">
      <xdr:nvSpPr>
        <xdr:cNvPr id="12" name="Diamond 11"/>
        <xdr:cNvSpPr/>
      </xdr:nvSpPr>
      <xdr:spPr>
        <a:xfrm>
          <a:off x="5991905" y="8355465"/>
          <a:ext cx="2827563" cy="3273198"/>
        </a:xfrm>
        <a:prstGeom prst="diamond">
          <a:avLst/>
        </a:prstGeom>
        <a:scene3d>
          <a:camera prst="orthographicFront"/>
          <a:lightRig rig="flat" dir="t"/>
        </a:scene3d>
        <a:sp3d z="-190500" extrusionH="12700" prstMaterial="plastic">
          <a:bevelT w="50800" h="50800"/>
        </a:sp3d>
      </xdr:spPr>
      <xdr:style>
        <a:lnRef idx="0">
          <a:schemeClr val="accent1">
            <a:hueOff val="0"/>
            <a:satOff val="0"/>
            <a:lumOff val="0"/>
            <a:alphaOff val="0"/>
          </a:schemeClr>
        </a:lnRef>
        <a:fillRef idx="3">
          <a:schemeClr val="accent1">
            <a:tint val="40000"/>
            <a:hueOff val="0"/>
            <a:satOff val="0"/>
            <a:lumOff val="0"/>
            <a:alphaOff val="0"/>
          </a:schemeClr>
        </a:fillRef>
        <a:effectRef idx="0">
          <a:schemeClr val="accent1">
            <a:tint val="40000"/>
            <a:hueOff val="0"/>
            <a:satOff val="0"/>
            <a:lumOff val="0"/>
            <a:alphaOff val="0"/>
          </a:schemeClr>
        </a:effectRef>
        <a:fontRef idx="minor">
          <a:schemeClr val="dk1">
            <a:hueOff val="0"/>
            <a:satOff val="0"/>
            <a:lumOff val="0"/>
            <a:alphaOff val="0"/>
          </a:schemeClr>
        </a:fontRef>
      </xdr:style>
    </xdr:sp>
    <xdr:clientData/>
  </xdr:twoCellAnchor>
  <xdr:twoCellAnchor>
    <xdr:from>
      <xdr:col>10</xdr:col>
      <xdr:colOff>20866</xdr:colOff>
      <xdr:row>39</xdr:row>
      <xdr:rowOff>137206</xdr:rowOff>
    </xdr:from>
    <xdr:to>
      <xdr:col>11</xdr:col>
      <xdr:colOff>496123</xdr:colOff>
      <xdr:row>45</xdr:row>
      <xdr:rowOff>129409</xdr:rowOff>
    </xdr:to>
    <xdr:sp macro="" textlink="">
      <xdr:nvSpPr>
        <xdr:cNvPr id="13" name="Freeform 12">
          <a:hlinkClick xmlns:r="http://schemas.openxmlformats.org/officeDocument/2006/relationships" r:id="rId5"/>
        </xdr:cNvPr>
        <xdr:cNvSpPr/>
      </xdr:nvSpPr>
      <xdr:spPr>
        <a:xfrm>
          <a:off x="6307366" y="8638269"/>
          <a:ext cx="1094382" cy="1278078"/>
        </a:xfrm>
        <a:custGeom>
          <a:avLst/>
          <a:gdLst>
            <a:gd name="connsiteX0" fmla="*/ 0 w 1216846"/>
            <a:gd name="connsiteY0" fmla="*/ 202812 h 1216846"/>
            <a:gd name="connsiteX1" fmla="*/ 202812 w 1216846"/>
            <a:gd name="connsiteY1" fmla="*/ 0 h 1216846"/>
            <a:gd name="connsiteX2" fmla="*/ 1014034 w 1216846"/>
            <a:gd name="connsiteY2" fmla="*/ 0 h 1216846"/>
            <a:gd name="connsiteX3" fmla="*/ 1216846 w 1216846"/>
            <a:gd name="connsiteY3" fmla="*/ 202812 h 1216846"/>
            <a:gd name="connsiteX4" fmla="*/ 1216846 w 1216846"/>
            <a:gd name="connsiteY4" fmla="*/ 1014034 h 1216846"/>
            <a:gd name="connsiteX5" fmla="*/ 1014034 w 1216846"/>
            <a:gd name="connsiteY5" fmla="*/ 1216846 h 1216846"/>
            <a:gd name="connsiteX6" fmla="*/ 202812 w 1216846"/>
            <a:gd name="connsiteY6" fmla="*/ 1216846 h 1216846"/>
            <a:gd name="connsiteX7" fmla="*/ 0 w 1216846"/>
            <a:gd name="connsiteY7" fmla="*/ 1014034 h 1216846"/>
            <a:gd name="connsiteX8" fmla="*/ 0 w 1216846"/>
            <a:gd name="connsiteY8" fmla="*/ 202812 h 121684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</a:cxnLst>
          <a:rect l="l" t="t" r="r" b="b"/>
          <a:pathLst>
            <a:path w="1216846" h="1216846">
              <a:moveTo>
                <a:pt x="0" y="202812"/>
              </a:moveTo>
              <a:cubicBezTo>
                <a:pt x="0" y="90802"/>
                <a:pt x="90802" y="0"/>
                <a:pt x="202812" y="0"/>
              </a:cubicBezTo>
              <a:lnTo>
                <a:pt x="1014034" y="0"/>
              </a:lnTo>
              <a:cubicBezTo>
                <a:pt x="1126044" y="0"/>
                <a:pt x="1216846" y="90802"/>
                <a:pt x="1216846" y="202812"/>
              </a:cubicBezTo>
              <a:lnTo>
                <a:pt x="1216846" y="1014034"/>
              </a:lnTo>
              <a:cubicBezTo>
                <a:pt x="1216846" y="1126044"/>
                <a:pt x="1126044" y="1216846"/>
                <a:pt x="1014034" y="1216846"/>
              </a:cubicBezTo>
              <a:lnTo>
                <a:pt x="202812" y="1216846"/>
              </a:lnTo>
              <a:cubicBezTo>
                <a:pt x="90802" y="1216846"/>
                <a:pt x="0" y="1126044"/>
                <a:pt x="0" y="1014034"/>
              </a:cubicBezTo>
              <a:lnTo>
                <a:pt x="0" y="202812"/>
              </a:lnTo>
              <a:close/>
            </a:path>
          </a:pathLst>
        </a:custGeom>
        <a:scene3d>
          <a:camera prst="orthographicFront"/>
          <a:lightRig rig="flat" dir="t"/>
        </a:scene3d>
        <a:sp3d prstMaterial="plastic">
          <a:bevelT w="120900" h="88900"/>
          <a:bevelB w="88900" h="31750" prst="angle"/>
        </a:sp3d>
      </xdr:spPr>
      <xdr:style>
        <a:lnRef idx="0">
          <a:schemeClr val="lt1">
            <a:hueOff val="0"/>
            <a:satOff val="0"/>
            <a:lumOff val="0"/>
            <a:alphaOff val="0"/>
          </a:schemeClr>
        </a:lnRef>
        <a:fillRef idx="3">
          <a:schemeClr val="accent1">
            <a:hueOff val="0"/>
            <a:satOff val="0"/>
            <a:lumOff val="0"/>
            <a:alphaOff val="0"/>
          </a:schemeClr>
        </a:fillRef>
        <a:effectRef idx="2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 spcFirstLastPara="0" vert="horz" wrap="square" lIns="108932" tIns="108932" rIns="108932" bIns="108932" numCol="1" spcCol="1270" anchor="ctr" anchorCtr="0">
          <a:noAutofit/>
        </a:bodyPr>
        <a:lstStyle/>
        <a:p>
          <a:pPr lvl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DO" sz="1200" kern="1200"/>
            <a:t>TELEFONÍA</a:t>
          </a:r>
          <a:r>
            <a:rPr lang="es-DO" sz="1200" kern="1200" baseline="0"/>
            <a:t> FIJA</a:t>
          </a:r>
          <a:endParaRPr lang="es-DO" sz="1200" kern="1200"/>
        </a:p>
      </xdr:txBody>
    </xdr:sp>
    <xdr:clientData/>
  </xdr:twoCellAnchor>
  <xdr:twoCellAnchor>
    <xdr:from>
      <xdr:col>11</xdr:col>
      <xdr:colOff>589727</xdr:colOff>
      <xdr:row>39</xdr:row>
      <xdr:rowOff>140607</xdr:rowOff>
    </xdr:from>
    <xdr:to>
      <xdr:col>13</xdr:col>
      <xdr:colOff>445858</xdr:colOff>
      <xdr:row>45</xdr:row>
      <xdr:rowOff>132810</xdr:rowOff>
    </xdr:to>
    <xdr:sp macro="" textlink="">
      <xdr:nvSpPr>
        <xdr:cNvPr id="14" name="Freeform 13">
          <a:hlinkClick xmlns:r="http://schemas.openxmlformats.org/officeDocument/2006/relationships" r:id="rId6"/>
        </xdr:cNvPr>
        <xdr:cNvSpPr/>
      </xdr:nvSpPr>
      <xdr:spPr>
        <a:xfrm>
          <a:off x="7495352" y="8641670"/>
          <a:ext cx="1094381" cy="1278078"/>
        </a:xfrm>
        <a:custGeom>
          <a:avLst/>
          <a:gdLst>
            <a:gd name="connsiteX0" fmla="*/ 0 w 1216846"/>
            <a:gd name="connsiteY0" fmla="*/ 202812 h 1216846"/>
            <a:gd name="connsiteX1" fmla="*/ 202812 w 1216846"/>
            <a:gd name="connsiteY1" fmla="*/ 0 h 1216846"/>
            <a:gd name="connsiteX2" fmla="*/ 1014034 w 1216846"/>
            <a:gd name="connsiteY2" fmla="*/ 0 h 1216846"/>
            <a:gd name="connsiteX3" fmla="*/ 1216846 w 1216846"/>
            <a:gd name="connsiteY3" fmla="*/ 202812 h 1216846"/>
            <a:gd name="connsiteX4" fmla="*/ 1216846 w 1216846"/>
            <a:gd name="connsiteY4" fmla="*/ 1014034 h 1216846"/>
            <a:gd name="connsiteX5" fmla="*/ 1014034 w 1216846"/>
            <a:gd name="connsiteY5" fmla="*/ 1216846 h 1216846"/>
            <a:gd name="connsiteX6" fmla="*/ 202812 w 1216846"/>
            <a:gd name="connsiteY6" fmla="*/ 1216846 h 1216846"/>
            <a:gd name="connsiteX7" fmla="*/ 0 w 1216846"/>
            <a:gd name="connsiteY7" fmla="*/ 1014034 h 1216846"/>
            <a:gd name="connsiteX8" fmla="*/ 0 w 1216846"/>
            <a:gd name="connsiteY8" fmla="*/ 202812 h 121684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</a:cxnLst>
          <a:rect l="l" t="t" r="r" b="b"/>
          <a:pathLst>
            <a:path w="1216846" h="1216846">
              <a:moveTo>
                <a:pt x="0" y="202812"/>
              </a:moveTo>
              <a:cubicBezTo>
                <a:pt x="0" y="90802"/>
                <a:pt x="90802" y="0"/>
                <a:pt x="202812" y="0"/>
              </a:cubicBezTo>
              <a:lnTo>
                <a:pt x="1014034" y="0"/>
              </a:lnTo>
              <a:cubicBezTo>
                <a:pt x="1126044" y="0"/>
                <a:pt x="1216846" y="90802"/>
                <a:pt x="1216846" y="202812"/>
              </a:cubicBezTo>
              <a:lnTo>
                <a:pt x="1216846" y="1014034"/>
              </a:lnTo>
              <a:cubicBezTo>
                <a:pt x="1216846" y="1126044"/>
                <a:pt x="1126044" y="1216846"/>
                <a:pt x="1014034" y="1216846"/>
              </a:cubicBezTo>
              <a:lnTo>
                <a:pt x="202812" y="1216846"/>
              </a:lnTo>
              <a:cubicBezTo>
                <a:pt x="90802" y="1216846"/>
                <a:pt x="0" y="1126044"/>
                <a:pt x="0" y="1014034"/>
              </a:cubicBezTo>
              <a:lnTo>
                <a:pt x="0" y="202812"/>
              </a:lnTo>
              <a:close/>
            </a:path>
          </a:pathLst>
        </a:custGeom>
        <a:scene3d>
          <a:camera prst="orthographicFront"/>
          <a:lightRig rig="flat" dir="t"/>
        </a:scene3d>
        <a:sp3d prstMaterial="plastic">
          <a:bevelT w="120900" h="88900"/>
          <a:bevelB w="88900" h="31750" prst="angle"/>
        </a:sp3d>
      </xdr:spPr>
      <xdr:style>
        <a:lnRef idx="0">
          <a:schemeClr val="lt1">
            <a:hueOff val="0"/>
            <a:satOff val="0"/>
            <a:lumOff val="0"/>
            <a:alphaOff val="0"/>
          </a:schemeClr>
        </a:lnRef>
        <a:fillRef idx="3">
          <a:schemeClr val="accent1">
            <a:hueOff val="0"/>
            <a:satOff val="0"/>
            <a:lumOff val="0"/>
            <a:alphaOff val="0"/>
          </a:schemeClr>
        </a:fillRef>
        <a:effectRef idx="2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 spcFirstLastPara="0" vert="horz" wrap="square" lIns="108932" tIns="108932" rIns="108932" bIns="108932" numCol="1" spcCol="1270" anchor="ctr" anchorCtr="0">
          <a:noAutofit/>
        </a:bodyPr>
        <a:lstStyle/>
        <a:p>
          <a:pPr lvl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DO" sz="1200" kern="1200"/>
            <a:t>TELEFONÍA</a:t>
          </a:r>
          <a:r>
            <a:rPr lang="es-DO" sz="1200" kern="1200" baseline="0"/>
            <a:t> MOVIL</a:t>
          </a:r>
          <a:endParaRPr lang="es-DO" sz="1200" kern="1200"/>
        </a:p>
      </xdr:txBody>
    </xdr:sp>
    <xdr:clientData/>
  </xdr:twoCellAnchor>
  <xdr:twoCellAnchor>
    <xdr:from>
      <xdr:col>10</xdr:col>
      <xdr:colOff>20866</xdr:colOff>
      <xdr:row>46</xdr:row>
      <xdr:rowOff>37275</xdr:rowOff>
    </xdr:from>
    <xdr:to>
      <xdr:col>11</xdr:col>
      <xdr:colOff>496123</xdr:colOff>
      <xdr:row>52</xdr:row>
      <xdr:rowOff>29478</xdr:rowOff>
    </xdr:to>
    <xdr:sp macro="" textlink="">
      <xdr:nvSpPr>
        <xdr:cNvPr id="15" name="Freeform 14">
          <a:hlinkClick xmlns:r="http://schemas.openxmlformats.org/officeDocument/2006/relationships" r:id="rId7"/>
        </xdr:cNvPr>
        <xdr:cNvSpPr/>
      </xdr:nvSpPr>
      <xdr:spPr>
        <a:xfrm>
          <a:off x="6307366" y="10038525"/>
          <a:ext cx="1094382" cy="1278078"/>
        </a:xfrm>
        <a:custGeom>
          <a:avLst/>
          <a:gdLst>
            <a:gd name="connsiteX0" fmla="*/ 0 w 1216846"/>
            <a:gd name="connsiteY0" fmla="*/ 202812 h 1216846"/>
            <a:gd name="connsiteX1" fmla="*/ 202812 w 1216846"/>
            <a:gd name="connsiteY1" fmla="*/ 0 h 1216846"/>
            <a:gd name="connsiteX2" fmla="*/ 1014034 w 1216846"/>
            <a:gd name="connsiteY2" fmla="*/ 0 h 1216846"/>
            <a:gd name="connsiteX3" fmla="*/ 1216846 w 1216846"/>
            <a:gd name="connsiteY3" fmla="*/ 202812 h 1216846"/>
            <a:gd name="connsiteX4" fmla="*/ 1216846 w 1216846"/>
            <a:gd name="connsiteY4" fmla="*/ 1014034 h 1216846"/>
            <a:gd name="connsiteX5" fmla="*/ 1014034 w 1216846"/>
            <a:gd name="connsiteY5" fmla="*/ 1216846 h 1216846"/>
            <a:gd name="connsiteX6" fmla="*/ 202812 w 1216846"/>
            <a:gd name="connsiteY6" fmla="*/ 1216846 h 1216846"/>
            <a:gd name="connsiteX7" fmla="*/ 0 w 1216846"/>
            <a:gd name="connsiteY7" fmla="*/ 1014034 h 1216846"/>
            <a:gd name="connsiteX8" fmla="*/ 0 w 1216846"/>
            <a:gd name="connsiteY8" fmla="*/ 202812 h 121684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</a:cxnLst>
          <a:rect l="l" t="t" r="r" b="b"/>
          <a:pathLst>
            <a:path w="1216846" h="1216846">
              <a:moveTo>
                <a:pt x="0" y="202812"/>
              </a:moveTo>
              <a:cubicBezTo>
                <a:pt x="0" y="90802"/>
                <a:pt x="90802" y="0"/>
                <a:pt x="202812" y="0"/>
              </a:cubicBezTo>
              <a:lnTo>
                <a:pt x="1014034" y="0"/>
              </a:lnTo>
              <a:cubicBezTo>
                <a:pt x="1126044" y="0"/>
                <a:pt x="1216846" y="90802"/>
                <a:pt x="1216846" y="202812"/>
              </a:cubicBezTo>
              <a:lnTo>
                <a:pt x="1216846" y="1014034"/>
              </a:lnTo>
              <a:cubicBezTo>
                <a:pt x="1216846" y="1126044"/>
                <a:pt x="1126044" y="1216846"/>
                <a:pt x="1014034" y="1216846"/>
              </a:cubicBezTo>
              <a:lnTo>
                <a:pt x="202812" y="1216846"/>
              </a:lnTo>
              <a:cubicBezTo>
                <a:pt x="90802" y="1216846"/>
                <a:pt x="0" y="1126044"/>
                <a:pt x="0" y="1014034"/>
              </a:cubicBezTo>
              <a:lnTo>
                <a:pt x="0" y="202812"/>
              </a:lnTo>
              <a:close/>
            </a:path>
          </a:pathLst>
        </a:custGeom>
        <a:scene3d>
          <a:camera prst="orthographicFront"/>
          <a:lightRig rig="flat" dir="t"/>
        </a:scene3d>
        <a:sp3d prstMaterial="plastic">
          <a:bevelT w="120900" h="88900"/>
          <a:bevelB w="88900" h="31750" prst="angle"/>
        </a:sp3d>
      </xdr:spPr>
      <xdr:style>
        <a:lnRef idx="0">
          <a:schemeClr val="lt1">
            <a:hueOff val="0"/>
            <a:satOff val="0"/>
            <a:lumOff val="0"/>
            <a:alphaOff val="0"/>
          </a:schemeClr>
        </a:lnRef>
        <a:fillRef idx="3">
          <a:schemeClr val="accent1">
            <a:hueOff val="0"/>
            <a:satOff val="0"/>
            <a:lumOff val="0"/>
            <a:alphaOff val="0"/>
          </a:schemeClr>
        </a:fillRef>
        <a:effectRef idx="2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 spcFirstLastPara="0" vert="horz" wrap="square" lIns="108932" tIns="108932" rIns="108932" bIns="108932" numCol="1" spcCol="1270" anchor="ctr" anchorCtr="0">
          <a:noAutofit/>
        </a:bodyPr>
        <a:lstStyle/>
        <a:p>
          <a:pPr lvl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DO" sz="1200" kern="1200"/>
            <a:t>INTERNET</a:t>
          </a:r>
        </a:p>
      </xdr:txBody>
    </xdr:sp>
    <xdr:clientData/>
  </xdr:twoCellAnchor>
  <xdr:twoCellAnchor>
    <xdr:from>
      <xdr:col>11</xdr:col>
      <xdr:colOff>589727</xdr:colOff>
      <xdr:row>46</xdr:row>
      <xdr:rowOff>37275</xdr:rowOff>
    </xdr:from>
    <xdr:to>
      <xdr:col>13</xdr:col>
      <xdr:colOff>445858</xdr:colOff>
      <xdr:row>52</xdr:row>
      <xdr:rowOff>29478</xdr:rowOff>
    </xdr:to>
    <xdr:sp macro="" textlink="">
      <xdr:nvSpPr>
        <xdr:cNvPr id="16" name="Freeform 15">
          <a:hlinkClick xmlns:r="http://schemas.openxmlformats.org/officeDocument/2006/relationships" r:id="rId8"/>
        </xdr:cNvPr>
        <xdr:cNvSpPr/>
      </xdr:nvSpPr>
      <xdr:spPr>
        <a:xfrm>
          <a:off x="7495352" y="10038525"/>
          <a:ext cx="1094381" cy="1278078"/>
        </a:xfrm>
        <a:custGeom>
          <a:avLst/>
          <a:gdLst>
            <a:gd name="connsiteX0" fmla="*/ 0 w 1216846"/>
            <a:gd name="connsiteY0" fmla="*/ 202812 h 1216846"/>
            <a:gd name="connsiteX1" fmla="*/ 202812 w 1216846"/>
            <a:gd name="connsiteY1" fmla="*/ 0 h 1216846"/>
            <a:gd name="connsiteX2" fmla="*/ 1014034 w 1216846"/>
            <a:gd name="connsiteY2" fmla="*/ 0 h 1216846"/>
            <a:gd name="connsiteX3" fmla="*/ 1216846 w 1216846"/>
            <a:gd name="connsiteY3" fmla="*/ 202812 h 1216846"/>
            <a:gd name="connsiteX4" fmla="*/ 1216846 w 1216846"/>
            <a:gd name="connsiteY4" fmla="*/ 1014034 h 1216846"/>
            <a:gd name="connsiteX5" fmla="*/ 1014034 w 1216846"/>
            <a:gd name="connsiteY5" fmla="*/ 1216846 h 1216846"/>
            <a:gd name="connsiteX6" fmla="*/ 202812 w 1216846"/>
            <a:gd name="connsiteY6" fmla="*/ 1216846 h 1216846"/>
            <a:gd name="connsiteX7" fmla="*/ 0 w 1216846"/>
            <a:gd name="connsiteY7" fmla="*/ 1014034 h 1216846"/>
            <a:gd name="connsiteX8" fmla="*/ 0 w 1216846"/>
            <a:gd name="connsiteY8" fmla="*/ 202812 h 121684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</a:cxnLst>
          <a:rect l="l" t="t" r="r" b="b"/>
          <a:pathLst>
            <a:path w="1216846" h="1216846">
              <a:moveTo>
                <a:pt x="0" y="202812"/>
              </a:moveTo>
              <a:cubicBezTo>
                <a:pt x="0" y="90802"/>
                <a:pt x="90802" y="0"/>
                <a:pt x="202812" y="0"/>
              </a:cubicBezTo>
              <a:lnTo>
                <a:pt x="1014034" y="0"/>
              </a:lnTo>
              <a:cubicBezTo>
                <a:pt x="1126044" y="0"/>
                <a:pt x="1216846" y="90802"/>
                <a:pt x="1216846" y="202812"/>
              </a:cubicBezTo>
              <a:lnTo>
                <a:pt x="1216846" y="1014034"/>
              </a:lnTo>
              <a:cubicBezTo>
                <a:pt x="1216846" y="1126044"/>
                <a:pt x="1126044" y="1216846"/>
                <a:pt x="1014034" y="1216846"/>
              </a:cubicBezTo>
              <a:lnTo>
                <a:pt x="202812" y="1216846"/>
              </a:lnTo>
              <a:cubicBezTo>
                <a:pt x="90802" y="1216846"/>
                <a:pt x="0" y="1126044"/>
                <a:pt x="0" y="1014034"/>
              </a:cubicBezTo>
              <a:lnTo>
                <a:pt x="0" y="202812"/>
              </a:lnTo>
              <a:close/>
            </a:path>
          </a:pathLst>
        </a:custGeom>
        <a:scene3d>
          <a:camera prst="orthographicFront"/>
          <a:lightRig rig="flat" dir="t"/>
        </a:scene3d>
        <a:sp3d prstMaterial="plastic">
          <a:bevelT w="120900" h="88900"/>
          <a:bevelB w="88900" h="31750" prst="angle"/>
        </a:sp3d>
      </xdr:spPr>
      <xdr:style>
        <a:lnRef idx="0">
          <a:schemeClr val="lt1">
            <a:hueOff val="0"/>
            <a:satOff val="0"/>
            <a:lumOff val="0"/>
            <a:alphaOff val="0"/>
          </a:schemeClr>
        </a:lnRef>
        <a:fillRef idx="3">
          <a:schemeClr val="accent1">
            <a:hueOff val="0"/>
            <a:satOff val="0"/>
            <a:lumOff val="0"/>
            <a:alphaOff val="0"/>
          </a:schemeClr>
        </a:fillRef>
        <a:effectRef idx="2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 spcFirstLastPara="0" vert="horz" wrap="square" lIns="108932" tIns="108932" rIns="108932" bIns="108932" numCol="1" spcCol="1270" anchor="ctr" anchorCtr="0">
          <a:noAutofit/>
        </a:bodyPr>
        <a:lstStyle/>
        <a:p>
          <a:pPr lvl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DO" sz="1200" kern="1200"/>
            <a:t>TV</a:t>
          </a:r>
        </a:p>
      </xdr:txBody>
    </xdr:sp>
    <xdr:clientData/>
  </xdr:twoCellAnchor>
  <xdr:twoCellAnchor>
    <xdr:from>
      <xdr:col>14</xdr:col>
      <xdr:colOff>60550</xdr:colOff>
      <xdr:row>38</xdr:row>
      <xdr:rowOff>85043</xdr:rowOff>
    </xdr:from>
    <xdr:to>
      <xdr:col>18</xdr:col>
      <xdr:colOff>426582</xdr:colOff>
      <xdr:row>53</xdr:row>
      <xdr:rowOff>143553</xdr:rowOff>
    </xdr:to>
    <xdr:sp macro="" textlink="">
      <xdr:nvSpPr>
        <xdr:cNvPr id="18" name="Diamond 17"/>
        <xdr:cNvSpPr/>
      </xdr:nvSpPr>
      <xdr:spPr>
        <a:xfrm>
          <a:off x="8823550" y="8371793"/>
          <a:ext cx="2842532" cy="3273198"/>
        </a:xfrm>
        <a:prstGeom prst="diamond">
          <a:avLst/>
        </a:prstGeom>
        <a:scene3d>
          <a:camera prst="orthographicFront"/>
          <a:lightRig rig="flat" dir="t"/>
        </a:scene3d>
        <a:sp3d z="-190500" extrusionH="12700" prstMaterial="plastic">
          <a:bevelT w="50800" h="50800"/>
        </a:sp3d>
      </xdr:spPr>
      <xdr:style>
        <a:lnRef idx="0">
          <a:schemeClr val="accent1">
            <a:hueOff val="0"/>
            <a:satOff val="0"/>
            <a:lumOff val="0"/>
            <a:alphaOff val="0"/>
          </a:schemeClr>
        </a:lnRef>
        <a:fillRef idx="3">
          <a:schemeClr val="accent1">
            <a:tint val="40000"/>
            <a:hueOff val="0"/>
            <a:satOff val="0"/>
            <a:lumOff val="0"/>
            <a:alphaOff val="0"/>
          </a:schemeClr>
        </a:fillRef>
        <a:effectRef idx="0">
          <a:schemeClr val="accent1">
            <a:tint val="40000"/>
            <a:hueOff val="0"/>
            <a:satOff val="0"/>
            <a:lumOff val="0"/>
            <a:alphaOff val="0"/>
          </a:schemeClr>
        </a:effectRef>
        <a:fontRef idx="minor">
          <a:schemeClr val="dk1">
            <a:hueOff val="0"/>
            <a:satOff val="0"/>
            <a:lumOff val="0"/>
            <a:alphaOff val="0"/>
          </a:schemeClr>
        </a:fontRef>
      </xdr:style>
    </xdr:sp>
    <xdr:clientData/>
  </xdr:twoCellAnchor>
  <xdr:twoCellAnchor>
    <xdr:from>
      <xdr:col>14</xdr:col>
      <xdr:colOff>343354</xdr:colOff>
      <xdr:row>39</xdr:row>
      <xdr:rowOff>177347</xdr:rowOff>
    </xdr:from>
    <xdr:to>
      <xdr:col>16</xdr:col>
      <xdr:colOff>194043</xdr:colOff>
      <xdr:row>45</xdr:row>
      <xdr:rowOff>169550</xdr:rowOff>
    </xdr:to>
    <xdr:sp macro="" textlink="">
      <xdr:nvSpPr>
        <xdr:cNvPr id="19" name="Freeform 18">
          <a:hlinkClick xmlns:r="http://schemas.openxmlformats.org/officeDocument/2006/relationships" r:id="rId9"/>
        </xdr:cNvPr>
        <xdr:cNvSpPr/>
      </xdr:nvSpPr>
      <xdr:spPr>
        <a:xfrm>
          <a:off x="9106354" y="8678410"/>
          <a:ext cx="1088939" cy="1278078"/>
        </a:xfrm>
        <a:custGeom>
          <a:avLst/>
          <a:gdLst>
            <a:gd name="connsiteX0" fmla="*/ 0 w 1216846"/>
            <a:gd name="connsiteY0" fmla="*/ 202812 h 1216846"/>
            <a:gd name="connsiteX1" fmla="*/ 202812 w 1216846"/>
            <a:gd name="connsiteY1" fmla="*/ 0 h 1216846"/>
            <a:gd name="connsiteX2" fmla="*/ 1014034 w 1216846"/>
            <a:gd name="connsiteY2" fmla="*/ 0 h 1216846"/>
            <a:gd name="connsiteX3" fmla="*/ 1216846 w 1216846"/>
            <a:gd name="connsiteY3" fmla="*/ 202812 h 1216846"/>
            <a:gd name="connsiteX4" fmla="*/ 1216846 w 1216846"/>
            <a:gd name="connsiteY4" fmla="*/ 1014034 h 1216846"/>
            <a:gd name="connsiteX5" fmla="*/ 1014034 w 1216846"/>
            <a:gd name="connsiteY5" fmla="*/ 1216846 h 1216846"/>
            <a:gd name="connsiteX6" fmla="*/ 202812 w 1216846"/>
            <a:gd name="connsiteY6" fmla="*/ 1216846 h 1216846"/>
            <a:gd name="connsiteX7" fmla="*/ 0 w 1216846"/>
            <a:gd name="connsiteY7" fmla="*/ 1014034 h 1216846"/>
            <a:gd name="connsiteX8" fmla="*/ 0 w 1216846"/>
            <a:gd name="connsiteY8" fmla="*/ 202812 h 121684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</a:cxnLst>
          <a:rect l="l" t="t" r="r" b="b"/>
          <a:pathLst>
            <a:path w="1216846" h="1216846">
              <a:moveTo>
                <a:pt x="0" y="202812"/>
              </a:moveTo>
              <a:cubicBezTo>
                <a:pt x="0" y="90802"/>
                <a:pt x="90802" y="0"/>
                <a:pt x="202812" y="0"/>
              </a:cubicBezTo>
              <a:lnTo>
                <a:pt x="1014034" y="0"/>
              </a:lnTo>
              <a:cubicBezTo>
                <a:pt x="1126044" y="0"/>
                <a:pt x="1216846" y="90802"/>
                <a:pt x="1216846" y="202812"/>
              </a:cubicBezTo>
              <a:lnTo>
                <a:pt x="1216846" y="1014034"/>
              </a:lnTo>
              <a:cubicBezTo>
                <a:pt x="1216846" y="1126044"/>
                <a:pt x="1126044" y="1216846"/>
                <a:pt x="1014034" y="1216846"/>
              </a:cubicBezTo>
              <a:lnTo>
                <a:pt x="202812" y="1216846"/>
              </a:lnTo>
              <a:cubicBezTo>
                <a:pt x="90802" y="1216846"/>
                <a:pt x="0" y="1126044"/>
                <a:pt x="0" y="1014034"/>
              </a:cubicBezTo>
              <a:lnTo>
                <a:pt x="0" y="202812"/>
              </a:lnTo>
              <a:close/>
            </a:path>
          </a:pathLst>
        </a:custGeom>
        <a:scene3d>
          <a:camera prst="orthographicFront"/>
          <a:lightRig rig="flat" dir="t"/>
        </a:scene3d>
        <a:sp3d prstMaterial="plastic">
          <a:bevelT w="120900" h="88900"/>
          <a:bevelB w="88900" h="31750" prst="angle"/>
        </a:sp3d>
      </xdr:spPr>
      <xdr:style>
        <a:lnRef idx="0">
          <a:schemeClr val="lt1">
            <a:hueOff val="0"/>
            <a:satOff val="0"/>
            <a:lumOff val="0"/>
            <a:alphaOff val="0"/>
          </a:schemeClr>
        </a:lnRef>
        <a:fillRef idx="3">
          <a:schemeClr val="accent1">
            <a:hueOff val="0"/>
            <a:satOff val="0"/>
            <a:lumOff val="0"/>
            <a:alphaOff val="0"/>
          </a:schemeClr>
        </a:fillRef>
        <a:effectRef idx="2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 spcFirstLastPara="0" vert="horz" wrap="square" lIns="108932" tIns="108932" rIns="108932" bIns="108932" numCol="1" spcCol="1270" anchor="ctr" anchorCtr="0">
          <a:noAutofit/>
        </a:bodyPr>
        <a:lstStyle/>
        <a:p>
          <a:pPr lvl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DO" sz="1200" kern="1200"/>
            <a:t>TELEFONÍA</a:t>
          </a:r>
          <a:r>
            <a:rPr lang="es-DO" sz="1200" kern="1200" baseline="0"/>
            <a:t> FIJA</a:t>
          </a:r>
          <a:endParaRPr lang="es-DO" sz="1200" kern="1200"/>
        </a:p>
      </xdr:txBody>
    </xdr:sp>
    <xdr:clientData/>
  </xdr:twoCellAnchor>
  <xdr:twoCellAnchor>
    <xdr:from>
      <xdr:col>16</xdr:col>
      <xdr:colOff>287647</xdr:colOff>
      <xdr:row>39</xdr:row>
      <xdr:rowOff>180748</xdr:rowOff>
    </xdr:from>
    <xdr:to>
      <xdr:col>18</xdr:col>
      <xdr:colOff>143779</xdr:colOff>
      <xdr:row>45</xdr:row>
      <xdr:rowOff>172951</xdr:rowOff>
    </xdr:to>
    <xdr:sp macro="" textlink="">
      <xdr:nvSpPr>
        <xdr:cNvPr id="20" name="Freeform 19">
          <a:hlinkClick xmlns:r="http://schemas.openxmlformats.org/officeDocument/2006/relationships" r:id="rId10"/>
        </xdr:cNvPr>
        <xdr:cNvSpPr/>
      </xdr:nvSpPr>
      <xdr:spPr>
        <a:xfrm>
          <a:off x="10288897" y="8681811"/>
          <a:ext cx="1094382" cy="1278078"/>
        </a:xfrm>
        <a:custGeom>
          <a:avLst/>
          <a:gdLst>
            <a:gd name="connsiteX0" fmla="*/ 0 w 1216846"/>
            <a:gd name="connsiteY0" fmla="*/ 202812 h 1216846"/>
            <a:gd name="connsiteX1" fmla="*/ 202812 w 1216846"/>
            <a:gd name="connsiteY1" fmla="*/ 0 h 1216846"/>
            <a:gd name="connsiteX2" fmla="*/ 1014034 w 1216846"/>
            <a:gd name="connsiteY2" fmla="*/ 0 h 1216846"/>
            <a:gd name="connsiteX3" fmla="*/ 1216846 w 1216846"/>
            <a:gd name="connsiteY3" fmla="*/ 202812 h 1216846"/>
            <a:gd name="connsiteX4" fmla="*/ 1216846 w 1216846"/>
            <a:gd name="connsiteY4" fmla="*/ 1014034 h 1216846"/>
            <a:gd name="connsiteX5" fmla="*/ 1014034 w 1216846"/>
            <a:gd name="connsiteY5" fmla="*/ 1216846 h 1216846"/>
            <a:gd name="connsiteX6" fmla="*/ 202812 w 1216846"/>
            <a:gd name="connsiteY6" fmla="*/ 1216846 h 1216846"/>
            <a:gd name="connsiteX7" fmla="*/ 0 w 1216846"/>
            <a:gd name="connsiteY7" fmla="*/ 1014034 h 1216846"/>
            <a:gd name="connsiteX8" fmla="*/ 0 w 1216846"/>
            <a:gd name="connsiteY8" fmla="*/ 202812 h 121684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</a:cxnLst>
          <a:rect l="l" t="t" r="r" b="b"/>
          <a:pathLst>
            <a:path w="1216846" h="1216846">
              <a:moveTo>
                <a:pt x="0" y="202812"/>
              </a:moveTo>
              <a:cubicBezTo>
                <a:pt x="0" y="90802"/>
                <a:pt x="90802" y="0"/>
                <a:pt x="202812" y="0"/>
              </a:cubicBezTo>
              <a:lnTo>
                <a:pt x="1014034" y="0"/>
              </a:lnTo>
              <a:cubicBezTo>
                <a:pt x="1126044" y="0"/>
                <a:pt x="1216846" y="90802"/>
                <a:pt x="1216846" y="202812"/>
              </a:cubicBezTo>
              <a:lnTo>
                <a:pt x="1216846" y="1014034"/>
              </a:lnTo>
              <a:cubicBezTo>
                <a:pt x="1216846" y="1126044"/>
                <a:pt x="1126044" y="1216846"/>
                <a:pt x="1014034" y="1216846"/>
              </a:cubicBezTo>
              <a:lnTo>
                <a:pt x="202812" y="1216846"/>
              </a:lnTo>
              <a:cubicBezTo>
                <a:pt x="90802" y="1216846"/>
                <a:pt x="0" y="1126044"/>
                <a:pt x="0" y="1014034"/>
              </a:cubicBezTo>
              <a:lnTo>
                <a:pt x="0" y="202812"/>
              </a:lnTo>
              <a:close/>
            </a:path>
          </a:pathLst>
        </a:custGeom>
        <a:scene3d>
          <a:camera prst="orthographicFront"/>
          <a:lightRig rig="flat" dir="t"/>
        </a:scene3d>
        <a:sp3d prstMaterial="plastic">
          <a:bevelT w="120900" h="88900"/>
          <a:bevelB w="88900" h="31750" prst="angle"/>
        </a:sp3d>
      </xdr:spPr>
      <xdr:style>
        <a:lnRef idx="0">
          <a:schemeClr val="lt1">
            <a:hueOff val="0"/>
            <a:satOff val="0"/>
            <a:lumOff val="0"/>
            <a:alphaOff val="0"/>
          </a:schemeClr>
        </a:lnRef>
        <a:fillRef idx="3">
          <a:schemeClr val="accent1">
            <a:hueOff val="0"/>
            <a:satOff val="0"/>
            <a:lumOff val="0"/>
            <a:alphaOff val="0"/>
          </a:schemeClr>
        </a:fillRef>
        <a:effectRef idx="2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 spcFirstLastPara="0" vert="horz" wrap="square" lIns="108932" tIns="108932" rIns="108932" bIns="108932" numCol="1" spcCol="1270" anchor="ctr" anchorCtr="0">
          <a:noAutofit/>
        </a:bodyPr>
        <a:lstStyle/>
        <a:p>
          <a:pPr lvl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DO" sz="1200" kern="1200"/>
            <a:t>TELEFONÍA</a:t>
          </a:r>
          <a:r>
            <a:rPr lang="es-DO" sz="1200" kern="1200" baseline="0"/>
            <a:t> MÓVIL</a:t>
          </a:r>
          <a:endParaRPr lang="es-DO" sz="1200" kern="1200"/>
        </a:p>
      </xdr:txBody>
    </xdr:sp>
    <xdr:clientData/>
  </xdr:twoCellAnchor>
  <xdr:twoCellAnchor>
    <xdr:from>
      <xdr:col>14</xdr:col>
      <xdr:colOff>343354</xdr:colOff>
      <xdr:row>46</xdr:row>
      <xdr:rowOff>59046</xdr:rowOff>
    </xdr:from>
    <xdr:to>
      <xdr:col>16</xdr:col>
      <xdr:colOff>194043</xdr:colOff>
      <xdr:row>52</xdr:row>
      <xdr:rowOff>51249</xdr:rowOff>
    </xdr:to>
    <xdr:sp macro="" textlink="">
      <xdr:nvSpPr>
        <xdr:cNvPr id="21" name="Freeform 20">
          <a:hlinkClick xmlns:r="http://schemas.openxmlformats.org/officeDocument/2006/relationships" r:id="rId3"/>
        </xdr:cNvPr>
        <xdr:cNvSpPr/>
      </xdr:nvSpPr>
      <xdr:spPr>
        <a:xfrm>
          <a:off x="9106354" y="10060296"/>
          <a:ext cx="1088939" cy="1278078"/>
        </a:xfrm>
        <a:custGeom>
          <a:avLst/>
          <a:gdLst>
            <a:gd name="connsiteX0" fmla="*/ 0 w 1216846"/>
            <a:gd name="connsiteY0" fmla="*/ 202812 h 1216846"/>
            <a:gd name="connsiteX1" fmla="*/ 202812 w 1216846"/>
            <a:gd name="connsiteY1" fmla="*/ 0 h 1216846"/>
            <a:gd name="connsiteX2" fmla="*/ 1014034 w 1216846"/>
            <a:gd name="connsiteY2" fmla="*/ 0 h 1216846"/>
            <a:gd name="connsiteX3" fmla="*/ 1216846 w 1216846"/>
            <a:gd name="connsiteY3" fmla="*/ 202812 h 1216846"/>
            <a:gd name="connsiteX4" fmla="*/ 1216846 w 1216846"/>
            <a:gd name="connsiteY4" fmla="*/ 1014034 h 1216846"/>
            <a:gd name="connsiteX5" fmla="*/ 1014034 w 1216846"/>
            <a:gd name="connsiteY5" fmla="*/ 1216846 h 1216846"/>
            <a:gd name="connsiteX6" fmla="*/ 202812 w 1216846"/>
            <a:gd name="connsiteY6" fmla="*/ 1216846 h 1216846"/>
            <a:gd name="connsiteX7" fmla="*/ 0 w 1216846"/>
            <a:gd name="connsiteY7" fmla="*/ 1014034 h 1216846"/>
            <a:gd name="connsiteX8" fmla="*/ 0 w 1216846"/>
            <a:gd name="connsiteY8" fmla="*/ 202812 h 121684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</a:cxnLst>
          <a:rect l="l" t="t" r="r" b="b"/>
          <a:pathLst>
            <a:path w="1216846" h="1216846">
              <a:moveTo>
                <a:pt x="0" y="202812"/>
              </a:moveTo>
              <a:cubicBezTo>
                <a:pt x="0" y="90802"/>
                <a:pt x="90802" y="0"/>
                <a:pt x="202812" y="0"/>
              </a:cubicBezTo>
              <a:lnTo>
                <a:pt x="1014034" y="0"/>
              </a:lnTo>
              <a:cubicBezTo>
                <a:pt x="1126044" y="0"/>
                <a:pt x="1216846" y="90802"/>
                <a:pt x="1216846" y="202812"/>
              </a:cubicBezTo>
              <a:lnTo>
                <a:pt x="1216846" y="1014034"/>
              </a:lnTo>
              <a:cubicBezTo>
                <a:pt x="1216846" y="1126044"/>
                <a:pt x="1126044" y="1216846"/>
                <a:pt x="1014034" y="1216846"/>
              </a:cubicBezTo>
              <a:lnTo>
                <a:pt x="202812" y="1216846"/>
              </a:lnTo>
              <a:cubicBezTo>
                <a:pt x="90802" y="1216846"/>
                <a:pt x="0" y="1126044"/>
                <a:pt x="0" y="1014034"/>
              </a:cubicBezTo>
              <a:lnTo>
                <a:pt x="0" y="202812"/>
              </a:lnTo>
              <a:close/>
            </a:path>
          </a:pathLst>
        </a:custGeom>
        <a:scene3d>
          <a:camera prst="orthographicFront"/>
          <a:lightRig rig="flat" dir="t"/>
        </a:scene3d>
        <a:sp3d prstMaterial="plastic">
          <a:bevelT w="120900" h="88900"/>
          <a:bevelB w="88900" h="31750" prst="angle"/>
        </a:sp3d>
      </xdr:spPr>
      <xdr:style>
        <a:lnRef idx="0">
          <a:schemeClr val="lt1">
            <a:hueOff val="0"/>
            <a:satOff val="0"/>
            <a:lumOff val="0"/>
            <a:alphaOff val="0"/>
          </a:schemeClr>
        </a:lnRef>
        <a:fillRef idx="3">
          <a:schemeClr val="accent1">
            <a:hueOff val="0"/>
            <a:satOff val="0"/>
            <a:lumOff val="0"/>
            <a:alphaOff val="0"/>
          </a:schemeClr>
        </a:fillRef>
        <a:effectRef idx="2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 spcFirstLastPara="0" vert="horz" wrap="square" lIns="108932" tIns="108932" rIns="108932" bIns="108932" numCol="1" spcCol="1270" anchor="ctr" anchorCtr="0">
          <a:noAutofit/>
        </a:bodyPr>
        <a:lstStyle/>
        <a:p>
          <a:pPr lvl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DO" sz="1200" kern="1200"/>
            <a:t>INTERNET</a:t>
          </a:r>
        </a:p>
      </xdr:txBody>
    </xdr:sp>
    <xdr:clientData/>
  </xdr:twoCellAnchor>
  <xdr:twoCellAnchor>
    <xdr:from>
      <xdr:col>16</xdr:col>
      <xdr:colOff>263834</xdr:colOff>
      <xdr:row>46</xdr:row>
      <xdr:rowOff>59047</xdr:rowOff>
    </xdr:from>
    <xdr:to>
      <xdr:col>18</xdr:col>
      <xdr:colOff>119966</xdr:colOff>
      <xdr:row>52</xdr:row>
      <xdr:rowOff>51250</xdr:rowOff>
    </xdr:to>
    <xdr:sp macro="" textlink="">
      <xdr:nvSpPr>
        <xdr:cNvPr id="22" name="Freeform 21">
          <a:hlinkClick xmlns:r="http://schemas.openxmlformats.org/officeDocument/2006/relationships" r:id="rId11"/>
        </xdr:cNvPr>
        <xdr:cNvSpPr/>
      </xdr:nvSpPr>
      <xdr:spPr>
        <a:xfrm>
          <a:off x="10265084" y="10060297"/>
          <a:ext cx="1094382" cy="1278078"/>
        </a:xfrm>
        <a:custGeom>
          <a:avLst/>
          <a:gdLst>
            <a:gd name="connsiteX0" fmla="*/ 0 w 1216846"/>
            <a:gd name="connsiteY0" fmla="*/ 202812 h 1216846"/>
            <a:gd name="connsiteX1" fmla="*/ 202812 w 1216846"/>
            <a:gd name="connsiteY1" fmla="*/ 0 h 1216846"/>
            <a:gd name="connsiteX2" fmla="*/ 1014034 w 1216846"/>
            <a:gd name="connsiteY2" fmla="*/ 0 h 1216846"/>
            <a:gd name="connsiteX3" fmla="*/ 1216846 w 1216846"/>
            <a:gd name="connsiteY3" fmla="*/ 202812 h 1216846"/>
            <a:gd name="connsiteX4" fmla="*/ 1216846 w 1216846"/>
            <a:gd name="connsiteY4" fmla="*/ 1014034 h 1216846"/>
            <a:gd name="connsiteX5" fmla="*/ 1014034 w 1216846"/>
            <a:gd name="connsiteY5" fmla="*/ 1216846 h 1216846"/>
            <a:gd name="connsiteX6" fmla="*/ 202812 w 1216846"/>
            <a:gd name="connsiteY6" fmla="*/ 1216846 h 1216846"/>
            <a:gd name="connsiteX7" fmla="*/ 0 w 1216846"/>
            <a:gd name="connsiteY7" fmla="*/ 1014034 h 1216846"/>
            <a:gd name="connsiteX8" fmla="*/ 0 w 1216846"/>
            <a:gd name="connsiteY8" fmla="*/ 202812 h 121684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</a:cxnLst>
          <a:rect l="l" t="t" r="r" b="b"/>
          <a:pathLst>
            <a:path w="1216846" h="1216846">
              <a:moveTo>
                <a:pt x="0" y="202812"/>
              </a:moveTo>
              <a:cubicBezTo>
                <a:pt x="0" y="90802"/>
                <a:pt x="90802" y="0"/>
                <a:pt x="202812" y="0"/>
              </a:cubicBezTo>
              <a:lnTo>
                <a:pt x="1014034" y="0"/>
              </a:lnTo>
              <a:cubicBezTo>
                <a:pt x="1126044" y="0"/>
                <a:pt x="1216846" y="90802"/>
                <a:pt x="1216846" y="202812"/>
              </a:cubicBezTo>
              <a:lnTo>
                <a:pt x="1216846" y="1014034"/>
              </a:lnTo>
              <a:cubicBezTo>
                <a:pt x="1216846" y="1126044"/>
                <a:pt x="1126044" y="1216846"/>
                <a:pt x="1014034" y="1216846"/>
              </a:cubicBezTo>
              <a:lnTo>
                <a:pt x="202812" y="1216846"/>
              </a:lnTo>
              <a:cubicBezTo>
                <a:pt x="90802" y="1216846"/>
                <a:pt x="0" y="1126044"/>
                <a:pt x="0" y="1014034"/>
              </a:cubicBezTo>
              <a:lnTo>
                <a:pt x="0" y="202812"/>
              </a:lnTo>
              <a:close/>
            </a:path>
          </a:pathLst>
        </a:custGeom>
        <a:scene3d>
          <a:camera prst="orthographicFront"/>
          <a:lightRig rig="flat" dir="t"/>
        </a:scene3d>
        <a:sp3d prstMaterial="plastic">
          <a:bevelT w="120900" h="88900"/>
          <a:bevelB w="88900" h="31750" prst="angle"/>
        </a:sp3d>
      </xdr:spPr>
      <xdr:style>
        <a:lnRef idx="0">
          <a:schemeClr val="lt1">
            <a:hueOff val="0"/>
            <a:satOff val="0"/>
            <a:lumOff val="0"/>
            <a:alphaOff val="0"/>
          </a:schemeClr>
        </a:lnRef>
        <a:fillRef idx="3">
          <a:schemeClr val="accent1">
            <a:hueOff val="0"/>
            <a:satOff val="0"/>
            <a:lumOff val="0"/>
            <a:alphaOff val="0"/>
          </a:schemeClr>
        </a:fillRef>
        <a:effectRef idx="2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 spcFirstLastPara="0" vert="horz" wrap="square" lIns="108932" tIns="108932" rIns="108932" bIns="108932" numCol="1" spcCol="1270" anchor="ctr" anchorCtr="0">
          <a:noAutofit/>
        </a:bodyPr>
        <a:lstStyle/>
        <a:p>
          <a:pPr lvl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DO" sz="1200" kern="1200"/>
            <a:t>TV</a:t>
          </a:r>
        </a:p>
      </xdr:txBody>
    </xdr:sp>
    <xdr:clientData/>
  </xdr:twoCellAnchor>
  <xdr:twoCellAnchor>
    <xdr:from>
      <xdr:col>14</xdr:col>
      <xdr:colOff>422501</xdr:colOff>
      <xdr:row>25</xdr:row>
      <xdr:rowOff>56472</xdr:rowOff>
    </xdr:from>
    <xdr:to>
      <xdr:col>18</xdr:col>
      <xdr:colOff>30163</xdr:colOff>
      <xdr:row>32</xdr:row>
      <xdr:rowOff>58738</xdr:rowOff>
    </xdr:to>
    <xdr:sp macro="" textlink="">
      <xdr:nvSpPr>
        <xdr:cNvPr id="45" name="Rounded Rectangle 44">
          <a:hlinkClick xmlns:r="http://schemas.openxmlformats.org/officeDocument/2006/relationships" r:id="rId12"/>
        </xdr:cNvPr>
        <xdr:cNvSpPr/>
      </xdr:nvSpPr>
      <xdr:spPr>
        <a:xfrm>
          <a:off x="9185501" y="5557160"/>
          <a:ext cx="2084162" cy="1502453"/>
        </a:xfrm>
        <a:prstGeom prst="roundRect">
          <a:avLst/>
        </a:prstGeom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DO" sz="1800"/>
            <a:t>NOMBRE</a:t>
          </a:r>
          <a:r>
            <a:rPr lang="es-DO" sz="1800" baseline="0"/>
            <a:t> DE LA PRESTADORA </a:t>
          </a:r>
        </a:p>
        <a:p>
          <a:pPr algn="ctr"/>
          <a:r>
            <a:rPr lang="es-DO" sz="1800" baseline="0"/>
            <a:t>(Pestaña No. 3)</a:t>
          </a:r>
          <a:endParaRPr lang="es-DO" sz="1800"/>
        </a:p>
      </xdr:txBody>
    </xdr:sp>
    <xdr:clientData/>
  </xdr:twoCellAnchor>
  <xdr:twoCellAnchor>
    <xdr:from>
      <xdr:col>5</xdr:col>
      <xdr:colOff>401863</xdr:colOff>
      <xdr:row>25</xdr:row>
      <xdr:rowOff>909</xdr:rowOff>
    </xdr:from>
    <xdr:to>
      <xdr:col>8</xdr:col>
      <xdr:colOff>657225</xdr:colOff>
      <xdr:row>32</xdr:row>
      <xdr:rowOff>3175</xdr:rowOff>
    </xdr:to>
    <xdr:sp macro="" textlink="">
      <xdr:nvSpPr>
        <xdr:cNvPr id="47" name="Rounded Rectangle 46">
          <a:hlinkClick xmlns:r="http://schemas.openxmlformats.org/officeDocument/2006/relationships" r:id="rId13"/>
        </xdr:cNvPr>
        <xdr:cNvSpPr/>
      </xdr:nvSpPr>
      <xdr:spPr>
        <a:xfrm>
          <a:off x="3830863" y="5239659"/>
          <a:ext cx="2312762" cy="1469116"/>
        </a:xfrm>
        <a:prstGeom prst="roundRect">
          <a:avLst/>
        </a:prstGeom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DO" sz="1800"/>
            <a:t>NOMBRE</a:t>
          </a:r>
          <a:r>
            <a:rPr lang="es-DO" sz="1800" baseline="0"/>
            <a:t> DE LA PRESTADORA (Pestaña No. 1)</a:t>
          </a:r>
          <a:endParaRPr lang="es-DO" sz="1800"/>
        </a:p>
      </xdr:txBody>
    </xdr:sp>
    <xdr:clientData/>
  </xdr:twoCellAnchor>
  <xdr:twoCellAnchor>
    <xdr:from>
      <xdr:col>10</xdr:col>
      <xdr:colOff>101827</xdr:colOff>
      <xdr:row>25</xdr:row>
      <xdr:rowOff>10434</xdr:rowOff>
    </xdr:from>
    <xdr:to>
      <xdr:col>13</xdr:col>
      <xdr:colOff>357189</xdr:colOff>
      <xdr:row>32</xdr:row>
      <xdr:rowOff>12700</xdr:rowOff>
    </xdr:to>
    <xdr:sp macro="" textlink="">
      <xdr:nvSpPr>
        <xdr:cNvPr id="48" name="Rounded Rectangle 47">
          <a:hlinkClick xmlns:r="http://schemas.openxmlformats.org/officeDocument/2006/relationships" r:id="rId14"/>
        </xdr:cNvPr>
        <xdr:cNvSpPr/>
      </xdr:nvSpPr>
      <xdr:spPr>
        <a:xfrm>
          <a:off x="6388327" y="5511122"/>
          <a:ext cx="2112737" cy="1502453"/>
        </a:xfrm>
        <a:prstGeom prst="roundRect">
          <a:avLst/>
        </a:prstGeom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DO" sz="1800"/>
            <a:t>NOMBRE</a:t>
          </a:r>
          <a:r>
            <a:rPr lang="es-DO" sz="1800" baseline="0"/>
            <a:t> DE LA PRESTADORA </a:t>
          </a:r>
        </a:p>
        <a:p>
          <a:pPr algn="ctr"/>
          <a:r>
            <a:rPr lang="es-DO" sz="1800" baseline="0"/>
            <a:t>(Pestaña No. 2)</a:t>
          </a:r>
          <a:endParaRPr lang="es-DO" sz="1800"/>
        </a:p>
      </xdr:txBody>
    </xdr:sp>
    <xdr:clientData/>
  </xdr:twoCellAnchor>
  <xdr:twoCellAnchor>
    <xdr:from>
      <xdr:col>2</xdr:col>
      <xdr:colOff>95251</xdr:colOff>
      <xdr:row>27</xdr:row>
      <xdr:rowOff>171451</xdr:rowOff>
    </xdr:from>
    <xdr:to>
      <xdr:col>5</xdr:col>
      <xdr:colOff>355601</xdr:colOff>
      <xdr:row>30</xdr:row>
      <xdr:rowOff>190501</xdr:rowOff>
    </xdr:to>
    <xdr:sp macro="" textlink="">
      <xdr:nvSpPr>
        <xdr:cNvPr id="49" name="Bent Arrow 48"/>
        <xdr:cNvSpPr/>
      </xdr:nvSpPr>
      <xdr:spPr>
        <a:xfrm>
          <a:off x="1352551" y="6019801"/>
          <a:ext cx="2146300" cy="647700"/>
        </a:xfrm>
        <a:prstGeom prst="bentArrow">
          <a:avLst/>
        </a:prstGeom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DO" sz="11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400050</xdr:colOff>
      <xdr:row>17</xdr:row>
      <xdr:rowOff>152400</xdr:rowOff>
    </xdr:from>
    <xdr:to>
      <xdr:col>8</xdr:col>
      <xdr:colOff>655412</xdr:colOff>
      <xdr:row>24</xdr:row>
      <xdr:rowOff>154666</xdr:rowOff>
    </xdr:to>
    <xdr:sp macro="" textlink="">
      <xdr:nvSpPr>
        <xdr:cNvPr id="54" name="Rounded Rectangle 53">
          <a:hlinkClick xmlns:r="http://schemas.openxmlformats.org/officeDocument/2006/relationships" r:id="rId15"/>
        </xdr:cNvPr>
        <xdr:cNvSpPr/>
      </xdr:nvSpPr>
      <xdr:spPr>
        <a:xfrm>
          <a:off x="3829050" y="3714750"/>
          <a:ext cx="2312762" cy="1469116"/>
        </a:xfrm>
        <a:prstGeom prst="roundRect">
          <a:avLst/>
        </a:prstGeom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DO" sz="1800"/>
            <a:t>SEÑALAR</a:t>
          </a:r>
          <a:r>
            <a:rPr lang="es-DO" sz="1800" baseline="0"/>
            <a:t> TRISMESTRE</a:t>
          </a:r>
        </a:p>
        <a:p>
          <a:pPr algn="ctr"/>
          <a:r>
            <a:rPr lang="es-DO" sz="1800" baseline="0"/>
            <a:t> (Pestaña No. 1)</a:t>
          </a:r>
        </a:p>
        <a:p>
          <a:pPr algn="ctr"/>
          <a:endParaRPr lang="es-DO" sz="2000"/>
        </a:p>
      </xdr:txBody>
    </xdr:sp>
    <xdr:clientData/>
  </xdr:twoCellAnchor>
  <xdr:twoCellAnchor>
    <xdr:from>
      <xdr:col>2</xdr:col>
      <xdr:colOff>0</xdr:colOff>
      <xdr:row>19</xdr:row>
      <xdr:rowOff>19050</xdr:rowOff>
    </xdr:from>
    <xdr:to>
      <xdr:col>5</xdr:col>
      <xdr:colOff>355600</xdr:colOff>
      <xdr:row>22</xdr:row>
      <xdr:rowOff>19050</xdr:rowOff>
    </xdr:to>
    <xdr:sp macro="" textlink="">
      <xdr:nvSpPr>
        <xdr:cNvPr id="56" name="Bent Arrow 55"/>
        <xdr:cNvSpPr/>
      </xdr:nvSpPr>
      <xdr:spPr>
        <a:xfrm flipV="1">
          <a:off x="1371600" y="4000500"/>
          <a:ext cx="2413000" cy="628650"/>
        </a:xfrm>
        <a:prstGeom prst="bentArrow">
          <a:avLst/>
        </a:prstGeom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DO" sz="1100">
            <a:solidFill>
              <a:schemeClr val="tx1"/>
            </a:solidFill>
          </a:endParaRPr>
        </a:p>
      </xdr:txBody>
    </xdr:sp>
    <xdr:clientData/>
  </xdr:twoCellAnchor>
  <xdr:twoCellAnchor>
    <xdr:from>
      <xdr:col>16</xdr:col>
      <xdr:colOff>380994</xdr:colOff>
      <xdr:row>57</xdr:row>
      <xdr:rowOff>95248</xdr:rowOff>
    </xdr:from>
    <xdr:to>
      <xdr:col>23</xdr:col>
      <xdr:colOff>647699</xdr:colOff>
      <xdr:row>60</xdr:row>
      <xdr:rowOff>190499</xdr:rowOff>
    </xdr:to>
    <xdr:sp macro="" textlink="">
      <xdr:nvSpPr>
        <xdr:cNvPr id="58" name="Bent Arrow 57"/>
        <xdr:cNvSpPr/>
      </xdr:nvSpPr>
      <xdr:spPr>
        <a:xfrm rot="10800000">
          <a:off x="11429994" y="12515848"/>
          <a:ext cx="5067305" cy="742951"/>
        </a:xfrm>
        <a:prstGeom prst="bentArrow">
          <a:avLst/>
        </a:prstGeom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DO" sz="1100">
            <a:solidFill>
              <a:schemeClr val="tx1"/>
            </a:solidFill>
          </a:endParaRPr>
        </a:p>
      </xdr:txBody>
    </xdr:sp>
    <xdr:clientData/>
  </xdr:twoCellAnchor>
  <xdr:twoCellAnchor>
    <xdr:from>
      <xdr:col>10</xdr:col>
      <xdr:colOff>119064</xdr:colOff>
      <xdr:row>17</xdr:row>
      <xdr:rowOff>174626</xdr:rowOff>
    </xdr:from>
    <xdr:to>
      <xdr:col>13</xdr:col>
      <xdr:colOff>374426</xdr:colOff>
      <xdr:row>24</xdr:row>
      <xdr:rowOff>176892</xdr:rowOff>
    </xdr:to>
    <xdr:sp macro="" textlink="">
      <xdr:nvSpPr>
        <xdr:cNvPr id="60" name="Rounded Rectangle 59">
          <a:hlinkClick xmlns:r="http://schemas.openxmlformats.org/officeDocument/2006/relationships" r:id="rId16"/>
        </xdr:cNvPr>
        <xdr:cNvSpPr/>
      </xdr:nvSpPr>
      <xdr:spPr>
        <a:xfrm>
          <a:off x="6405564" y="3960814"/>
          <a:ext cx="2112737" cy="1502453"/>
        </a:xfrm>
        <a:prstGeom prst="roundRect">
          <a:avLst/>
        </a:prstGeom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DO" sz="1800"/>
            <a:t>SEÑALAR</a:t>
          </a:r>
          <a:r>
            <a:rPr lang="es-DO" sz="1800" baseline="0"/>
            <a:t> TRISMESTRE </a:t>
          </a:r>
        </a:p>
        <a:p>
          <a:pPr algn="ctr"/>
          <a:r>
            <a:rPr lang="es-DO" sz="1800" baseline="0"/>
            <a:t>(Pestaña No. 2)</a:t>
          </a:r>
          <a:endParaRPr lang="es-DO" sz="1800"/>
        </a:p>
      </xdr:txBody>
    </xdr:sp>
    <xdr:clientData/>
  </xdr:twoCellAnchor>
  <xdr:twoCellAnchor>
    <xdr:from>
      <xdr:col>14</xdr:col>
      <xdr:colOff>420688</xdr:colOff>
      <xdr:row>18</xdr:row>
      <xdr:rowOff>23813</xdr:rowOff>
    </xdr:from>
    <xdr:to>
      <xdr:col>18</xdr:col>
      <xdr:colOff>37875</xdr:colOff>
      <xdr:row>25</xdr:row>
      <xdr:rowOff>26079</xdr:rowOff>
    </xdr:to>
    <xdr:sp macro="" textlink="">
      <xdr:nvSpPr>
        <xdr:cNvPr id="61" name="Rounded Rectangle 60">
          <a:hlinkClick xmlns:r="http://schemas.openxmlformats.org/officeDocument/2006/relationships" r:id="rId17"/>
        </xdr:cNvPr>
        <xdr:cNvSpPr/>
      </xdr:nvSpPr>
      <xdr:spPr>
        <a:xfrm>
          <a:off x="9183688" y="4024313"/>
          <a:ext cx="2093687" cy="1502454"/>
        </a:xfrm>
        <a:prstGeom prst="roundRect">
          <a:avLst/>
        </a:prstGeom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DO" sz="1800"/>
            <a:t>SEÑALAR</a:t>
          </a:r>
          <a:r>
            <a:rPr lang="es-DO" sz="1800" baseline="0"/>
            <a:t> TRISMESTRE</a:t>
          </a:r>
        </a:p>
        <a:p>
          <a:pPr algn="ctr"/>
          <a:r>
            <a:rPr lang="es-DO" sz="1800" baseline="0"/>
            <a:t>(Pestaña No. 3)</a:t>
          </a:r>
          <a:endParaRPr lang="es-DO" sz="1800"/>
        </a:p>
      </xdr:txBody>
    </xdr:sp>
    <xdr:clientData/>
  </xdr:twoCellAnchor>
  <xdr:twoCellAnchor editAs="oneCell">
    <xdr:from>
      <xdr:col>19</xdr:col>
      <xdr:colOff>75593</xdr:colOff>
      <xdr:row>29</xdr:row>
      <xdr:rowOff>4435</xdr:rowOff>
    </xdr:from>
    <xdr:to>
      <xdr:col>24</xdr:col>
      <xdr:colOff>581023</xdr:colOff>
      <xdr:row>45</xdr:row>
      <xdr:rowOff>204106</xdr:rowOff>
    </xdr:to>
    <xdr:pic>
      <xdr:nvPicPr>
        <xdr:cNvPr id="30" name="29 Imagen"/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34218" y="6362373"/>
          <a:ext cx="3601055" cy="36388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228600</xdr:colOff>
      <xdr:row>58</xdr:row>
      <xdr:rowOff>119064</xdr:rowOff>
    </xdr:from>
    <xdr:to>
      <xdr:col>16</xdr:col>
      <xdr:colOff>361950</xdr:colOff>
      <xdr:row>61</xdr:row>
      <xdr:rowOff>33896</xdr:rowOff>
    </xdr:to>
    <xdr:pic>
      <xdr:nvPicPr>
        <xdr:cNvPr id="31" name="Imagen 30"/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2768264"/>
          <a:ext cx="11182350" cy="5434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425451</xdr:colOff>
      <xdr:row>32</xdr:row>
      <xdr:rowOff>127001</xdr:rowOff>
    </xdr:from>
    <xdr:to>
      <xdr:col>18</xdr:col>
      <xdr:colOff>33113</xdr:colOff>
      <xdr:row>39</xdr:row>
      <xdr:rowOff>129266</xdr:rowOff>
    </xdr:to>
    <xdr:sp macro="" textlink="">
      <xdr:nvSpPr>
        <xdr:cNvPr id="32" name="Rounded Rectangle 31">
          <a:hlinkClick xmlns:r="http://schemas.openxmlformats.org/officeDocument/2006/relationships" r:id="rId20"/>
        </xdr:cNvPr>
        <xdr:cNvSpPr/>
      </xdr:nvSpPr>
      <xdr:spPr>
        <a:xfrm>
          <a:off x="9188451" y="7127876"/>
          <a:ext cx="2084162" cy="1502453"/>
        </a:xfrm>
        <a:prstGeom prst="roundRect">
          <a:avLst/>
        </a:prstGeom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DO" sz="1800"/>
            <a:t>NOMBRE DEL MES</a:t>
          </a:r>
        </a:p>
        <a:p>
          <a:pPr algn="ctr"/>
          <a:r>
            <a:rPr lang="es-DO" sz="1800"/>
            <a:t>(Pestaña No. 3)</a:t>
          </a:r>
        </a:p>
      </xdr:txBody>
    </xdr:sp>
    <xdr:clientData/>
  </xdr:twoCellAnchor>
  <xdr:twoCellAnchor>
    <xdr:from>
      <xdr:col>5</xdr:col>
      <xdr:colOff>404813</xdr:colOff>
      <xdr:row>32</xdr:row>
      <xdr:rowOff>47625</xdr:rowOff>
    </xdr:from>
    <xdr:to>
      <xdr:col>8</xdr:col>
      <xdr:colOff>660175</xdr:colOff>
      <xdr:row>39</xdr:row>
      <xdr:rowOff>49890</xdr:rowOff>
    </xdr:to>
    <xdr:sp macro="" textlink="">
      <xdr:nvSpPr>
        <xdr:cNvPr id="33" name="Rounded Rectangle 32">
          <a:hlinkClick xmlns:r="http://schemas.openxmlformats.org/officeDocument/2006/relationships" r:id="rId21"/>
        </xdr:cNvPr>
        <xdr:cNvSpPr/>
      </xdr:nvSpPr>
      <xdr:spPr>
        <a:xfrm>
          <a:off x="3500438" y="7048500"/>
          <a:ext cx="2112737" cy="1502453"/>
        </a:xfrm>
        <a:prstGeom prst="roundRect">
          <a:avLst/>
        </a:prstGeom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DO" sz="1800"/>
            <a:t>NOMBRE</a:t>
          </a:r>
          <a:r>
            <a:rPr lang="es-DO" sz="1800" baseline="0"/>
            <a:t> DEL MES</a:t>
          </a:r>
        </a:p>
        <a:p>
          <a:pPr algn="ctr"/>
          <a:r>
            <a:rPr lang="es-DO" sz="1800" baseline="0"/>
            <a:t>(Pestaña No.1)</a:t>
          </a:r>
          <a:endParaRPr lang="es-DO" sz="1800"/>
        </a:p>
      </xdr:txBody>
    </xdr:sp>
    <xdr:clientData/>
  </xdr:twoCellAnchor>
  <xdr:twoCellAnchor>
    <xdr:from>
      <xdr:col>10</xdr:col>
      <xdr:colOff>104777</xdr:colOff>
      <xdr:row>32</xdr:row>
      <xdr:rowOff>80963</xdr:rowOff>
    </xdr:from>
    <xdr:to>
      <xdr:col>13</xdr:col>
      <xdr:colOff>360139</xdr:colOff>
      <xdr:row>39</xdr:row>
      <xdr:rowOff>83228</xdr:rowOff>
    </xdr:to>
    <xdr:sp macro="" textlink="">
      <xdr:nvSpPr>
        <xdr:cNvPr id="34" name="Rounded Rectangle 33">
          <a:hlinkClick xmlns:r="http://schemas.openxmlformats.org/officeDocument/2006/relationships" r:id="rId22"/>
        </xdr:cNvPr>
        <xdr:cNvSpPr/>
      </xdr:nvSpPr>
      <xdr:spPr>
        <a:xfrm>
          <a:off x="6391277" y="7081838"/>
          <a:ext cx="2112737" cy="1502453"/>
        </a:xfrm>
        <a:prstGeom prst="roundRect">
          <a:avLst/>
        </a:prstGeom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DO" sz="1800"/>
            <a:t>NOMBRE</a:t>
          </a:r>
          <a:r>
            <a:rPr lang="es-DO" sz="1800" baseline="0"/>
            <a:t> DEL MES </a:t>
          </a:r>
        </a:p>
        <a:p>
          <a:pPr algn="ctr"/>
          <a:r>
            <a:rPr lang="es-DO" sz="1800" baseline="0"/>
            <a:t>(Pestaña No.2)</a:t>
          </a:r>
          <a:endParaRPr lang="es-DO" sz="1800"/>
        </a:p>
      </xdr:txBody>
    </xdr:sp>
    <xdr:clientData/>
  </xdr:twoCellAnchor>
  <xdr:twoCellAnchor>
    <xdr:from>
      <xdr:col>21</xdr:col>
      <xdr:colOff>571500</xdr:colOff>
      <xdr:row>22</xdr:row>
      <xdr:rowOff>23813</xdr:rowOff>
    </xdr:from>
    <xdr:to>
      <xdr:col>22</xdr:col>
      <xdr:colOff>266700</xdr:colOff>
      <xdr:row>28</xdr:row>
      <xdr:rowOff>190500</xdr:rowOff>
    </xdr:to>
    <xdr:sp macro="" textlink="">
      <xdr:nvSpPr>
        <xdr:cNvPr id="3" name="Up-Down Arrow 2"/>
        <xdr:cNvSpPr/>
      </xdr:nvSpPr>
      <xdr:spPr>
        <a:xfrm>
          <a:off x="15049500" y="4824413"/>
          <a:ext cx="381000" cy="1423987"/>
        </a:xfrm>
        <a:prstGeom prst="upDownArrow">
          <a:avLst/>
        </a:prstGeom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DO" sz="1100"/>
        </a:p>
      </xdr:txBody>
    </xdr:sp>
    <xdr:clientData/>
  </xdr:twoCellAnchor>
  <xdr:twoCellAnchor>
    <xdr:from>
      <xdr:col>8</xdr:col>
      <xdr:colOff>690563</xdr:colOff>
      <xdr:row>35</xdr:row>
      <xdr:rowOff>47626</xdr:rowOff>
    </xdr:from>
    <xdr:to>
      <xdr:col>9</xdr:col>
      <xdr:colOff>595313</xdr:colOff>
      <xdr:row>55</xdr:row>
      <xdr:rowOff>3</xdr:rowOff>
    </xdr:to>
    <xdr:sp macro="" textlink="">
      <xdr:nvSpPr>
        <xdr:cNvPr id="23" name="U-Turn Arrow 22"/>
        <xdr:cNvSpPr/>
      </xdr:nvSpPr>
      <xdr:spPr>
        <a:xfrm rot="5400000">
          <a:off x="4429124" y="9477378"/>
          <a:ext cx="4238627" cy="666750"/>
        </a:xfrm>
        <a:prstGeom prst="utur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DO" sz="11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7</xdr:col>
      <xdr:colOff>595311</xdr:colOff>
      <xdr:row>1</xdr:row>
      <xdr:rowOff>116794</xdr:rowOff>
    </xdr:from>
    <xdr:to>
      <xdr:col>16</xdr:col>
      <xdr:colOff>381000</xdr:colOff>
      <xdr:row>16</xdr:row>
      <xdr:rowOff>5104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93" t="10212" r="6274" b="16849"/>
        <a:stretch/>
      </xdr:blipFill>
      <xdr:spPr>
        <a:xfrm>
          <a:off x="4929186" y="331107"/>
          <a:ext cx="5453064" cy="324587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2857500</xdr:colOff>
      <xdr:row>8</xdr:row>
      <xdr:rowOff>79650</xdr:rowOff>
    </xdr:from>
    <xdr:to>
      <xdr:col>5</xdr:col>
      <xdr:colOff>2189079</xdr:colOff>
      <xdr:row>19</xdr:row>
      <xdr:rowOff>363315</xdr:rowOff>
    </xdr:to>
    <xdr:pic>
      <xdr:nvPicPr>
        <xdr:cNvPr id="2" name="Imagen 2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5772150" y="1803675"/>
          <a:ext cx="4208379" cy="258871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2857500</xdr:colOff>
      <xdr:row>8</xdr:row>
      <xdr:rowOff>79650</xdr:rowOff>
    </xdr:from>
    <xdr:to>
      <xdr:col>5</xdr:col>
      <xdr:colOff>2189079</xdr:colOff>
      <xdr:row>19</xdr:row>
      <xdr:rowOff>363315</xdr:rowOff>
    </xdr:to>
    <xdr:pic>
      <xdr:nvPicPr>
        <xdr:cNvPr id="2" name="Imagen 2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5772150" y="1803675"/>
          <a:ext cx="4208379" cy="258871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2857500</xdr:colOff>
      <xdr:row>8</xdr:row>
      <xdr:rowOff>79650</xdr:rowOff>
    </xdr:from>
    <xdr:to>
      <xdr:col>5</xdr:col>
      <xdr:colOff>2189079</xdr:colOff>
      <xdr:row>19</xdr:row>
      <xdr:rowOff>363315</xdr:rowOff>
    </xdr:to>
    <xdr:pic>
      <xdr:nvPicPr>
        <xdr:cNvPr id="2" name="Imagen 2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5772150" y="1803675"/>
          <a:ext cx="4208379" cy="2588715"/>
        </a:xfrm>
        <a:prstGeom prst="rect">
          <a:avLst/>
        </a:prstGeom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Executive">
  <a:themeElements>
    <a:clrScheme name="Executive">
      <a:dk1>
        <a:sysClr val="windowText" lastClr="000000"/>
      </a:dk1>
      <a:lt1>
        <a:sysClr val="window" lastClr="FFFFFF"/>
      </a:lt1>
      <a:dk2>
        <a:srgbClr val="2F5897"/>
      </a:dk2>
      <a:lt2>
        <a:srgbClr val="E4E9EF"/>
      </a:lt2>
      <a:accent1>
        <a:srgbClr val="6076B4"/>
      </a:accent1>
      <a:accent2>
        <a:srgbClr val="9C5252"/>
      </a:accent2>
      <a:accent3>
        <a:srgbClr val="E68422"/>
      </a:accent3>
      <a:accent4>
        <a:srgbClr val="846648"/>
      </a:accent4>
      <a:accent5>
        <a:srgbClr val="63891F"/>
      </a:accent5>
      <a:accent6>
        <a:srgbClr val="758085"/>
      </a:accent6>
      <a:hlink>
        <a:srgbClr val="3399FF"/>
      </a:hlink>
      <a:folHlink>
        <a:srgbClr val="B2B2B2"/>
      </a:folHlink>
    </a:clrScheme>
    <a:fontScheme name="Executive">
      <a:majorFont>
        <a:latin typeface="Century Gothic"/>
        <a:ea typeface=""/>
        <a:cs typeface=""/>
        <a:font script="Jpan" typeface="HGｺﾞｼｯｸM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Palatino Linotype"/>
        <a:ea typeface=""/>
        <a:cs typeface=""/>
        <a:font script="Jpan" typeface="HGS明朝E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Executiv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8575" cap="flat" cmpd="sng" algn="ctr">
          <a:solidFill>
            <a:schemeClr val="phClr"/>
          </a:solidFill>
          <a:prstDash val="solid"/>
        </a:ln>
        <a:ln w="508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50000">
              <a:schemeClr val="phClr">
                <a:tint val="80000"/>
                <a:satMod val="250000"/>
              </a:schemeClr>
            </a:gs>
            <a:gs pos="76000">
              <a:schemeClr val="phClr">
                <a:tint val="90000"/>
                <a:shade val="90000"/>
                <a:satMod val="200000"/>
              </a:schemeClr>
            </a:gs>
            <a:gs pos="92000">
              <a:schemeClr val="phClr">
                <a:tint val="90000"/>
                <a:shade val="70000"/>
                <a:satMod val="250000"/>
              </a:schemeClr>
            </a:gs>
          </a:gsLst>
          <a:path path="circle">
            <a:fillToRect l="50000" t="50000" r="50000" b="50000"/>
          </a:path>
        </a:gradFill>
        <a:blipFill>
          <a:blip xmlns:r="http://schemas.openxmlformats.org/officeDocument/2006/relationships" r:embed="rId1">
            <a:duotone>
              <a:schemeClr val="phClr">
                <a:tint val="95000"/>
              </a:schemeClr>
              <a:schemeClr val="phClr">
                <a:shade val="90000"/>
              </a:schemeClr>
            </a:duotone>
          </a:blip>
          <a:tile tx="0" ty="0" sx="100000" sy="10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70C0"/>
    <pageSetUpPr fitToPage="1"/>
  </sheetPr>
  <dimension ref="B1:AD58"/>
  <sheetViews>
    <sheetView showGridLines="0" view="pageLayout" topLeftCell="A13" zoomScale="40" zoomScaleNormal="40" zoomScaleSheetLayoutView="50" zoomScalePageLayoutView="40" workbookViewId="0">
      <selection activeCell="M56" sqref="M56"/>
    </sheetView>
  </sheetViews>
  <sheetFormatPr baseColWidth="10" defaultColWidth="9" defaultRowHeight="16.5" x14ac:dyDescent="0.3"/>
  <cols>
    <col min="7" max="7" width="9" customWidth="1"/>
    <col min="9" max="9" width="10" customWidth="1"/>
  </cols>
  <sheetData>
    <row r="1" spans="2:30" x14ac:dyDescent="0.3">
      <c r="X1" s="30"/>
    </row>
    <row r="7" spans="2:30" ht="17.25" thickBot="1" x14ac:dyDescent="0.35"/>
    <row r="8" spans="2:30" ht="22.5" customHeight="1" thickBot="1" x14ac:dyDescent="0.35">
      <c r="B8" s="124" t="s">
        <v>51</v>
      </c>
      <c r="C8" s="125"/>
      <c r="D8" s="125"/>
      <c r="E8" s="126"/>
    </row>
    <row r="9" spans="2:30" ht="22.5" customHeight="1" x14ac:dyDescent="0.3">
      <c r="B9" s="127"/>
      <c r="C9" s="128"/>
      <c r="D9" s="128"/>
      <c r="E9" s="129"/>
      <c r="S9" s="42"/>
      <c r="T9" s="133" t="s">
        <v>49</v>
      </c>
      <c r="U9" s="134"/>
      <c r="V9" s="134"/>
      <c r="W9" s="134"/>
      <c r="X9" s="134"/>
      <c r="Y9" s="135"/>
    </row>
    <row r="10" spans="2:30" ht="16.5" customHeight="1" x14ac:dyDescent="0.3">
      <c r="B10" s="127"/>
      <c r="C10" s="128"/>
      <c r="D10" s="128"/>
      <c r="E10" s="129"/>
      <c r="S10" s="42"/>
      <c r="T10" s="136"/>
      <c r="U10" s="137"/>
      <c r="V10" s="137"/>
      <c r="W10" s="137"/>
      <c r="X10" s="137"/>
      <c r="Y10" s="138"/>
    </row>
    <row r="11" spans="2:30" ht="16.5" customHeight="1" x14ac:dyDescent="0.3">
      <c r="B11" s="127"/>
      <c r="C11" s="128"/>
      <c r="D11" s="128"/>
      <c r="E11" s="129"/>
      <c r="F11" s="29"/>
      <c r="G11" s="27"/>
      <c r="H11" s="27"/>
      <c r="I11" s="123"/>
      <c r="J11" s="123"/>
      <c r="K11" s="123"/>
      <c r="S11" s="42"/>
      <c r="T11" s="136"/>
      <c r="U11" s="137"/>
      <c r="V11" s="137"/>
      <c r="W11" s="137"/>
      <c r="X11" s="137"/>
      <c r="Y11" s="138"/>
    </row>
    <row r="12" spans="2:30" ht="16.5" customHeight="1" x14ac:dyDescent="0.3">
      <c r="B12" s="127"/>
      <c r="C12" s="128"/>
      <c r="D12" s="128"/>
      <c r="E12" s="129"/>
      <c r="F12" s="29"/>
      <c r="G12" s="27"/>
      <c r="H12" s="27"/>
      <c r="I12" s="123"/>
      <c r="J12" s="123"/>
      <c r="K12" s="123"/>
      <c r="S12" s="42"/>
      <c r="T12" s="136"/>
      <c r="U12" s="137"/>
      <c r="V12" s="137"/>
      <c r="W12" s="137"/>
      <c r="X12" s="137"/>
      <c r="Y12" s="138"/>
    </row>
    <row r="13" spans="2:30" ht="16.5" customHeight="1" x14ac:dyDescent="0.3">
      <c r="B13" s="127"/>
      <c r="C13" s="128"/>
      <c r="D13" s="128"/>
      <c r="E13" s="129"/>
      <c r="F13" s="29"/>
      <c r="G13" s="27"/>
      <c r="H13" s="27"/>
      <c r="I13" s="123"/>
      <c r="J13" s="123"/>
      <c r="K13" s="123"/>
      <c r="S13" s="42"/>
      <c r="T13" s="136"/>
      <c r="U13" s="137"/>
      <c r="V13" s="137"/>
      <c r="W13" s="137"/>
      <c r="X13" s="137"/>
      <c r="Y13" s="138"/>
      <c r="AC13" s="1"/>
      <c r="AD13" s="1"/>
    </row>
    <row r="14" spans="2:30" ht="16.5" customHeight="1" x14ac:dyDescent="0.3">
      <c r="B14" s="127"/>
      <c r="C14" s="128"/>
      <c r="D14" s="128"/>
      <c r="E14" s="129"/>
      <c r="F14" s="27"/>
      <c r="G14" s="27"/>
      <c r="H14" s="27"/>
      <c r="S14" s="42"/>
      <c r="T14" s="136"/>
      <c r="U14" s="137"/>
      <c r="V14" s="137"/>
      <c r="W14" s="137"/>
      <c r="X14" s="137"/>
      <c r="Y14" s="138"/>
    </row>
    <row r="15" spans="2:30" ht="16.5" customHeight="1" x14ac:dyDescent="0.3">
      <c r="B15" s="127"/>
      <c r="C15" s="128"/>
      <c r="D15" s="128"/>
      <c r="E15" s="129"/>
      <c r="F15" s="27"/>
      <c r="G15" s="27"/>
      <c r="H15" s="27"/>
      <c r="I15" s="27"/>
      <c r="S15" s="42"/>
      <c r="T15" s="136"/>
      <c r="U15" s="137"/>
      <c r="V15" s="137"/>
      <c r="W15" s="137"/>
      <c r="X15" s="137"/>
      <c r="Y15" s="138"/>
    </row>
    <row r="16" spans="2:30" ht="16.5" customHeight="1" x14ac:dyDescent="0.3">
      <c r="B16" s="127"/>
      <c r="C16" s="128"/>
      <c r="D16" s="128"/>
      <c r="E16" s="129"/>
      <c r="F16" s="27"/>
      <c r="G16" s="27"/>
      <c r="H16" s="27"/>
      <c r="I16" s="27"/>
      <c r="S16" s="42"/>
      <c r="T16" s="136"/>
      <c r="U16" s="137"/>
      <c r="V16" s="137"/>
      <c r="W16" s="137"/>
      <c r="X16" s="137"/>
      <c r="Y16" s="138"/>
    </row>
    <row r="17" spans="2:25" ht="16.5" customHeight="1" x14ac:dyDescent="0.3">
      <c r="B17" s="127"/>
      <c r="C17" s="128"/>
      <c r="D17" s="128"/>
      <c r="E17" s="129"/>
      <c r="F17" s="27"/>
      <c r="G17" s="27"/>
      <c r="H17" s="27"/>
      <c r="I17" s="27"/>
      <c r="S17" s="42"/>
      <c r="T17" s="136"/>
      <c r="U17" s="137"/>
      <c r="V17" s="137"/>
      <c r="W17" s="137"/>
      <c r="X17" s="137"/>
      <c r="Y17" s="138"/>
    </row>
    <row r="18" spans="2:25" ht="16.5" customHeight="1" x14ac:dyDescent="0.3">
      <c r="B18" s="127"/>
      <c r="C18" s="128"/>
      <c r="D18" s="128"/>
      <c r="E18" s="129"/>
      <c r="F18" s="27"/>
      <c r="G18" s="27"/>
      <c r="H18" s="27"/>
      <c r="I18" s="27"/>
      <c r="S18" s="42"/>
      <c r="T18" s="136"/>
      <c r="U18" s="137"/>
      <c r="V18" s="137"/>
      <c r="W18" s="137"/>
      <c r="X18" s="137"/>
      <c r="Y18" s="138"/>
    </row>
    <row r="19" spans="2:25" ht="16.5" customHeight="1" thickBot="1" x14ac:dyDescent="0.35">
      <c r="B19" s="130"/>
      <c r="C19" s="131"/>
      <c r="D19" s="131"/>
      <c r="E19" s="132"/>
      <c r="F19" s="27"/>
      <c r="G19" s="27"/>
      <c r="H19" s="27"/>
      <c r="I19" s="27"/>
      <c r="S19" s="42"/>
      <c r="T19" s="136"/>
      <c r="U19" s="137"/>
      <c r="V19" s="137"/>
      <c r="W19" s="137"/>
      <c r="X19" s="137"/>
      <c r="Y19" s="138"/>
    </row>
    <row r="20" spans="2:25" ht="16.5" customHeight="1" x14ac:dyDescent="0.3">
      <c r="E20" s="27"/>
      <c r="F20" s="27"/>
      <c r="G20" s="27"/>
      <c r="H20" s="27"/>
      <c r="I20" s="27"/>
      <c r="S20" s="42"/>
      <c r="T20" s="136"/>
      <c r="U20" s="137"/>
      <c r="V20" s="137"/>
      <c r="W20" s="137"/>
      <c r="X20" s="137"/>
      <c r="Y20" s="138"/>
    </row>
    <row r="21" spans="2:25" ht="16.5" customHeight="1" x14ac:dyDescent="0.3">
      <c r="E21" s="27"/>
      <c r="F21" s="27"/>
      <c r="G21" s="27"/>
      <c r="H21" s="27"/>
      <c r="I21" s="27"/>
      <c r="S21" s="42"/>
      <c r="T21" s="136"/>
      <c r="U21" s="137"/>
      <c r="V21" s="137"/>
      <c r="W21" s="137"/>
      <c r="X21" s="137"/>
      <c r="Y21" s="138"/>
    </row>
    <row r="22" spans="2:25" ht="17.25" customHeight="1" thickBot="1" x14ac:dyDescent="0.35">
      <c r="E22" s="27"/>
      <c r="F22" s="27"/>
      <c r="G22" s="27"/>
      <c r="H22" s="27"/>
      <c r="I22" s="27"/>
      <c r="S22" s="42"/>
      <c r="T22" s="139"/>
      <c r="U22" s="140"/>
      <c r="V22" s="140"/>
      <c r="W22" s="140"/>
      <c r="X22" s="140"/>
      <c r="Y22" s="141"/>
    </row>
    <row r="23" spans="2:25" x14ac:dyDescent="0.3">
      <c r="E23" s="27"/>
      <c r="F23" s="27"/>
      <c r="G23" s="27"/>
      <c r="H23" s="27"/>
      <c r="I23" s="27"/>
      <c r="U23" s="1"/>
      <c r="V23" s="1"/>
      <c r="W23" s="1"/>
      <c r="X23" s="1"/>
      <c r="Y23" s="1"/>
    </row>
    <row r="24" spans="2:25" x14ac:dyDescent="0.3">
      <c r="E24" s="27"/>
      <c r="F24" s="27"/>
      <c r="G24" s="27"/>
      <c r="H24" s="27"/>
      <c r="I24" s="27"/>
      <c r="U24" s="1"/>
      <c r="V24" s="1"/>
      <c r="W24" s="1"/>
      <c r="X24" s="1"/>
      <c r="Y24" s="1"/>
    </row>
    <row r="25" spans="2:25" ht="16.5" customHeight="1" x14ac:dyDescent="0.3">
      <c r="E25" s="27"/>
      <c r="F25" s="27"/>
      <c r="G25" s="27"/>
      <c r="H25" s="27"/>
      <c r="I25" s="27"/>
      <c r="U25" s="31"/>
      <c r="V25" s="31"/>
      <c r="W25" s="31"/>
      <c r="X25" s="31"/>
      <c r="Y25" s="31"/>
    </row>
    <row r="26" spans="2:25" ht="16.5" customHeight="1" x14ac:dyDescent="0.3">
      <c r="E26" s="27"/>
      <c r="F26" s="27"/>
      <c r="G26" s="27"/>
      <c r="H26" s="27"/>
      <c r="I26" s="27"/>
      <c r="U26" s="31"/>
      <c r="V26" s="31"/>
      <c r="W26" s="31"/>
      <c r="X26" s="31"/>
      <c r="Y26" s="31"/>
    </row>
    <row r="27" spans="2:25" ht="16.5" customHeight="1" x14ac:dyDescent="0.3">
      <c r="E27" s="27"/>
      <c r="F27" s="27"/>
      <c r="G27" s="27"/>
      <c r="H27" s="27"/>
      <c r="I27" s="27"/>
      <c r="U27" s="31"/>
      <c r="V27" s="31"/>
      <c r="W27" s="31"/>
      <c r="X27" s="31"/>
      <c r="Y27" s="31"/>
    </row>
    <row r="28" spans="2:25" ht="16.5" customHeight="1" x14ac:dyDescent="0.3">
      <c r="E28" s="27"/>
      <c r="F28" s="27"/>
      <c r="G28" s="27"/>
      <c r="H28" s="27"/>
      <c r="I28" s="27"/>
      <c r="U28" s="31"/>
      <c r="V28" s="31"/>
      <c r="W28" s="31"/>
      <c r="X28" s="31"/>
      <c r="Y28" s="31"/>
    </row>
    <row r="29" spans="2:25" ht="16.5" customHeight="1" x14ac:dyDescent="0.3">
      <c r="E29" s="27"/>
      <c r="F29" s="27"/>
      <c r="G29" s="27"/>
      <c r="H29" s="27"/>
      <c r="I29" s="27"/>
      <c r="U29" s="31"/>
      <c r="V29" s="31"/>
      <c r="W29" s="31"/>
      <c r="X29" s="31"/>
      <c r="Y29" s="31"/>
    </row>
    <row r="30" spans="2:25" ht="16.5" customHeight="1" x14ac:dyDescent="0.3">
      <c r="E30" s="27"/>
      <c r="F30" s="27"/>
      <c r="G30" s="27"/>
      <c r="H30" s="27"/>
      <c r="I30" s="27"/>
      <c r="U30" s="31"/>
      <c r="V30" s="31"/>
      <c r="W30" s="31"/>
      <c r="X30" s="31"/>
      <c r="Y30" s="31"/>
    </row>
    <row r="31" spans="2:25" ht="17.25" customHeight="1" thickBot="1" x14ac:dyDescent="0.35">
      <c r="E31" s="27"/>
      <c r="F31" s="27"/>
      <c r="G31" s="27"/>
      <c r="H31" s="27"/>
      <c r="I31" s="27"/>
      <c r="U31" s="31"/>
      <c r="V31" s="31"/>
      <c r="W31" s="31"/>
      <c r="X31" s="31"/>
    </row>
    <row r="32" spans="2:25" ht="16.5" customHeight="1" x14ac:dyDescent="0.3">
      <c r="B32" s="133" t="s">
        <v>52</v>
      </c>
      <c r="C32" s="134"/>
      <c r="D32" s="134"/>
      <c r="E32" s="135"/>
      <c r="F32" s="27"/>
      <c r="G32" s="27"/>
      <c r="H32" s="27"/>
      <c r="I32" s="27"/>
      <c r="U32" s="31"/>
      <c r="V32" s="31"/>
      <c r="W32" s="31"/>
      <c r="X32" s="31"/>
      <c r="Y32" s="31"/>
    </row>
    <row r="33" spans="2:25" ht="16.5" customHeight="1" x14ac:dyDescent="0.3">
      <c r="B33" s="136"/>
      <c r="C33" s="137"/>
      <c r="D33" s="137"/>
      <c r="E33" s="138"/>
      <c r="F33" s="27"/>
      <c r="G33" s="27"/>
      <c r="H33" s="27"/>
      <c r="I33" s="27"/>
      <c r="U33" s="31"/>
      <c r="V33" s="31"/>
      <c r="W33" s="31"/>
      <c r="X33" s="31"/>
      <c r="Y33" s="31"/>
    </row>
    <row r="34" spans="2:25" ht="16.5" customHeight="1" x14ac:dyDescent="0.3">
      <c r="B34" s="136"/>
      <c r="C34" s="137"/>
      <c r="D34" s="137"/>
      <c r="E34" s="138"/>
      <c r="F34" s="27"/>
      <c r="G34" s="27"/>
      <c r="H34" s="27"/>
      <c r="I34" s="27"/>
      <c r="U34" s="31"/>
      <c r="V34" s="31"/>
      <c r="W34" s="31"/>
      <c r="X34" s="31"/>
      <c r="Y34" s="31"/>
    </row>
    <row r="35" spans="2:25" ht="16.5" customHeight="1" x14ac:dyDescent="0.3">
      <c r="B35" s="136"/>
      <c r="C35" s="137"/>
      <c r="D35" s="137"/>
      <c r="E35" s="138"/>
      <c r="U35" s="31"/>
      <c r="V35" s="31"/>
      <c r="W35" s="31"/>
      <c r="X35" s="28"/>
      <c r="Y35" s="31"/>
    </row>
    <row r="36" spans="2:25" ht="16.5" customHeight="1" x14ac:dyDescent="0.3">
      <c r="B36" s="136"/>
      <c r="C36" s="137"/>
      <c r="D36" s="137"/>
      <c r="E36" s="138"/>
    </row>
    <row r="37" spans="2:25" ht="16.5" customHeight="1" x14ac:dyDescent="0.3">
      <c r="B37" s="136"/>
      <c r="C37" s="137"/>
      <c r="D37" s="137"/>
      <c r="E37" s="138"/>
    </row>
    <row r="38" spans="2:25" ht="17.25" customHeight="1" x14ac:dyDescent="0.3">
      <c r="B38" s="136"/>
      <c r="C38" s="137"/>
      <c r="D38" s="137"/>
      <c r="E38" s="138"/>
    </row>
    <row r="39" spans="2:25" ht="16.5" customHeight="1" x14ac:dyDescent="0.3">
      <c r="B39" s="136"/>
      <c r="C39" s="137"/>
      <c r="D39" s="137"/>
      <c r="E39" s="138"/>
    </row>
    <row r="40" spans="2:25" ht="17.25" customHeight="1" x14ac:dyDescent="0.3">
      <c r="B40" s="136"/>
      <c r="C40" s="137"/>
      <c r="D40" s="137"/>
      <c r="E40" s="138"/>
    </row>
    <row r="41" spans="2:25" ht="16.5" customHeight="1" x14ac:dyDescent="0.3">
      <c r="B41" s="136"/>
      <c r="C41" s="137"/>
      <c r="D41" s="137"/>
      <c r="E41" s="138"/>
    </row>
    <row r="42" spans="2:25" ht="16.5" customHeight="1" x14ac:dyDescent="0.3">
      <c r="B42" s="136"/>
      <c r="C42" s="137"/>
      <c r="D42" s="137"/>
      <c r="E42" s="138"/>
    </row>
    <row r="43" spans="2:25" ht="16.5" customHeight="1" x14ac:dyDescent="0.3">
      <c r="B43" s="136"/>
      <c r="C43" s="137"/>
      <c r="D43" s="137"/>
      <c r="E43" s="138"/>
      <c r="Y43" s="32"/>
    </row>
    <row r="44" spans="2:25" ht="17.25" customHeight="1" x14ac:dyDescent="0.3">
      <c r="B44" s="136"/>
      <c r="C44" s="137"/>
      <c r="D44" s="137"/>
      <c r="E44" s="138"/>
      <c r="Y44" s="32"/>
    </row>
    <row r="45" spans="2:25" ht="16.5" customHeight="1" x14ac:dyDescent="0.3">
      <c r="B45" s="136"/>
      <c r="C45" s="137"/>
      <c r="D45" s="137"/>
      <c r="E45" s="138"/>
      <c r="Y45" s="32"/>
    </row>
    <row r="46" spans="2:25" ht="16.5" customHeight="1" thickBot="1" x14ac:dyDescent="0.35">
      <c r="B46" s="139"/>
      <c r="C46" s="140"/>
      <c r="D46" s="140"/>
      <c r="E46" s="141"/>
      <c r="Y46" s="32"/>
    </row>
    <row r="47" spans="2:25" ht="16.5" customHeight="1" thickBot="1" x14ac:dyDescent="0.35"/>
    <row r="48" spans="2:25" ht="16.5" customHeight="1" x14ac:dyDescent="0.3">
      <c r="T48" s="124" t="s">
        <v>50</v>
      </c>
      <c r="U48" s="125"/>
      <c r="V48" s="125"/>
      <c r="W48" s="125"/>
      <c r="X48" s="125"/>
      <c r="Y48" s="126"/>
    </row>
    <row r="49" spans="4:27" ht="16.5" customHeight="1" x14ac:dyDescent="0.3">
      <c r="P49" s="40"/>
      <c r="Q49" s="41"/>
      <c r="R49" s="41"/>
      <c r="S49" s="41"/>
      <c r="T49" s="127"/>
      <c r="U49" s="128"/>
      <c r="V49" s="128"/>
      <c r="W49" s="128"/>
      <c r="X49" s="128"/>
      <c r="Y49" s="129"/>
    </row>
    <row r="50" spans="4:27" ht="16.5" customHeight="1" x14ac:dyDescent="0.3">
      <c r="P50" s="40"/>
      <c r="Q50" s="41"/>
      <c r="R50" s="41"/>
      <c r="S50" s="41"/>
      <c r="T50" s="127"/>
      <c r="U50" s="128"/>
      <c r="V50" s="128"/>
      <c r="W50" s="128"/>
      <c r="X50" s="128"/>
      <c r="Y50" s="129"/>
    </row>
    <row r="51" spans="4:27" ht="16.5" customHeight="1" x14ac:dyDescent="0.3">
      <c r="P51" s="40"/>
      <c r="Q51" s="41"/>
      <c r="R51" s="41"/>
      <c r="S51" s="41"/>
      <c r="T51" s="127"/>
      <c r="U51" s="128"/>
      <c r="V51" s="128"/>
      <c r="W51" s="128"/>
      <c r="X51" s="128"/>
      <c r="Y51" s="129"/>
      <c r="Z51" s="32"/>
      <c r="AA51" s="32"/>
    </row>
    <row r="52" spans="4:27" ht="17.25" customHeight="1" x14ac:dyDescent="0.3">
      <c r="P52" s="40"/>
      <c r="Q52" s="41"/>
      <c r="R52" s="41"/>
      <c r="S52" s="41"/>
      <c r="T52" s="127"/>
      <c r="U52" s="128"/>
      <c r="V52" s="128"/>
      <c r="W52" s="128"/>
      <c r="X52" s="128"/>
      <c r="Y52" s="129"/>
    </row>
    <row r="53" spans="4:27" ht="16.5" customHeight="1" thickBot="1" x14ac:dyDescent="0.35">
      <c r="O53" s="30"/>
      <c r="P53" s="41"/>
      <c r="Q53" s="41"/>
      <c r="R53" s="41"/>
      <c r="S53" s="41"/>
      <c r="T53" s="127"/>
      <c r="U53" s="128"/>
      <c r="V53" s="128"/>
      <c r="W53" s="128"/>
      <c r="X53" s="128"/>
      <c r="Y53" s="129"/>
    </row>
    <row r="54" spans="4:27" ht="22.5" customHeight="1" x14ac:dyDescent="0.3">
      <c r="D54" s="142" t="s">
        <v>60</v>
      </c>
      <c r="E54" s="134"/>
      <c r="F54" s="134"/>
      <c r="G54" s="134"/>
      <c r="H54" s="134"/>
      <c r="I54" s="135"/>
      <c r="O54" s="30"/>
      <c r="P54" s="41"/>
      <c r="Q54" s="41"/>
      <c r="R54" s="41"/>
      <c r="S54" s="41"/>
      <c r="T54" s="127"/>
      <c r="U54" s="128"/>
      <c r="V54" s="128"/>
      <c r="W54" s="128"/>
      <c r="X54" s="128"/>
      <c r="Y54" s="129"/>
    </row>
    <row r="55" spans="4:27" ht="22.5" customHeight="1" x14ac:dyDescent="0.3">
      <c r="D55" s="136"/>
      <c r="E55" s="137"/>
      <c r="F55" s="137"/>
      <c r="G55" s="137"/>
      <c r="H55" s="137"/>
      <c r="I55" s="138"/>
      <c r="O55" s="30"/>
      <c r="P55" s="41"/>
      <c r="Q55" s="41"/>
      <c r="R55" s="41"/>
      <c r="S55" s="41"/>
      <c r="T55" s="127"/>
      <c r="U55" s="128"/>
      <c r="V55" s="128"/>
      <c r="W55" s="128"/>
      <c r="X55" s="128"/>
      <c r="Y55" s="129"/>
    </row>
    <row r="56" spans="4:27" ht="17.25" customHeight="1" x14ac:dyDescent="0.3">
      <c r="D56" s="136"/>
      <c r="E56" s="137"/>
      <c r="F56" s="137"/>
      <c r="G56" s="137"/>
      <c r="H56" s="137"/>
      <c r="I56" s="138"/>
      <c r="O56" s="30"/>
      <c r="P56" s="41"/>
      <c r="Q56" s="41"/>
      <c r="R56" s="41"/>
      <c r="S56" s="41"/>
      <c r="T56" s="127"/>
      <c r="U56" s="128"/>
      <c r="V56" s="128"/>
      <c r="W56" s="128"/>
      <c r="X56" s="128"/>
      <c r="Y56" s="129"/>
    </row>
    <row r="57" spans="4:27" ht="17.25" customHeight="1" thickBot="1" x14ac:dyDescent="0.35">
      <c r="D57" s="136"/>
      <c r="E57" s="137"/>
      <c r="F57" s="137"/>
      <c r="G57" s="137"/>
      <c r="H57" s="137"/>
      <c r="I57" s="138"/>
      <c r="O57" s="30"/>
      <c r="P57" s="41"/>
      <c r="Q57" s="41"/>
      <c r="R57" s="41"/>
      <c r="S57" s="41"/>
      <c r="T57" s="130"/>
      <c r="U57" s="131"/>
      <c r="V57" s="131"/>
      <c r="W57" s="131"/>
      <c r="X57" s="131"/>
      <c r="Y57" s="132"/>
    </row>
    <row r="58" spans="4:27" ht="17.25" customHeight="1" thickBot="1" x14ac:dyDescent="0.35">
      <c r="D58" s="139"/>
      <c r="E58" s="140"/>
      <c r="F58" s="140"/>
      <c r="G58" s="140"/>
      <c r="H58" s="140"/>
      <c r="I58" s="141"/>
    </row>
  </sheetData>
  <mergeCells count="6">
    <mergeCell ref="I11:K13"/>
    <mergeCell ref="T48:Y57"/>
    <mergeCell ref="B32:E46"/>
    <mergeCell ref="B8:E19"/>
    <mergeCell ref="T9:Y22"/>
    <mergeCell ref="D54:I58"/>
  </mergeCells>
  <pageMargins left="0.25" right="0.25" top="0.75" bottom="0.75" header="0.3" footer="0.3"/>
  <pageSetup scale="48" orientation="landscape" r:id="rId1"/>
  <colBreaks count="1" manualBreakCount="1">
    <brk id="25" min="2" max="56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E2:AZ136"/>
  <sheetViews>
    <sheetView showGridLines="0" showWhiteSpace="0" zoomScale="70" zoomScaleNormal="70" zoomScaleSheetLayoutView="40" zoomScalePageLayoutView="40" workbookViewId="0">
      <selection activeCell="E9" sqref="E9:I102"/>
    </sheetView>
  </sheetViews>
  <sheetFormatPr baseColWidth="10" defaultColWidth="9" defaultRowHeight="16.5" x14ac:dyDescent="0.3"/>
  <cols>
    <col min="1" max="3" width="9" style="1"/>
    <col min="4" max="4" width="11.25" style="1" customWidth="1"/>
    <col min="5" max="5" width="64" style="1" customWidth="1"/>
    <col min="6" max="6" width="53" style="1" customWidth="1"/>
    <col min="7" max="7" width="24.5" style="1" bestFit="1" customWidth="1"/>
    <col min="8" max="8" width="19.25" style="1" bestFit="1" customWidth="1"/>
    <col min="9" max="9" width="15.625" style="1" customWidth="1"/>
    <col min="10" max="10" width="31.25" style="1" customWidth="1"/>
    <col min="11" max="11" width="32.5" style="1" customWidth="1"/>
    <col min="12" max="12" width="25.25" style="1" customWidth="1"/>
    <col min="13" max="13" width="39.125" style="1" bestFit="1" customWidth="1"/>
    <col min="14" max="14" width="29.75" style="1" customWidth="1"/>
    <col min="15" max="15" width="37.125" style="1" bestFit="1" customWidth="1"/>
    <col min="16" max="16" width="17.75" style="1" customWidth="1"/>
    <col min="17" max="17" width="28.25" style="1" bestFit="1" customWidth="1"/>
    <col min="18" max="18" width="24.625" style="1" bestFit="1" customWidth="1"/>
    <col min="19" max="19" width="35.5" style="1" customWidth="1"/>
    <col min="20" max="20" width="31.75" style="1" customWidth="1"/>
    <col min="21" max="21" width="25.5" style="1" customWidth="1"/>
    <col min="22" max="22" width="28.75" style="1" customWidth="1"/>
    <col min="23" max="23" width="12.5" style="1" customWidth="1"/>
    <col min="24" max="24" width="28.25" style="1" bestFit="1" customWidth="1"/>
    <col min="25" max="25" width="38.5" style="1" customWidth="1"/>
    <col min="26" max="26" width="31.625" style="1" customWidth="1"/>
    <col min="27" max="27" width="25.5" style="1" customWidth="1"/>
    <col min="28" max="28" width="28.5" style="1" customWidth="1"/>
    <col min="29" max="30" width="16" style="1" customWidth="1"/>
    <col min="31" max="31" width="28.25" style="1" bestFit="1" customWidth="1"/>
    <col min="32" max="32" width="24.625" style="1" bestFit="1" customWidth="1"/>
    <col min="33" max="36" width="16" style="1" customWidth="1"/>
    <col min="37" max="37" width="38.25" style="1" customWidth="1"/>
    <col min="38" max="38" width="31.875" style="1" customWidth="1"/>
    <col min="39" max="39" width="25.25" style="1" customWidth="1"/>
    <col min="40" max="40" width="28.25" style="1" customWidth="1"/>
    <col min="41" max="16384" width="9" style="1"/>
  </cols>
  <sheetData>
    <row r="2" spans="5:52" ht="17.25" thickBot="1" x14ac:dyDescent="0.35"/>
    <row r="3" spans="5:52" ht="16.5" customHeight="1" x14ac:dyDescent="0.3">
      <c r="E3" s="149" t="s">
        <v>64</v>
      </c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1"/>
      <c r="Q3" s="149" t="s">
        <v>65</v>
      </c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  <c r="AC3" s="150"/>
      <c r="AD3" s="151"/>
      <c r="AE3" s="149" t="s">
        <v>66</v>
      </c>
      <c r="AF3" s="150"/>
      <c r="AG3" s="150"/>
      <c r="AH3" s="150"/>
      <c r="AI3" s="150"/>
      <c r="AJ3" s="150"/>
      <c r="AK3" s="150"/>
      <c r="AL3" s="150"/>
      <c r="AM3" s="150"/>
      <c r="AN3" s="150"/>
      <c r="AO3" s="150"/>
      <c r="AP3" s="150"/>
      <c r="AQ3" s="150"/>
      <c r="AR3" s="150"/>
      <c r="AS3" s="150"/>
      <c r="AT3" s="150"/>
      <c r="AU3" s="150"/>
      <c r="AV3" s="150"/>
      <c r="AW3" s="150"/>
      <c r="AX3" s="150"/>
      <c r="AY3" s="150"/>
      <c r="AZ3" s="151"/>
    </row>
    <row r="4" spans="5:52" ht="16.5" customHeight="1" x14ac:dyDescent="0.3">
      <c r="E4" s="152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4"/>
      <c r="Q4" s="152"/>
      <c r="R4" s="153"/>
      <c r="S4" s="153"/>
      <c r="T4" s="153"/>
      <c r="U4" s="153"/>
      <c r="V4" s="153"/>
      <c r="W4" s="153"/>
      <c r="X4" s="153"/>
      <c r="Y4" s="153"/>
      <c r="Z4" s="153"/>
      <c r="AA4" s="153"/>
      <c r="AB4" s="153"/>
      <c r="AC4" s="153"/>
      <c r="AD4" s="154"/>
      <c r="AE4" s="152"/>
      <c r="AF4" s="153"/>
      <c r="AG4" s="153"/>
      <c r="AH4" s="153"/>
      <c r="AI4" s="153"/>
      <c r="AJ4" s="153"/>
      <c r="AK4" s="153"/>
      <c r="AL4" s="153"/>
      <c r="AM4" s="153"/>
      <c r="AN4" s="153"/>
      <c r="AO4" s="153"/>
      <c r="AP4" s="153"/>
      <c r="AQ4" s="153"/>
      <c r="AR4" s="153"/>
      <c r="AS4" s="153"/>
      <c r="AT4" s="153"/>
      <c r="AU4" s="153"/>
      <c r="AV4" s="153"/>
      <c r="AW4" s="153"/>
      <c r="AX4" s="153"/>
      <c r="AY4" s="153"/>
      <c r="AZ4" s="154"/>
    </row>
    <row r="5" spans="5:52" ht="19.5" customHeight="1" thickBot="1" x14ac:dyDescent="0.35">
      <c r="E5" s="152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4"/>
      <c r="Q5" s="152"/>
      <c r="R5" s="153"/>
      <c r="S5" s="153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4"/>
      <c r="AE5" s="155"/>
      <c r="AF5" s="156"/>
      <c r="AG5" s="156"/>
      <c r="AH5" s="156"/>
      <c r="AI5" s="156"/>
      <c r="AJ5" s="156"/>
      <c r="AK5" s="156"/>
      <c r="AL5" s="156"/>
      <c r="AM5" s="156"/>
      <c r="AN5" s="156"/>
      <c r="AO5" s="156"/>
      <c r="AP5" s="156"/>
      <c r="AQ5" s="156"/>
      <c r="AR5" s="156"/>
      <c r="AS5" s="156"/>
      <c r="AT5" s="156"/>
      <c r="AU5" s="156"/>
      <c r="AV5" s="156"/>
      <c r="AW5" s="156"/>
      <c r="AX5" s="156"/>
      <c r="AY5" s="156"/>
      <c r="AZ5" s="157"/>
    </row>
    <row r="6" spans="5:52" ht="16.5" customHeight="1" x14ac:dyDescent="0.3">
      <c r="E6" s="158" t="s">
        <v>69</v>
      </c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60"/>
      <c r="Q6" s="158" t="s">
        <v>67</v>
      </c>
      <c r="R6" s="159"/>
      <c r="S6" s="159"/>
      <c r="T6" s="159"/>
      <c r="U6" s="159"/>
      <c r="V6" s="159"/>
      <c r="W6" s="159"/>
      <c r="X6" s="159"/>
      <c r="Y6" s="159"/>
      <c r="Z6" s="159"/>
      <c r="AA6" s="159"/>
      <c r="AB6" s="159"/>
      <c r="AC6" s="159"/>
      <c r="AD6" s="160"/>
      <c r="AE6" s="164" t="s">
        <v>67</v>
      </c>
      <c r="AF6" s="165"/>
      <c r="AG6" s="165"/>
      <c r="AH6" s="165"/>
      <c r="AI6" s="165"/>
      <c r="AJ6" s="165"/>
      <c r="AK6" s="165"/>
      <c r="AL6" s="165"/>
      <c r="AM6" s="165"/>
      <c r="AN6" s="165"/>
      <c r="AO6" s="165"/>
      <c r="AP6" s="165"/>
      <c r="AQ6" s="165"/>
      <c r="AR6" s="165"/>
      <c r="AS6" s="165"/>
      <c r="AT6" s="165"/>
      <c r="AU6" s="165"/>
      <c r="AV6" s="165"/>
      <c r="AW6" s="165"/>
      <c r="AX6" s="165"/>
      <c r="AY6" s="165"/>
      <c r="AZ6" s="166"/>
    </row>
    <row r="7" spans="5:52" ht="16.5" customHeight="1" x14ac:dyDescent="0.3">
      <c r="E7" s="158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60"/>
      <c r="Q7" s="158"/>
      <c r="R7" s="159"/>
      <c r="S7" s="159"/>
      <c r="T7" s="159"/>
      <c r="U7" s="159"/>
      <c r="V7" s="159"/>
      <c r="W7" s="159"/>
      <c r="X7" s="159"/>
      <c r="Y7" s="159"/>
      <c r="Z7" s="159"/>
      <c r="AA7" s="159"/>
      <c r="AB7" s="159"/>
      <c r="AC7" s="159"/>
      <c r="AD7" s="160"/>
      <c r="AE7" s="158"/>
      <c r="AF7" s="159"/>
      <c r="AG7" s="159"/>
      <c r="AH7" s="159"/>
      <c r="AI7" s="159"/>
      <c r="AJ7" s="159"/>
      <c r="AK7" s="159"/>
      <c r="AL7" s="159"/>
      <c r="AM7" s="159"/>
      <c r="AN7" s="159"/>
      <c r="AO7" s="159"/>
      <c r="AP7" s="159"/>
      <c r="AQ7" s="159"/>
      <c r="AR7" s="159"/>
      <c r="AS7" s="159"/>
      <c r="AT7" s="159"/>
      <c r="AU7" s="159"/>
      <c r="AV7" s="159"/>
      <c r="AW7" s="159"/>
      <c r="AX7" s="159"/>
      <c r="AY7" s="159"/>
      <c r="AZ7" s="160"/>
    </row>
    <row r="8" spans="5:52" ht="16.5" customHeight="1" thickBot="1" x14ac:dyDescent="0.35">
      <c r="E8" s="161"/>
      <c r="F8" s="162"/>
      <c r="G8" s="162"/>
      <c r="H8" s="162"/>
      <c r="I8" s="162"/>
      <c r="J8" s="162"/>
      <c r="K8" s="162"/>
      <c r="L8" s="162"/>
      <c r="M8" s="162"/>
      <c r="N8" s="162"/>
      <c r="O8" s="162"/>
      <c r="P8" s="163"/>
      <c r="Q8" s="161"/>
      <c r="R8" s="162"/>
      <c r="S8" s="162"/>
      <c r="T8" s="162"/>
      <c r="U8" s="162"/>
      <c r="V8" s="162"/>
      <c r="W8" s="162"/>
      <c r="X8" s="162"/>
      <c r="Y8" s="162"/>
      <c r="Z8" s="162"/>
      <c r="AA8" s="162"/>
      <c r="AB8" s="162"/>
      <c r="AC8" s="162"/>
      <c r="AD8" s="163"/>
      <c r="AE8" s="161"/>
      <c r="AF8" s="162"/>
      <c r="AG8" s="162"/>
      <c r="AH8" s="162"/>
      <c r="AI8" s="162"/>
      <c r="AJ8" s="162"/>
      <c r="AK8" s="162"/>
      <c r="AL8" s="162"/>
      <c r="AM8" s="162"/>
      <c r="AN8" s="162"/>
      <c r="AO8" s="162"/>
      <c r="AP8" s="162"/>
      <c r="AQ8" s="162"/>
      <c r="AR8" s="162"/>
      <c r="AS8" s="162"/>
      <c r="AT8" s="162"/>
      <c r="AU8" s="162"/>
      <c r="AV8" s="162"/>
      <c r="AW8" s="162"/>
      <c r="AX8" s="162"/>
      <c r="AY8" s="162"/>
      <c r="AZ8" s="163"/>
    </row>
    <row r="9" spans="5:52" ht="16.5" customHeight="1" x14ac:dyDescent="0.3">
      <c r="E9" s="6"/>
      <c r="F9" s="7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</row>
    <row r="10" spans="5:52" ht="16.5" customHeight="1" x14ac:dyDescent="0.3">
      <c r="E10" s="6"/>
      <c r="F10" s="7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</row>
    <row r="11" spans="5:52" ht="16.5" customHeight="1" x14ac:dyDescent="0.3">
      <c r="E11" s="6"/>
      <c r="F11" s="7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</row>
    <row r="12" spans="5:52" ht="16.5" customHeight="1" x14ac:dyDescent="0.3">
      <c r="E12" s="6"/>
      <c r="F12" s="7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</row>
    <row r="13" spans="5:52" ht="16.5" customHeight="1" x14ac:dyDescent="0.3">
      <c r="E13" s="6"/>
      <c r="F13" s="7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</row>
    <row r="14" spans="5:52" ht="16.5" customHeight="1" x14ac:dyDescent="0.3">
      <c r="E14" s="6"/>
      <c r="F14" s="7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</row>
    <row r="15" spans="5:52" ht="16.5" customHeight="1" x14ac:dyDescent="0.3">
      <c r="E15" s="6"/>
      <c r="F15" s="7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</row>
    <row r="16" spans="5:52" ht="16.5" customHeight="1" x14ac:dyDescent="0.3">
      <c r="E16" s="6"/>
      <c r="F16" s="7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</row>
    <row r="17" spans="5:41" ht="16.5" customHeight="1" x14ac:dyDescent="0.3">
      <c r="E17" s="6"/>
      <c r="F17" s="7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</row>
    <row r="18" spans="5:41" ht="16.5" customHeight="1" x14ac:dyDescent="0.3">
      <c r="E18" s="6"/>
      <c r="F18" s="7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</row>
    <row r="19" spans="5:41" ht="16.5" customHeight="1" x14ac:dyDescent="0.3">
      <c r="E19" s="6"/>
      <c r="F19" s="7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</row>
    <row r="20" spans="5:41" ht="36.75" customHeight="1" thickBot="1" x14ac:dyDescent="0.35">
      <c r="E20" s="8"/>
      <c r="F20" s="9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</row>
    <row r="21" spans="5:41" ht="16.5" customHeight="1" thickBot="1" x14ac:dyDescent="0.35">
      <c r="E21" s="167" t="s">
        <v>61</v>
      </c>
      <c r="F21" s="168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</row>
    <row r="22" spans="5:41" ht="35.25" customHeight="1" thickBot="1" x14ac:dyDescent="0.35">
      <c r="E22" s="169"/>
      <c r="F22" s="170"/>
      <c r="K22" s="173" t="s">
        <v>68</v>
      </c>
      <c r="L22" s="174"/>
      <c r="M22" s="174"/>
      <c r="R22" s="175" t="s">
        <v>71</v>
      </c>
      <c r="S22" s="176"/>
      <c r="T22" s="177"/>
      <c r="W22" s="50"/>
      <c r="Y22" s="175" t="s">
        <v>72</v>
      </c>
      <c r="Z22" s="176"/>
      <c r="AA22" s="177"/>
      <c r="AD22" s="50"/>
      <c r="AF22" s="175" t="s">
        <v>70</v>
      </c>
      <c r="AG22" s="176"/>
      <c r="AH22" s="177"/>
      <c r="AK22" s="50"/>
      <c r="AL22" s="178"/>
      <c r="AM22" s="178"/>
      <c r="AN22" s="50"/>
      <c r="AO22" s="50"/>
    </row>
    <row r="23" spans="5:41" ht="20.25" customHeight="1" x14ac:dyDescent="0.35">
      <c r="E23" s="171"/>
      <c r="F23" s="172"/>
      <c r="G23" s="2"/>
      <c r="H23" s="2"/>
      <c r="I23" s="2"/>
      <c r="J23" s="179" t="s">
        <v>31</v>
      </c>
      <c r="K23" s="143" t="s">
        <v>3</v>
      </c>
      <c r="L23" s="143" t="s">
        <v>4</v>
      </c>
      <c r="M23" s="145" t="s">
        <v>58</v>
      </c>
      <c r="N23" s="143" t="s">
        <v>1</v>
      </c>
      <c r="O23" s="145" t="s">
        <v>59</v>
      </c>
      <c r="P23" s="5"/>
      <c r="Q23" s="179" t="s">
        <v>31</v>
      </c>
      <c r="R23" s="143" t="s">
        <v>3</v>
      </c>
      <c r="S23" s="143" t="s">
        <v>4</v>
      </c>
      <c r="T23" s="145" t="s">
        <v>58</v>
      </c>
      <c r="U23" s="143" t="s">
        <v>1</v>
      </c>
      <c r="V23" s="145" t="s">
        <v>59</v>
      </c>
      <c r="W23" s="50"/>
      <c r="X23" s="179" t="s">
        <v>31</v>
      </c>
      <c r="Y23" s="143" t="s">
        <v>3</v>
      </c>
      <c r="Z23" s="143" t="s">
        <v>4</v>
      </c>
      <c r="AA23" s="145" t="s">
        <v>58</v>
      </c>
      <c r="AB23" s="143" t="s">
        <v>1</v>
      </c>
      <c r="AC23" s="145" t="s">
        <v>59</v>
      </c>
      <c r="AD23" s="50"/>
      <c r="AE23" s="179" t="s">
        <v>31</v>
      </c>
      <c r="AF23" s="143" t="s">
        <v>3</v>
      </c>
      <c r="AG23" s="143" t="s">
        <v>4</v>
      </c>
      <c r="AH23" s="145" t="s">
        <v>58</v>
      </c>
      <c r="AI23" s="143" t="s">
        <v>1</v>
      </c>
      <c r="AJ23" s="145" t="s">
        <v>59</v>
      </c>
      <c r="AK23" s="147"/>
      <c r="AL23" s="148"/>
      <c r="AM23" s="148"/>
      <c r="AN23" s="148"/>
      <c r="AO23" s="50"/>
    </row>
    <row r="24" spans="5:41" ht="17.25" customHeight="1" thickBot="1" x14ac:dyDescent="0.35">
      <c r="E24" s="195" t="s">
        <v>46</v>
      </c>
      <c r="F24" s="198" t="s">
        <v>79</v>
      </c>
      <c r="G24" s="201" t="s">
        <v>57</v>
      </c>
      <c r="H24" s="2"/>
      <c r="I24" s="2"/>
      <c r="J24" s="180"/>
      <c r="K24" s="144"/>
      <c r="L24" s="144"/>
      <c r="M24" s="146"/>
      <c r="N24" s="144"/>
      <c r="O24" s="146"/>
      <c r="P24" s="4"/>
      <c r="Q24" s="180"/>
      <c r="R24" s="144"/>
      <c r="S24" s="144"/>
      <c r="T24" s="146"/>
      <c r="U24" s="144"/>
      <c r="V24" s="146"/>
      <c r="W24" s="50"/>
      <c r="X24" s="180"/>
      <c r="Y24" s="144"/>
      <c r="Z24" s="144"/>
      <c r="AA24" s="146"/>
      <c r="AB24" s="144"/>
      <c r="AC24" s="146"/>
      <c r="AD24" s="50"/>
      <c r="AE24" s="180"/>
      <c r="AF24" s="144"/>
      <c r="AG24" s="144"/>
      <c r="AH24" s="146"/>
      <c r="AI24" s="144"/>
      <c r="AJ24" s="146"/>
      <c r="AK24" s="147"/>
      <c r="AL24" s="148"/>
      <c r="AM24" s="148"/>
      <c r="AN24" s="148"/>
      <c r="AO24" s="50"/>
    </row>
    <row r="25" spans="5:41" ht="18" customHeight="1" x14ac:dyDescent="0.3">
      <c r="E25" s="196"/>
      <c r="F25" s="199"/>
      <c r="G25" s="202"/>
      <c r="H25" s="98" t="s">
        <v>63</v>
      </c>
      <c r="I25" s="2"/>
      <c r="J25" s="33" t="s">
        <v>7</v>
      </c>
      <c r="K25" s="10">
        <v>402</v>
      </c>
      <c r="L25" s="70">
        <f>+K25</f>
        <v>402</v>
      </c>
      <c r="M25" s="93">
        <f>+L25/K25</f>
        <v>1</v>
      </c>
      <c r="N25" s="90">
        <v>0</v>
      </c>
      <c r="O25" s="64">
        <f>+N25/K25</f>
        <v>0</v>
      </c>
      <c r="Q25" s="33" t="s">
        <v>7</v>
      </c>
      <c r="R25" s="10">
        <v>125</v>
      </c>
      <c r="S25" s="10">
        <f>+R25</f>
        <v>125</v>
      </c>
      <c r="T25" s="93">
        <f>+S25/R25</f>
        <v>1</v>
      </c>
      <c r="U25" s="97">
        <v>0</v>
      </c>
      <c r="V25" s="64">
        <f>+U25/R25</f>
        <v>0</v>
      </c>
      <c r="W25" s="50"/>
      <c r="X25" s="33" t="s">
        <v>7</v>
      </c>
      <c r="Y25" s="10">
        <v>81</v>
      </c>
      <c r="Z25" s="10">
        <f>+Y25</f>
        <v>81</v>
      </c>
      <c r="AA25" s="93">
        <f>+Z25/Y25</f>
        <v>1</v>
      </c>
      <c r="AB25" s="97">
        <f ca="1">+AB25</f>
        <v>0</v>
      </c>
      <c r="AC25" s="64">
        <f ca="1">+AB25/Y25</f>
        <v>0</v>
      </c>
      <c r="AD25" s="50"/>
      <c r="AE25" s="33" t="s">
        <v>7</v>
      </c>
      <c r="AF25" s="10">
        <v>12</v>
      </c>
      <c r="AG25" s="10">
        <f>+AF25</f>
        <v>12</v>
      </c>
      <c r="AH25" s="93">
        <f>+AG25/AF25</f>
        <v>1</v>
      </c>
      <c r="AI25" s="97">
        <v>0</v>
      </c>
      <c r="AJ25" s="64">
        <f>+AI25/AF25</f>
        <v>0</v>
      </c>
      <c r="AK25" s="73"/>
      <c r="AL25" s="74"/>
      <c r="AM25" s="75"/>
      <c r="AN25" s="75"/>
      <c r="AO25" s="50"/>
    </row>
    <row r="26" spans="5:41" ht="18" customHeight="1" x14ac:dyDescent="0.3">
      <c r="E26" s="197"/>
      <c r="F26" s="200"/>
      <c r="G26" s="203"/>
      <c r="H26" s="1" t="s">
        <v>62</v>
      </c>
      <c r="J26" s="33" t="s">
        <v>11</v>
      </c>
      <c r="K26" s="10">
        <v>114</v>
      </c>
      <c r="L26" s="70">
        <f t="shared" ref="L26:L39" si="0">+K26</f>
        <v>114</v>
      </c>
      <c r="M26" s="93">
        <f t="shared" ref="M26:M40" si="1">+L26/K26</f>
        <v>1</v>
      </c>
      <c r="N26" s="90">
        <v>0</v>
      </c>
      <c r="O26" s="64">
        <f t="shared" ref="O26:O40" si="2">+N26/K26</f>
        <v>0</v>
      </c>
      <c r="Q26" s="33" t="s">
        <v>11</v>
      </c>
      <c r="R26" s="10">
        <v>17</v>
      </c>
      <c r="S26" s="10">
        <f t="shared" ref="S26:S39" si="3">+R26</f>
        <v>17</v>
      </c>
      <c r="T26" s="56">
        <f>+S26/R26</f>
        <v>1</v>
      </c>
      <c r="U26" s="97">
        <v>0</v>
      </c>
      <c r="V26" s="64">
        <f>+U26/R26</f>
        <v>0</v>
      </c>
      <c r="W26" s="50"/>
      <c r="X26" s="33" t="s">
        <v>11</v>
      </c>
      <c r="Y26" s="10">
        <v>22</v>
      </c>
      <c r="Z26" s="10">
        <f t="shared" ref="Z26:Z39" si="4">+Y26</f>
        <v>22</v>
      </c>
      <c r="AA26" s="93">
        <f t="shared" ref="AA26:AA39" si="5">+Z26/Y26</f>
        <v>1</v>
      </c>
      <c r="AB26" s="97">
        <f t="shared" ref="AB26:AB39" ca="1" si="6">+AB26</f>
        <v>0</v>
      </c>
      <c r="AC26" s="64">
        <f t="shared" ref="AC26:AC39" ca="1" si="7">+AB26/Y26</f>
        <v>0</v>
      </c>
      <c r="AD26" s="50"/>
      <c r="AE26" s="33" t="s">
        <v>11</v>
      </c>
      <c r="AF26" s="10">
        <v>4</v>
      </c>
      <c r="AG26" s="10">
        <f t="shared" ref="AG26:AG39" si="8">+AF26</f>
        <v>4</v>
      </c>
      <c r="AH26" s="93">
        <f t="shared" ref="AH26:AH39" si="9">+AG26/AF26</f>
        <v>1</v>
      </c>
      <c r="AI26" s="97">
        <v>0</v>
      </c>
      <c r="AJ26" s="64">
        <f t="shared" ref="AJ26:AJ39" si="10">+AI26/AF26</f>
        <v>0</v>
      </c>
      <c r="AK26" s="73"/>
      <c r="AL26" s="74"/>
      <c r="AM26" s="75"/>
      <c r="AN26" s="75"/>
      <c r="AO26" s="50"/>
    </row>
    <row r="27" spans="5:41" ht="32.25" customHeight="1" x14ac:dyDescent="0.3">
      <c r="E27" s="19" t="s">
        <v>36</v>
      </c>
      <c r="F27" s="100">
        <f>+K68</f>
        <v>20533</v>
      </c>
      <c r="G27" s="99">
        <f>+F27/F31</f>
        <v>0.5684347489064836</v>
      </c>
      <c r="H27" s="204"/>
      <c r="I27" s="205"/>
      <c r="J27" s="33" t="s">
        <v>39</v>
      </c>
      <c r="K27" s="10">
        <v>224</v>
      </c>
      <c r="L27" s="70">
        <f t="shared" si="0"/>
        <v>224</v>
      </c>
      <c r="M27" s="93">
        <f t="shared" si="1"/>
        <v>1</v>
      </c>
      <c r="N27" s="90">
        <v>0</v>
      </c>
      <c r="O27" s="64">
        <f t="shared" si="2"/>
        <v>0</v>
      </c>
      <c r="Q27" s="33" t="s">
        <v>39</v>
      </c>
      <c r="R27" s="10">
        <v>41</v>
      </c>
      <c r="S27" s="10">
        <f t="shared" si="3"/>
        <v>41</v>
      </c>
      <c r="T27" s="56">
        <f t="shared" ref="T27:T39" si="11">+S27/R27</f>
        <v>1</v>
      </c>
      <c r="U27" s="97">
        <v>0</v>
      </c>
      <c r="V27" s="64">
        <f t="shared" ref="V27:V39" si="12">+U27/R27</f>
        <v>0</v>
      </c>
      <c r="W27" s="50"/>
      <c r="X27" s="33" t="s">
        <v>39</v>
      </c>
      <c r="Y27" s="10">
        <v>47</v>
      </c>
      <c r="Z27" s="10">
        <f t="shared" si="4"/>
        <v>47</v>
      </c>
      <c r="AA27" s="93">
        <f t="shared" si="5"/>
        <v>1</v>
      </c>
      <c r="AB27" s="97">
        <f t="shared" ca="1" si="6"/>
        <v>0</v>
      </c>
      <c r="AC27" s="64">
        <f t="shared" ca="1" si="7"/>
        <v>0</v>
      </c>
      <c r="AD27" s="50"/>
      <c r="AE27" s="33" t="s">
        <v>39</v>
      </c>
      <c r="AF27" s="10">
        <v>16</v>
      </c>
      <c r="AG27" s="10">
        <f t="shared" si="8"/>
        <v>16</v>
      </c>
      <c r="AH27" s="93">
        <f t="shared" si="9"/>
        <v>1</v>
      </c>
      <c r="AI27" s="97">
        <v>0</v>
      </c>
      <c r="AJ27" s="64">
        <f t="shared" si="10"/>
        <v>0</v>
      </c>
      <c r="AK27" s="73"/>
      <c r="AL27" s="74"/>
      <c r="AM27" s="75"/>
      <c r="AN27" s="75"/>
      <c r="AO27" s="50"/>
    </row>
    <row r="28" spans="5:41" ht="32.25" customHeight="1" x14ac:dyDescent="0.3">
      <c r="E28" s="19" t="s">
        <v>35</v>
      </c>
      <c r="F28" s="100">
        <f>+R68</f>
        <v>6046</v>
      </c>
      <c r="G28" s="99">
        <f>+F28/F31</f>
        <v>0.16737722163778307</v>
      </c>
      <c r="H28" s="204"/>
      <c r="I28" s="205"/>
      <c r="J28" s="33" t="s">
        <v>40</v>
      </c>
      <c r="K28" s="10">
        <v>72</v>
      </c>
      <c r="L28" s="70">
        <f t="shared" si="0"/>
        <v>72</v>
      </c>
      <c r="M28" s="93">
        <f t="shared" si="1"/>
        <v>1</v>
      </c>
      <c r="N28" s="90">
        <v>0</v>
      </c>
      <c r="O28" s="64">
        <f t="shared" si="2"/>
        <v>0</v>
      </c>
      <c r="Q28" s="33" t="s">
        <v>40</v>
      </c>
      <c r="R28" s="10">
        <v>31</v>
      </c>
      <c r="S28" s="10">
        <f t="shared" si="3"/>
        <v>31</v>
      </c>
      <c r="T28" s="56">
        <f t="shared" si="11"/>
        <v>1</v>
      </c>
      <c r="U28" s="97">
        <v>0</v>
      </c>
      <c r="V28" s="64">
        <f t="shared" si="12"/>
        <v>0</v>
      </c>
      <c r="W28" s="50"/>
      <c r="X28" s="33" t="s">
        <v>40</v>
      </c>
      <c r="Y28" s="10">
        <v>12</v>
      </c>
      <c r="Z28" s="10">
        <f t="shared" si="4"/>
        <v>12</v>
      </c>
      <c r="AA28" s="93">
        <f t="shared" si="5"/>
        <v>1</v>
      </c>
      <c r="AB28" s="97">
        <f t="shared" ca="1" si="6"/>
        <v>0</v>
      </c>
      <c r="AC28" s="64">
        <f t="shared" ca="1" si="7"/>
        <v>0</v>
      </c>
      <c r="AD28" s="50"/>
      <c r="AE28" s="33" t="s">
        <v>40</v>
      </c>
      <c r="AF28" s="10">
        <v>8</v>
      </c>
      <c r="AG28" s="10">
        <f t="shared" si="8"/>
        <v>8</v>
      </c>
      <c r="AH28" s="93">
        <f t="shared" si="9"/>
        <v>1</v>
      </c>
      <c r="AI28" s="97">
        <v>0</v>
      </c>
      <c r="AJ28" s="64">
        <f t="shared" si="10"/>
        <v>0</v>
      </c>
      <c r="AK28" s="73"/>
      <c r="AL28" s="74"/>
      <c r="AM28" s="75"/>
      <c r="AN28" s="75"/>
      <c r="AO28" s="50"/>
    </row>
    <row r="29" spans="5:41" ht="32.25" customHeight="1" x14ac:dyDescent="0.3">
      <c r="E29" s="19" t="s">
        <v>54</v>
      </c>
      <c r="F29" s="100">
        <f>+Y68</f>
        <v>4855</v>
      </c>
      <c r="G29" s="99">
        <f>+F29/F31</f>
        <v>0.13440562538065445</v>
      </c>
      <c r="H29" s="204"/>
      <c r="I29" s="205"/>
      <c r="J29" s="33" t="s">
        <v>41</v>
      </c>
      <c r="K29" s="10">
        <v>38</v>
      </c>
      <c r="L29" s="70">
        <f t="shared" si="0"/>
        <v>38</v>
      </c>
      <c r="M29" s="93">
        <f t="shared" si="1"/>
        <v>1</v>
      </c>
      <c r="N29" s="90">
        <v>0</v>
      </c>
      <c r="O29" s="64">
        <f t="shared" si="2"/>
        <v>0</v>
      </c>
      <c r="Q29" s="33" t="s">
        <v>41</v>
      </c>
      <c r="R29" s="10">
        <v>17</v>
      </c>
      <c r="S29" s="10">
        <f t="shared" si="3"/>
        <v>17</v>
      </c>
      <c r="T29" s="56">
        <f t="shared" si="11"/>
        <v>1</v>
      </c>
      <c r="U29" s="97">
        <v>0</v>
      </c>
      <c r="V29" s="64">
        <f t="shared" si="12"/>
        <v>0</v>
      </c>
      <c r="W29" s="50"/>
      <c r="X29" s="33" t="s">
        <v>41</v>
      </c>
      <c r="Y29" s="10">
        <v>9</v>
      </c>
      <c r="Z29" s="10">
        <f t="shared" si="4"/>
        <v>9</v>
      </c>
      <c r="AA29" s="93">
        <f t="shared" si="5"/>
        <v>1</v>
      </c>
      <c r="AB29" s="97">
        <f t="shared" ca="1" si="6"/>
        <v>0</v>
      </c>
      <c r="AC29" s="64">
        <f t="shared" ca="1" si="7"/>
        <v>0</v>
      </c>
      <c r="AD29" s="50"/>
      <c r="AE29" s="33" t="s">
        <v>41</v>
      </c>
      <c r="AF29" s="10">
        <v>0</v>
      </c>
      <c r="AG29" s="10">
        <f t="shared" si="8"/>
        <v>0</v>
      </c>
      <c r="AH29" s="93" t="e">
        <f t="shared" si="9"/>
        <v>#DIV/0!</v>
      </c>
      <c r="AI29" s="97">
        <v>0</v>
      </c>
      <c r="AJ29" s="64" t="e">
        <f t="shared" si="10"/>
        <v>#DIV/0!</v>
      </c>
      <c r="AK29" s="73"/>
      <c r="AL29" s="74"/>
      <c r="AM29" s="75"/>
      <c r="AN29" s="75"/>
      <c r="AO29" s="50"/>
    </row>
    <row r="30" spans="5:41" ht="25.5" customHeight="1" x14ac:dyDescent="0.3">
      <c r="E30" s="43" t="s">
        <v>2</v>
      </c>
      <c r="F30" s="101">
        <f>+AF68</f>
        <v>4688</v>
      </c>
      <c r="G30" s="99">
        <f>+F30/F31</f>
        <v>0.12978240407507891</v>
      </c>
      <c r="H30" s="204"/>
      <c r="I30" s="205"/>
      <c r="J30" s="33" t="s">
        <v>17</v>
      </c>
      <c r="K30" s="10">
        <v>164</v>
      </c>
      <c r="L30" s="70">
        <f t="shared" si="0"/>
        <v>164</v>
      </c>
      <c r="M30" s="93">
        <f t="shared" si="1"/>
        <v>1</v>
      </c>
      <c r="N30" s="90">
        <v>0</v>
      </c>
      <c r="O30" s="64">
        <f t="shared" si="2"/>
        <v>0</v>
      </c>
      <c r="Q30" s="33" t="s">
        <v>17</v>
      </c>
      <c r="R30" s="10">
        <v>48</v>
      </c>
      <c r="S30" s="10">
        <f t="shared" si="3"/>
        <v>48</v>
      </c>
      <c r="T30" s="56">
        <f t="shared" si="11"/>
        <v>1</v>
      </c>
      <c r="U30" s="97">
        <v>0</v>
      </c>
      <c r="V30" s="64">
        <f t="shared" si="12"/>
        <v>0</v>
      </c>
      <c r="W30" s="50"/>
      <c r="X30" s="33" t="s">
        <v>17</v>
      </c>
      <c r="Y30" s="10">
        <v>52</v>
      </c>
      <c r="Z30" s="10">
        <f t="shared" si="4"/>
        <v>52</v>
      </c>
      <c r="AA30" s="93">
        <f t="shared" si="5"/>
        <v>1</v>
      </c>
      <c r="AB30" s="97">
        <f t="shared" ca="1" si="6"/>
        <v>0</v>
      </c>
      <c r="AC30" s="64">
        <f t="shared" ca="1" si="7"/>
        <v>0</v>
      </c>
      <c r="AD30" s="50"/>
      <c r="AE30" s="33" t="s">
        <v>17</v>
      </c>
      <c r="AF30" s="10">
        <v>0</v>
      </c>
      <c r="AG30" s="10">
        <f t="shared" si="8"/>
        <v>0</v>
      </c>
      <c r="AH30" s="93" t="e">
        <f t="shared" si="9"/>
        <v>#DIV/0!</v>
      </c>
      <c r="AI30" s="97">
        <v>0</v>
      </c>
      <c r="AJ30" s="64" t="e">
        <f t="shared" si="10"/>
        <v>#DIV/0!</v>
      </c>
      <c r="AK30" s="73"/>
      <c r="AL30" s="74"/>
      <c r="AM30" s="75"/>
      <c r="AN30" s="75"/>
      <c r="AO30" s="50"/>
    </row>
    <row r="31" spans="5:41" ht="16.5" customHeight="1" x14ac:dyDescent="0.3">
      <c r="E31" s="206" t="s">
        <v>0</v>
      </c>
      <c r="F31" s="208">
        <f>SUM(F27:F30)</f>
        <v>36122</v>
      </c>
      <c r="G31" s="210">
        <f>SUM(G27:G30)</f>
        <v>1</v>
      </c>
      <c r="J31" s="33" t="s">
        <v>42</v>
      </c>
      <c r="K31" s="10">
        <v>42</v>
      </c>
      <c r="L31" s="70">
        <f t="shared" si="0"/>
        <v>42</v>
      </c>
      <c r="M31" s="93">
        <f t="shared" si="1"/>
        <v>1</v>
      </c>
      <c r="N31" s="90">
        <v>0</v>
      </c>
      <c r="O31" s="64">
        <f t="shared" si="2"/>
        <v>0</v>
      </c>
      <c r="Q31" s="33" t="s">
        <v>42</v>
      </c>
      <c r="R31" s="10">
        <v>17</v>
      </c>
      <c r="S31" s="10">
        <f t="shared" si="3"/>
        <v>17</v>
      </c>
      <c r="T31" s="56">
        <f t="shared" si="11"/>
        <v>1</v>
      </c>
      <c r="U31" s="97">
        <v>0</v>
      </c>
      <c r="V31" s="64">
        <f t="shared" si="12"/>
        <v>0</v>
      </c>
      <c r="W31" s="50"/>
      <c r="X31" s="33" t="s">
        <v>42</v>
      </c>
      <c r="Y31" s="10">
        <v>9</v>
      </c>
      <c r="Z31" s="10">
        <f t="shared" si="4"/>
        <v>9</v>
      </c>
      <c r="AA31" s="93">
        <f t="shared" si="5"/>
        <v>1</v>
      </c>
      <c r="AB31" s="97">
        <f t="shared" ca="1" si="6"/>
        <v>0</v>
      </c>
      <c r="AC31" s="64">
        <f t="shared" ca="1" si="7"/>
        <v>0</v>
      </c>
      <c r="AD31" s="50"/>
      <c r="AE31" s="33" t="s">
        <v>42</v>
      </c>
      <c r="AF31" s="10">
        <v>0</v>
      </c>
      <c r="AG31" s="10">
        <f t="shared" si="8"/>
        <v>0</v>
      </c>
      <c r="AH31" s="93" t="e">
        <f t="shared" si="9"/>
        <v>#DIV/0!</v>
      </c>
      <c r="AI31" s="97">
        <v>0</v>
      </c>
      <c r="AJ31" s="64" t="e">
        <f t="shared" si="10"/>
        <v>#DIV/0!</v>
      </c>
      <c r="AK31" s="73"/>
      <c r="AL31" s="74"/>
      <c r="AM31" s="75"/>
      <c r="AN31" s="75"/>
      <c r="AO31" s="50"/>
    </row>
    <row r="32" spans="5:41" ht="17.25" customHeight="1" thickBot="1" x14ac:dyDescent="0.35">
      <c r="E32" s="207"/>
      <c r="F32" s="209"/>
      <c r="G32" s="211"/>
      <c r="J32" s="33" t="s">
        <v>25</v>
      </c>
      <c r="K32" s="10">
        <v>394</v>
      </c>
      <c r="L32" s="70">
        <f t="shared" si="0"/>
        <v>394</v>
      </c>
      <c r="M32" s="93">
        <f t="shared" si="1"/>
        <v>1</v>
      </c>
      <c r="N32" s="90">
        <v>0</v>
      </c>
      <c r="O32" s="64">
        <f t="shared" si="2"/>
        <v>0</v>
      </c>
      <c r="Q32" s="33" t="s">
        <v>25</v>
      </c>
      <c r="R32" s="10">
        <v>100</v>
      </c>
      <c r="S32" s="10">
        <f t="shared" si="3"/>
        <v>100</v>
      </c>
      <c r="T32" s="56">
        <f t="shared" si="11"/>
        <v>1</v>
      </c>
      <c r="U32" s="97">
        <v>0</v>
      </c>
      <c r="V32" s="64">
        <f t="shared" si="12"/>
        <v>0</v>
      </c>
      <c r="W32" s="50"/>
      <c r="X32" s="33" t="s">
        <v>25</v>
      </c>
      <c r="Y32" s="10">
        <v>65</v>
      </c>
      <c r="Z32" s="10">
        <f t="shared" si="4"/>
        <v>65</v>
      </c>
      <c r="AA32" s="93">
        <f t="shared" si="5"/>
        <v>1</v>
      </c>
      <c r="AB32" s="97">
        <f t="shared" ca="1" si="6"/>
        <v>0</v>
      </c>
      <c r="AC32" s="64">
        <f t="shared" ca="1" si="7"/>
        <v>0</v>
      </c>
      <c r="AD32" s="50"/>
      <c r="AE32" s="33" t="s">
        <v>25</v>
      </c>
      <c r="AF32" s="10">
        <v>4</v>
      </c>
      <c r="AG32" s="10">
        <f t="shared" si="8"/>
        <v>4</v>
      </c>
      <c r="AH32" s="93">
        <f t="shared" si="9"/>
        <v>1</v>
      </c>
      <c r="AI32" s="97">
        <v>0</v>
      </c>
      <c r="AJ32" s="64">
        <f t="shared" si="10"/>
        <v>0</v>
      </c>
      <c r="AK32" s="73"/>
      <c r="AL32" s="74"/>
      <c r="AM32" s="75"/>
      <c r="AN32" s="75"/>
      <c r="AO32" s="50"/>
    </row>
    <row r="33" spans="5:41" ht="32.25" customHeight="1" x14ac:dyDescent="0.3">
      <c r="E33" s="181" t="s">
        <v>38</v>
      </c>
      <c r="F33" s="182"/>
      <c r="G33" s="182"/>
      <c r="H33" s="183"/>
      <c r="J33" s="33" t="s">
        <v>9</v>
      </c>
      <c r="K33" s="10">
        <v>273</v>
      </c>
      <c r="L33" s="70">
        <f t="shared" si="0"/>
        <v>273</v>
      </c>
      <c r="M33" s="93">
        <f t="shared" si="1"/>
        <v>1</v>
      </c>
      <c r="N33" s="90">
        <v>0</v>
      </c>
      <c r="O33" s="64">
        <f t="shared" si="2"/>
        <v>0</v>
      </c>
      <c r="Q33" s="33" t="s">
        <v>9</v>
      </c>
      <c r="R33" s="10">
        <v>114</v>
      </c>
      <c r="S33" s="10">
        <f t="shared" si="3"/>
        <v>114</v>
      </c>
      <c r="T33" s="56">
        <f t="shared" si="11"/>
        <v>1</v>
      </c>
      <c r="U33" s="97">
        <v>0</v>
      </c>
      <c r="V33" s="64">
        <f t="shared" si="12"/>
        <v>0</v>
      </c>
      <c r="W33" s="50"/>
      <c r="X33" s="33" t="s">
        <v>9</v>
      </c>
      <c r="Y33" s="10">
        <v>65</v>
      </c>
      <c r="Z33" s="10">
        <f t="shared" si="4"/>
        <v>65</v>
      </c>
      <c r="AA33" s="93">
        <f t="shared" si="5"/>
        <v>1</v>
      </c>
      <c r="AB33" s="97">
        <f t="shared" ca="1" si="6"/>
        <v>0</v>
      </c>
      <c r="AC33" s="64">
        <f t="shared" ca="1" si="7"/>
        <v>0</v>
      </c>
      <c r="AD33" s="50"/>
      <c r="AE33" s="33" t="s">
        <v>9</v>
      </c>
      <c r="AF33" s="10">
        <v>20</v>
      </c>
      <c r="AG33" s="10">
        <f t="shared" si="8"/>
        <v>20</v>
      </c>
      <c r="AH33" s="93">
        <f t="shared" si="9"/>
        <v>1</v>
      </c>
      <c r="AI33" s="97">
        <v>0</v>
      </c>
      <c r="AJ33" s="64">
        <f t="shared" si="10"/>
        <v>0</v>
      </c>
      <c r="AK33" s="73"/>
      <c r="AL33" s="74"/>
      <c r="AM33" s="75"/>
      <c r="AN33" s="75"/>
      <c r="AO33" s="50"/>
    </row>
    <row r="34" spans="5:41" ht="16.5" customHeight="1" thickBot="1" x14ac:dyDescent="0.35">
      <c r="E34" s="184"/>
      <c r="F34" s="185"/>
      <c r="G34" s="185"/>
      <c r="H34" s="186"/>
      <c r="J34" s="33" t="s">
        <v>21</v>
      </c>
      <c r="K34" s="10">
        <v>518</v>
      </c>
      <c r="L34" s="70">
        <f t="shared" si="0"/>
        <v>518</v>
      </c>
      <c r="M34" s="93">
        <f t="shared" si="1"/>
        <v>1</v>
      </c>
      <c r="N34" s="90">
        <v>0</v>
      </c>
      <c r="O34" s="64">
        <f t="shared" si="2"/>
        <v>0</v>
      </c>
      <c r="Q34" s="33" t="s">
        <v>21</v>
      </c>
      <c r="R34" s="10">
        <v>146</v>
      </c>
      <c r="S34" s="10">
        <f t="shared" si="3"/>
        <v>146</v>
      </c>
      <c r="T34" s="56">
        <f t="shared" si="11"/>
        <v>1</v>
      </c>
      <c r="U34" s="97">
        <v>0</v>
      </c>
      <c r="V34" s="64">
        <f t="shared" si="12"/>
        <v>0</v>
      </c>
      <c r="W34" s="50"/>
      <c r="X34" s="33" t="s">
        <v>21</v>
      </c>
      <c r="Y34" s="10">
        <v>144</v>
      </c>
      <c r="Z34" s="10">
        <f t="shared" si="4"/>
        <v>144</v>
      </c>
      <c r="AA34" s="93">
        <f t="shared" si="5"/>
        <v>1</v>
      </c>
      <c r="AB34" s="97">
        <f t="shared" ca="1" si="6"/>
        <v>0</v>
      </c>
      <c r="AC34" s="64">
        <f t="shared" ca="1" si="7"/>
        <v>0</v>
      </c>
      <c r="AD34" s="50"/>
      <c r="AE34" s="33" t="s">
        <v>21</v>
      </c>
      <c r="AF34" s="10">
        <v>72</v>
      </c>
      <c r="AG34" s="10">
        <f t="shared" si="8"/>
        <v>72</v>
      </c>
      <c r="AH34" s="93">
        <f t="shared" si="9"/>
        <v>1</v>
      </c>
      <c r="AI34" s="97">
        <v>0</v>
      </c>
      <c r="AJ34" s="64">
        <f t="shared" si="10"/>
        <v>0</v>
      </c>
      <c r="AK34" s="73"/>
      <c r="AL34" s="74"/>
      <c r="AM34" s="75"/>
      <c r="AN34" s="75"/>
      <c r="AO34" s="50"/>
    </row>
    <row r="35" spans="5:41" ht="22.5" x14ac:dyDescent="0.3">
      <c r="E35" s="53" t="s">
        <v>37</v>
      </c>
      <c r="F35" s="54" t="s">
        <v>53</v>
      </c>
      <c r="G35" s="54" t="s">
        <v>55</v>
      </c>
      <c r="H35" s="54" t="s">
        <v>56</v>
      </c>
      <c r="J35" s="33" t="s">
        <v>24</v>
      </c>
      <c r="K35" s="10">
        <v>1869</v>
      </c>
      <c r="L35" s="70">
        <f t="shared" si="0"/>
        <v>1869</v>
      </c>
      <c r="M35" s="93">
        <f t="shared" si="1"/>
        <v>1</v>
      </c>
      <c r="N35" s="90">
        <v>0</v>
      </c>
      <c r="O35" s="64">
        <f t="shared" si="2"/>
        <v>0</v>
      </c>
      <c r="Q35" s="33" t="s">
        <v>24</v>
      </c>
      <c r="R35" s="10">
        <v>626</v>
      </c>
      <c r="S35" s="10">
        <f t="shared" si="3"/>
        <v>626</v>
      </c>
      <c r="T35" s="56">
        <f t="shared" si="11"/>
        <v>1</v>
      </c>
      <c r="U35" s="97">
        <v>0</v>
      </c>
      <c r="V35" s="64">
        <f t="shared" si="12"/>
        <v>0</v>
      </c>
      <c r="W35" s="50"/>
      <c r="X35" s="33" t="s">
        <v>24</v>
      </c>
      <c r="Y35" s="10">
        <v>543</v>
      </c>
      <c r="Z35" s="10">
        <f t="shared" si="4"/>
        <v>543</v>
      </c>
      <c r="AA35" s="93">
        <f t="shared" si="5"/>
        <v>1</v>
      </c>
      <c r="AB35" s="97">
        <f t="shared" ca="1" si="6"/>
        <v>0</v>
      </c>
      <c r="AC35" s="64">
        <f t="shared" ca="1" si="7"/>
        <v>0</v>
      </c>
      <c r="AD35" s="50"/>
      <c r="AE35" s="33" t="s">
        <v>24</v>
      </c>
      <c r="AF35" s="10">
        <v>270</v>
      </c>
      <c r="AG35" s="10">
        <f t="shared" si="8"/>
        <v>270</v>
      </c>
      <c r="AH35" s="93">
        <f t="shared" si="9"/>
        <v>1</v>
      </c>
      <c r="AI35" s="97">
        <v>0</v>
      </c>
      <c r="AJ35" s="64">
        <f t="shared" si="10"/>
        <v>0</v>
      </c>
      <c r="AK35" s="73"/>
      <c r="AL35" s="74"/>
      <c r="AM35" s="75"/>
      <c r="AN35" s="75"/>
      <c r="AO35" s="50"/>
    </row>
    <row r="36" spans="5:41" ht="16.5" customHeight="1" x14ac:dyDescent="0.35">
      <c r="E36" s="20" t="s">
        <v>38</v>
      </c>
      <c r="F36" s="105">
        <f>+F27</f>
        <v>20533</v>
      </c>
      <c r="G36" s="106">
        <f>+F36</f>
        <v>20533</v>
      </c>
      <c r="H36" s="107">
        <v>0</v>
      </c>
      <c r="J36" s="33" t="s">
        <v>15</v>
      </c>
      <c r="K36" s="10">
        <v>544</v>
      </c>
      <c r="L36" s="70">
        <f t="shared" si="0"/>
        <v>544</v>
      </c>
      <c r="M36" s="93">
        <f t="shared" si="1"/>
        <v>1</v>
      </c>
      <c r="N36" s="90">
        <v>0</v>
      </c>
      <c r="O36" s="64">
        <f t="shared" si="2"/>
        <v>0</v>
      </c>
      <c r="Q36" s="33" t="s">
        <v>15</v>
      </c>
      <c r="R36" s="10">
        <v>130</v>
      </c>
      <c r="S36" s="10">
        <f t="shared" si="3"/>
        <v>130</v>
      </c>
      <c r="T36" s="56">
        <f t="shared" si="11"/>
        <v>1</v>
      </c>
      <c r="U36" s="97">
        <v>0</v>
      </c>
      <c r="V36" s="64">
        <f t="shared" si="12"/>
        <v>0</v>
      </c>
      <c r="W36" s="50"/>
      <c r="X36" s="33" t="s">
        <v>15</v>
      </c>
      <c r="Y36" s="10">
        <v>216</v>
      </c>
      <c r="Z36" s="10">
        <f t="shared" si="4"/>
        <v>216</v>
      </c>
      <c r="AA36" s="93">
        <f t="shared" si="5"/>
        <v>1</v>
      </c>
      <c r="AB36" s="97">
        <f t="shared" ca="1" si="6"/>
        <v>0</v>
      </c>
      <c r="AC36" s="64">
        <f t="shared" ca="1" si="7"/>
        <v>0</v>
      </c>
      <c r="AD36" s="50"/>
      <c r="AE36" s="33" t="s">
        <v>15</v>
      </c>
      <c r="AF36" s="10">
        <v>32</v>
      </c>
      <c r="AG36" s="10">
        <f t="shared" si="8"/>
        <v>32</v>
      </c>
      <c r="AH36" s="93">
        <f t="shared" si="9"/>
        <v>1</v>
      </c>
      <c r="AI36" s="97">
        <v>0</v>
      </c>
      <c r="AJ36" s="64">
        <f t="shared" si="10"/>
        <v>0</v>
      </c>
      <c r="AK36" s="73"/>
      <c r="AL36" s="74"/>
      <c r="AM36" s="75"/>
      <c r="AN36" s="75"/>
      <c r="AO36" s="50"/>
    </row>
    <row r="37" spans="5:41" ht="16.5" hidden="1" customHeight="1" thickTop="1" thickBot="1" x14ac:dyDescent="0.4">
      <c r="E37" s="20"/>
      <c r="F37" s="51"/>
      <c r="G37" s="52"/>
      <c r="H37" s="52"/>
      <c r="J37" s="33" t="s">
        <v>16</v>
      </c>
      <c r="K37" s="10"/>
      <c r="L37" s="70">
        <f t="shared" si="0"/>
        <v>0</v>
      </c>
      <c r="M37" s="93" t="e">
        <f t="shared" si="1"/>
        <v>#DIV/0!</v>
      </c>
      <c r="N37" s="90">
        <v>0</v>
      </c>
      <c r="O37" s="64" t="e">
        <f t="shared" si="2"/>
        <v>#DIV/0!</v>
      </c>
      <c r="Q37" s="33" t="s">
        <v>16</v>
      </c>
      <c r="R37" s="10"/>
      <c r="S37" s="10">
        <f t="shared" si="3"/>
        <v>0</v>
      </c>
      <c r="T37" s="56" t="e">
        <f t="shared" si="11"/>
        <v>#DIV/0!</v>
      </c>
      <c r="U37" s="97">
        <v>0</v>
      </c>
      <c r="V37" s="64" t="e">
        <f t="shared" si="12"/>
        <v>#DIV/0!</v>
      </c>
      <c r="W37" s="50"/>
      <c r="X37" s="33" t="s">
        <v>16</v>
      </c>
      <c r="Y37" s="10"/>
      <c r="Z37" s="10">
        <f t="shared" si="4"/>
        <v>0</v>
      </c>
      <c r="AA37" s="93" t="e">
        <f t="shared" si="5"/>
        <v>#DIV/0!</v>
      </c>
      <c r="AB37" s="97">
        <f t="shared" ca="1" si="6"/>
        <v>0</v>
      </c>
      <c r="AC37" s="64" t="e">
        <f t="shared" ca="1" si="7"/>
        <v>#DIV/0!</v>
      </c>
      <c r="AD37" s="50"/>
      <c r="AE37" s="33" t="s">
        <v>16</v>
      </c>
      <c r="AF37" s="10"/>
      <c r="AG37" s="10">
        <f t="shared" si="8"/>
        <v>0</v>
      </c>
      <c r="AH37" s="93" t="e">
        <f t="shared" si="9"/>
        <v>#DIV/0!</v>
      </c>
      <c r="AI37" s="97">
        <v>0</v>
      </c>
      <c r="AJ37" s="64" t="e">
        <f t="shared" si="10"/>
        <v>#DIV/0!</v>
      </c>
      <c r="AK37" s="73"/>
      <c r="AL37" s="74"/>
      <c r="AM37" s="75"/>
      <c r="AN37" s="75"/>
      <c r="AO37" s="50"/>
    </row>
    <row r="38" spans="5:41" ht="16.5" customHeight="1" x14ac:dyDescent="0.35">
      <c r="E38" s="20"/>
      <c r="F38" s="51"/>
      <c r="G38" s="52"/>
      <c r="H38" s="52"/>
      <c r="J38" s="34" t="s">
        <v>16</v>
      </c>
      <c r="K38" s="10">
        <v>380</v>
      </c>
      <c r="L38" s="70">
        <f t="shared" si="0"/>
        <v>380</v>
      </c>
      <c r="M38" s="93"/>
      <c r="N38" s="90">
        <v>0</v>
      </c>
      <c r="O38" s="64">
        <f t="shared" si="2"/>
        <v>0</v>
      </c>
      <c r="Q38" s="34"/>
      <c r="R38" s="10">
        <v>109</v>
      </c>
      <c r="S38" s="10">
        <f t="shared" si="3"/>
        <v>109</v>
      </c>
      <c r="T38" s="56">
        <f t="shared" si="11"/>
        <v>1</v>
      </c>
      <c r="U38" s="97">
        <v>0</v>
      </c>
      <c r="V38" s="64">
        <f t="shared" si="12"/>
        <v>0</v>
      </c>
      <c r="W38" s="50"/>
      <c r="X38" s="34"/>
      <c r="Y38" s="10">
        <v>111</v>
      </c>
      <c r="Z38" s="10">
        <f t="shared" si="4"/>
        <v>111</v>
      </c>
      <c r="AA38" s="93">
        <f t="shared" si="5"/>
        <v>1</v>
      </c>
      <c r="AB38" s="97">
        <f t="shared" ca="1" si="6"/>
        <v>0</v>
      </c>
      <c r="AC38" s="64">
        <f t="shared" ca="1" si="7"/>
        <v>0</v>
      </c>
      <c r="AD38" s="50"/>
      <c r="AE38" s="34"/>
      <c r="AF38" s="10">
        <v>28</v>
      </c>
      <c r="AG38" s="10">
        <f t="shared" si="8"/>
        <v>28</v>
      </c>
      <c r="AH38" s="93">
        <f t="shared" si="9"/>
        <v>1</v>
      </c>
      <c r="AI38" s="97">
        <v>0</v>
      </c>
      <c r="AJ38" s="64">
        <f t="shared" si="10"/>
        <v>0</v>
      </c>
      <c r="AK38" s="73"/>
      <c r="AL38" s="74"/>
      <c r="AM38" s="75"/>
      <c r="AN38" s="75"/>
      <c r="AO38" s="50"/>
    </row>
    <row r="39" spans="5:41" ht="16.5" customHeight="1" thickBot="1" x14ac:dyDescent="0.4">
      <c r="E39" s="21"/>
      <c r="F39" s="51"/>
      <c r="G39" s="52"/>
      <c r="H39" s="52"/>
      <c r="J39" s="34" t="s">
        <v>43</v>
      </c>
      <c r="K39" s="10">
        <v>147</v>
      </c>
      <c r="L39" s="70">
        <f t="shared" si="0"/>
        <v>147</v>
      </c>
      <c r="M39" s="93">
        <f t="shared" si="1"/>
        <v>1</v>
      </c>
      <c r="N39" s="90">
        <v>0</v>
      </c>
      <c r="O39" s="64">
        <f t="shared" si="2"/>
        <v>0</v>
      </c>
      <c r="Q39" s="34" t="s">
        <v>43</v>
      </c>
      <c r="R39" s="10">
        <v>22</v>
      </c>
      <c r="S39" s="10">
        <f t="shared" si="3"/>
        <v>22</v>
      </c>
      <c r="T39" s="56">
        <f t="shared" si="11"/>
        <v>1</v>
      </c>
      <c r="U39" s="97">
        <v>0</v>
      </c>
      <c r="V39" s="64">
        <f t="shared" si="12"/>
        <v>0</v>
      </c>
      <c r="W39" s="50"/>
      <c r="X39" s="34" t="s">
        <v>43</v>
      </c>
      <c r="Y39" s="10">
        <v>75</v>
      </c>
      <c r="Z39" s="10">
        <f t="shared" si="4"/>
        <v>75</v>
      </c>
      <c r="AA39" s="93">
        <f t="shared" si="5"/>
        <v>1</v>
      </c>
      <c r="AB39" s="97">
        <f t="shared" ca="1" si="6"/>
        <v>0</v>
      </c>
      <c r="AC39" s="64">
        <f t="shared" ca="1" si="7"/>
        <v>0</v>
      </c>
      <c r="AD39" s="50"/>
      <c r="AE39" s="34" t="s">
        <v>43</v>
      </c>
      <c r="AF39" s="10">
        <v>4</v>
      </c>
      <c r="AG39" s="10">
        <f t="shared" si="8"/>
        <v>4</v>
      </c>
      <c r="AH39" s="93">
        <f t="shared" si="9"/>
        <v>1</v>
      </c>
      <c r="AI39" s="97">
        <v>0</v>
      </c>
      <c r="AJ39" s="64">
        <f t="shared" si="10"/>
        <v>0</v>
      </c>
      <c r="AK39" s="73"/>
      <c r="AL39" s="74"/>
      <c r="AM39" s="75"/>
      <c r="AN39" s="75"/>
      <c r="AO39" s="50"/>
    </row>
    <row r="40" spans="5:41" ht="19.5" customHeight="1" thickBot="1" x14ac:dyDescent="0.4">
      <c r="E40" s="21"/>
      <c r="F40" s="51"/>
      <c r="G40" s="52"/>
      <c r="H40" s="52"/>
      <c r="J40" s="35" t="s">
        <v>33</v>
      </c>
      <c r="K40" s="116">
        <f>SUM(K25:K39)</f>
        <v>5181</v>
      </c>
      <c r="L40" s="116">
        <f>SUM(L25:L39)</f>
        <v>5181</v>
      </c>
      <c r="M40" s="93">
        <f t="shared" si="1"/>
        <v>1</v>
      </c>
      <c r="N40" s="11">
        <f>SUM(N25:N39)</f>
        <v>0</v>
      </c>
      <c r="O40" s="64">
        <f t="shared" si="2"/>
        <v>0</v>
      </c>
      <c r="Q40" s="35" t="s">
        <v>33</v>
      </c>
      <c r="R40" s="116">
        <f>SUM(R25:R39)</f>
        <v>1543</v>
      </c>
      <c r="S40" s="116">
        <f>SUM(S25:S39)</f>
        <v>1543</v>
      </c>
      <c r="T40" s="57"/>
      <c r="U40" s="62"/>
      <c r="V40" s="63"/>
      <c r="W40" s="50"/>
      <c r="X40" s="35" t="s">
        <v>33</v>
      </c>
      <c r="Y40" s="116">
        <f>SUM(Y25:Y39)</f>
        <v>1451</v>
      </c>
      <c r="Z40" s="116">
        <f>+Y40</f>
        <v>1451</v>
      </c>
      <c r="AA40" s="57"/>
      <c r="AB40" s="62"/>
      <c r="AC40" s="63"/>
      <c r="AD40" s="50"/>
      <c r="AE40" s="35" t="s">
        <v>33</v>
      </c>
      <c r="AF40" s="116">
        <f>SUM(AF25:AF39)</f>
        <v>470</v>
      </c>
      <c r="AG40" s="116">
        <f>+AF40</f>
        <v>470</v>
      </c>
      <c r="AH40" s="57"/>
      <c r="AI40" s="62"/>
      <c r="AJ40" s="63"/>
      <c r="AK40" s="73"/>
      <c r="AL40" s="76"/>
      <c r="AM40" s="77"/>
      <c r="AN40" s="78"/>
      <c r="AO40" s="50"/>
    </row>
    <row r="41" spans="5:41" ht="16.5" customHeight="1" thickBot="1" x14ac:dyDescent="0.4">
      <c r="E41" s="21"/>
      <c r="F41" s="51"/>
      <c r="G41" s="52"/>
      <c r="H41" s="52"/>
      <c r="J41" s="12"/>
      <c r="K41" s="13"/>
      <c r="L41" s="13"/>
      <c r="M41" s="13"/>
      <c r="N41" s="14"/>
      <c r="O41" s="14"/>
      <c r="Q41" s="12"/>
      <c r="R41" s="13"/>
      <c r="S41" s="13"/>
      <c r="T41" s="13"/>
      <c r="U41" s="14"/>
      <c r="V41" s="14"/>
      <c r="W41" s="50"/>
      <c r="X41" s="12"/>
      <c r="Y41" s="13"/>
      <c r="Z41" s="13"/>
      <c r="AA41" s="13"/>
      <c r="AB41" s="14"/>
      <c r="AC41" s="14"/>
      <c r="AD41" s="50"/>
      <c r="AE41" s="12"/>
      <c r="AF41" s="13"/>
      <c r="AG41" s="13"/>
      <c r="AH41" s="13"/>
      <c r="AI41" s="14"/>
      <c r="AJ41" s="14"/>
      <c r="AK41" s="79"/>
      <c r="AL41" s="80"/>
      <c r="AM41" s="80"/>
      <c r="AN41" s="81"/>
      <c r="AO41" s="50"/>
    </row>
    <row r="42" spans="5:41" ht="16.5" customHeight="1" x14ac:dyDescent="0.35">
      <c r="E42" s="21"/>
      <c r="F42" s="51"/>
      <c r="G42" s="52"/>
      <c r="H42" s="52"/>
      <c r="J42" s="187" t="s">
        <v>26</v>
      </c>
      <c r="K42" s="189" t="s">
        <v>3</v>
      </c>
      <c r="L42" s="191" t="s">
        <v>4</v>
      </c>
      <c r="M42" s="145" t="s">
        <v>58</v>
      </c>
      <c r="N42" s="193" t="s">
        <v>1</v>
      </c>
      <c r="O42" s="145" t="s">
        <v>59</v>
      </c>
      <c r="Q42" s="187" t="s">
        <v>26</v>
      </c>
      <c r="R42" s="189" t="s">
        <v>3</v>
      </c>
      <c r="S42" s="191" t="s">
        <v>4</v>
      </c>
      <c r="T42" s="145" t="s">
        <v>58</v>
      </c>
      <c r="U42" s="193" t="s">
        <v>1</v>
      </c>
      <c r="V42" s="145" t="s">
        <v>59</v>
      </c>
      <c r="W42" s="50"/>
      <c r="X42" s="187" t="s">
        <v>26</v>
      </c>
      <c r="Y42" s="189" t="s">
        <v>3</v>
      </c>
      <c r="Z42" s="191" t="s">
        <v>4</v>
      </c>
      <c r="AA42" s="145" t="s">
        <v>58</v>
      </c>
      <c r="AB42" s="193" t="s">
        <v>1</v>
      </c>
      <c r="AC42" s="145" t="s">
        <v>59</v>
      </c>
      <c r="AD42" s="50"/>
      <c r="AE42" s="187" t="s">
        <v>26</v>
      </c>
      <c r="AF42" s="189" t="s">
        <v>3</v>
      </c>
      <c r="AG42" s="191" t="s">
        <v>4</v>
      </c>
      <c r="AH42" s="145" t="s">
        <v>58</v>
      </c>
      <c r="AI42" s="193" t="s">
        <v>1</v>
      </c>
      <c r="AJ42" s="145" t="s">
        <v>59</v>
      </c>
      <c r="AK42" s="147"/>
      <c r="AL42" s="148"/>
      <c r="AM42" s="148"/>
      <c r="AN42" s="148"/>
      <c r="AO42" s="50"/>
    </row>
    <row r="43" spans="5:41" ht="16.5" customHeight="1" thickBot="1" x14ac:dyDescent="0.4">
      <c r="E43" s="21"/>
      <c r="F43" s="51"/>
      <c r="G43" s="52"/>
      <c r="H43" s="52"/>
      <c r="J43" s="188"/>
      <c r="K43" s="190"/>
      <c r="L43" s="192"/>
      <c r="M43" s="146"/>
      <c r="N43" s="194"/>
      <c r="O43" s="146"/>
      <c r="Q43" s="188"/>
      <c r="R43" s="190"/>
      <c r="S43" s="192"/>
      <c r="T43" s="146"/>
      <c r="U43" s="194"/>
      <c r="V43" s="146"/>
      <c r="W43" s="50"/>
      <c r="X43" s="188"/>
      <c r="Y43" s="190"/>
      <c r="Z43" s="192"/>
      <c r="AA43" s="146"/>
      <c r="AB43" s="194"/>
      <c r="AC43" s="146"/>
      <c r="AD43" s="50"/>
      <c r="AE43" s="188"/>
      <c r="AF43" s="190"/>
      <c r="AG43" s="192"/>
      <c r="AH43" s="146"/>
      <c r="AI43" s="194"/>
      <c r="AJ43" s="146"/>
      <c r="AK43" s="147"/>
      <c r="AL43" s="148"/>
      <c r="AM43" s="148"/>
      <c r="AN43" s="148"/>
      <c r="AO43" s="50"/>
    </row>
    <row r="44" spans="5:41" ht="16.5" customHeight="1" x14ac:dyDescent="0.35">
      <c r="E44" s="21"/>
      <c r="F44" s="51"/>
      <c r="G44" s="52"/>
      <c r="H44" s="52"/>
      <c r="J44" s="65" t="s">
        <v>6</v>
      </c>
      <c r="K44" s="66">
        <v>178</v>
      </c>
      <c r="L44" s="66">
        <f>+K44</f>
        <v>178</v>
      </c>
      <c r="M44" s="58">
        <f>+L44/K44</f>
        <v>1</v>
      </c>
      <c r="N44" s="91">
        <v>0</v>
      </c>
      <c r="O44" s="16">
        <v>0</v>
      </c>
      <c r="Q44" s="65" t="s">
        <v>6</v>
      </c>
      <c r="R44" s="66">
        <v>88</v>
      </c>
      <c r="S44" s="15">
        <f t="shared" ref="S44:S52" si="13">+R44</f>
        <v>88</v>
      </c>
      <c r="T44" s="67">
        <f>+S44/R44</f>
        <v>1</v>
      </c>
      <c r="U44" s="95">
        <v>0</v>
      </c>
      <c r="V44" s="16">
        <f>+U44/R44</f>
        <v>0</v>
      </c>
      <c r="W44" s="50"/>
      <c r="X44" s="65" t="s">
        <v>6</v>
      </c>
      <c r="Y44" s="66">
        <v>52</v>
      </c>
      <c r="Z44" s="66">
        <f>+Y44</f>
        <v>52</v>
      </c>
      <c r="AA44" s="67">
        <f>+Z44/Y44</f>
        <v>1</v>
      </c>
      <c r="AB44" s="95">
        <v>0</v>
      </c>
      <c r="AC44" s="16">
        <f>+AB44/Y44</f>
        <v>0</v>
      </c>
      <c r="AD44" s="50"/>
      <c r="AE44" s="65" t="s">
        <v>6</v>
      </c>
      <c r="AF44" s="66">
        <v>72</v>
      </c>
      <c r="AG44" s="112">
        <f>+AF44</f>
        <v>72</v>
      </c>
      <c r="AH44" s="67">
        <f>+AG44/AF44</f>
        <v>1</v>
      </c>
      <c r="AI44" s="95">
        <v>0</v>
      </c>
      <c r="AJ44" s="16">
        <f>+AI44/AF44</f>
        <v>0</v>
      </c>
      <c r="AK44" s="73"/>
      <c r="AL44" s="74"/>
      <c r="AM44" s="75"/>
      <c r="AN44" s="75"/>
      <c r="AO44" s="50"/>
    </row>
    <row r="45" spans="5:41" ht="16.5" customHeight="1" x14ac:dyDescent="0.35">
      <c r="E45" s="21"/>
      <c r="F45" s="51"/>
      <c r="G45" s="52"/>
      <c r="H45" s="52"/>
      <c r="J45" s="36" t="s">
        <v>20</v>
      </c>
      <c r="K45" s="15">
        <v>446</v>
      </c>
      <c r="L45" s="66">
        <f t="shared" ref="L45:L53" si="14">+K45</f>
        <v>446</v>
      </c>
      <c r="M45" s="58">
        <f t="shared" ref="M45:M54" si="15">+L45/K45</f>
        <v>1</v>
      </c>
      <c r="N45" s="91">
        <v>0</v>
      </c>
      <c r="O45" s="16">
        <v>0</v>
      </c>
      <c r="Q45" s="36" t="s">
        <v>20</v>
      </c>
      <c r="R45" s="15">
        <v>84</v>
      </c>
      <c r="S45" s="15">
        <f t="shared" si="13"/>
        <v>84</v>
      </c>
      <c r="T45" s="58">
        <f>+S45/R45</f>
        <v>1</v>
      </c>
      <c r="U45" s="96">
        <v>0</v>
      </c>
      <c r="V45" s="16">
        <f t="shared" ref="V45:V53" si="16">+U45/R45</f>
        <v>0</v>
      </c>
      <c r="W45" s="50"/>
      <c r="X45" s="36" t="s">
        <v>20</v>
      </c>
      <c r="Y45" s="15">
        <v>98</v>
      </c>
      <c r="Z45" s="66">
        <f t="shared" ref="Z45:Z53" si="17">+Y45</f>
        <v>98</v>
      </c>
      <c r="AA45" s="67">
        <f t="shared" ref="AA45:AA53" si="18">+Z45/Y45</f>
        <v>1</v>
      </c>
      <c r="AB45" s="95">
        <v>0</v>
      </c>
      <c r="AC45" s="16">
        <f t="shared" ref="AC45:AC53" si="19">+AB45/Y45</f>
        <v>0</v>
      </c>
      <c r="AD45" s="50"/>
      <c r="AE45" s="36" t="s">
        <v>20</v>
      </c>
      <c r="AF45" s="15">
        <v>45</v>
      </c>
      <c r="AG45" s="112">
        <f t="shared" ref="AG45:AG53" si="20">+AF45</f>
        <v>45</v>
      </c>
      <c r="AH45" s="67">
        <f t="shared" ref="AH45:AH53" si="21">+AG45/AF45</f>
        <v>1</v>
      </c>
      <c r="AI45" s="95">
        <v>0</v>
      </c>
      <c r="AJ45" s="16">
        <f t="shared" ref="AJ45:AJ53" si="22">+AI45/AF45</f>
        <v>0</v>
      </c>
      <c r="AK45" s="73"/>
      <c r="AL45" s="74"/>
      <c r="AM45" s="75"/>
      <c r="AN45" s="75"/>
      <c r="AO45" s="50"/>
    </row>
    <row r="46" spans="5:41" ht="16.5" customHeight="1" x14ac:dyDescent="0.35">
      <c r="E46" s="21"/>
      <c r="F46" s="51"/>
      <c r="G46" s="52"/>
      <c r="H46" s="52"/>
      <c r="J46" s="36" t="s">
        <v>44</v>
      </c>
      <c r="K46" s="15">
        <v>68</v>
      </c>
      <c r="L46" s="66">
        <f t="shared" si="14"/>
        <v>68</v>
      </c>
      <c r="M46" s="58">
        <f t="shared" si="15"/>
        <v>1</v>
      </c>
      <c r="N46" s="91">
        <v>0</v>
      </c>
      <c r="O46" s="16">
        <v>0</v>
      </c>
      <c r="Q46" s="36" t="s">
        <v>44</v>
      </c>
      <c r="R46" s="15">
        <v>12</v>
      </c>
      <c r="S46" s="15">
        <f t="shared" si="13"/>
        <v>12</v>
      </c>
      <c r="T46" s="58">
        <f t="shared" ref="T46:T53" si="23">+S46/R46</f>
        <v>1</v>
      </c>
      <c r="U46" s="96">
        <v>0</v>
      </c>
      <c r="V46" s="16">
        <f t="shared" si="16"/>
        <v>0</v>
      </c>
      <c r="W46" s="50"/>
      <c r="X46" s="36" t="s">
        <v>44</v>
      </c>
      <c r="Y46" s="15">
        <v>12</v>
      </c>
      <c r="Z46" s="66">
        <f t="shared" si="17"/>
        <v>12</v>
      </c>
      <c r="AA46" s="67">
        <f t="shared" si="18"/>
        <v>1</v>
      </c>
      <c r="AB46" s="95">
        <v>0</v>
      </c>
      <c r="AC46" s="16">
        <f t="shared" si="19"/>
        <v>0</v>
      </c>
      <c r="AD46" s="50"/>
      <c r="AE46" s="36" t="s">
        <v>44</v>
      </c>
      <c r="AF46" s="15">
        <v>0</v>
      </c>
      <c r="AG46" s="112">
        <f t="shared" si="20"/>
        <v>0</v>
      </c>
      <c r="AH46" s="67" t="e">
        <f t="shared" si="21"/>
        <v>#DIV/0!</v>
      </c>
      <c r="AI46" s="95">
        <v>0</v>
      </c>
      <c r="AJ46" s="16" t="e">
        <f t="shared" si="22"/>
        <v>#DIV/0!</v>
      </c>
      <c r="AK46" s="73"/>
      <c r="AL46" s="74"/>
      <c r="AM46" s="75"/>
      <c r="AN46" s="75"/>
      <c r="AO46" s="50"/>
    </row>
    <row r="47" spans="5:41" ht="18" x14ac:dyDescent="0.35">
      <c r="E47" s="21"/>
      <c r="F47" s="51"/>
      <c r="G47" s="52"/>
      <c r="H47" s="52"/>
      <c r="J47" s="36" t="s">
        <v>22</v>
      </c>
      <c r="K47" s="15">
        <v>922</v>
      </c>
      <c r="L47" s="66">
        <f t="shared" si="14"/>
        <v>922</v>
      </c>
      <c r="M47" s="58">
        <f t="shared" si="15"/>
        <v>1</v>
      </c>
      <c r="N47" s="91">
        <v>0</v>
      </c>
      <c r="O47" s="16">
        <v>0</v>
      </c>
      <c r="Q47" s="36" t="s">
        <v>22</v>
      </c>
      <c r="R47" s="15">
        <v>209</v>
      </c>
      <c r="S47" s="15">
        <f t="shared" si="13"/>
        <v>209</v>
      </c>
      <c r="T47" s="58">
        <f t="shared" si="23"/>
        <v>1</v>
      </c>
      <c r="U47" s="96">
        <v>0</v>
      </c>
      <c r="V47" s="16">
        <f t="shared" si="16"/>
        <v>0</v>
      </c>
      <c r="W47" s="50"/>
      <c r="X47" s="36" t="s">
        <v>22</v>
      </c>
      <c r="Y47" s="15">
        <v>270</v>
      </c>
      <c r="Z47" s="66">
        <f t="shared" si="17"/>
        <v>270</v>
      </c>
      <c r="AA47" s="67">
        <f t="shared" si="18"/>
        <v>1</v>
      </c>
      <c r="AB47" s="95">
        <v>0</v>
      </c>
      <c r="AC47" s="16">
        <f t="shared" si="19"/>
        <v>0</v>
      </c>
      <c r="AD47" s="50"/>
      <c r="AE47" s="36" t="s">
        <v>22</v>
      </c>
      <c r="AF47" s="15">
        <v>136</v>
      </c>
      <c r="AG47" s="112">
        <f t="shared" si="20"/>
        <v>136</v>
      </c>
      <c r="AH47" s="67">
        <f t="shared" si="21"/>
        <v>1</v>
      </c>
      <c r="AI47" s="95">
        <v>0</v>
      </c>
      <c r="AJ47" s="16">
        <f t="shared" si="22"/>
        <v>0</v>
      </c>
      <c r="AK47" s="73"/>
      <c r="AL47" s="74"/>
      <c r="AM47" s="75"/>
      <c r="AN47" s="75"/>
      <c r="AO47" s="50"/>
    </row>
    <row r="48" spans="5:41" ht="18" x14ac:dyDescent="0.35">
      <c r="E48" s="21"/>
      <c r="F48" s="51"/>
      <c r="G48" s="52"/>
      <c r="H48" s="52"/>
      <c r="J48" s="36" t="s">
        <v>27</v>
      </c>
      <c r="K48" s="15">
        <v>17</v>
      </c>
      <c r="L48" s="66">
        <f t="shared" si="14"/>
        <v>17</v>
      </c>
      <c r="M48" s="58">
        <f t="shared" si="15"/>
        <v>1</v>
      </c>
      <c r="N48" s="91">
        <v>0</v>
      </c>
      <c r="O48" s="16">
        <v>0</v>
      </c>
      <c r="Q48" s="36" t="s">
        <v>27</v>
      </c>
      <c r="R48" s="15">
        <v>9</v>
      </c>
      <c r="S48" s="15">
        <f t="shared" si="13"/>
        <v>9</v>
      </c>
      <c r="T48" s="58">
        <f t="shared" si="23"/>
        <v>1</v>
      </c>
      <c r="U48" s="96">
        <v>0</v>
      </c>
      <c r="V48" s="16">
        <f t="shared" si="16"/>
        <v>0</v>
      </c>
      <c r="W48" s="50"/>
      <c r="X48" s="36" t="s">
        <v>27</v>
      </c>
      <c r="Y48" s="15">
        <v>8</v>
      </c>
      <c r="Z48" s="66">
        <f t="shared" si="17"/>
        <v>8</v>
      </c>
      <c r="AA48" s="67">
        <f t="shared" si="18"/>
        <v>1</v>
      </c>
      <c r="AB48" s="95">
        <v>0</v>
      </c>
      <c r="AC48" s="16">
        <f t="shared" si="19"/>
        <v>0</v>
      </c>
      <c r="AD48" s="50"/>
      <c r="AE48" s="36" t="s">
        <v>27</v>
      </c>
      <c r="AF48" s="15">
        <v>0</v>
      </c>
      <c r="AG48" s="112">
        <f t="shared" si="20"/>
        <v>0</v>
      </c>
      <c r="AH48" s="67" t="e">
        <f t="shared" si="21"/>
        <v>#DIV/0!</v>
      </c>
      <c r="AI48" s="95">
        <v>0</v>
      </c>
      <c r="AJ48" s="16" t="e">
        <f t="shared" si="22"/>
        <v>#DIV/0!</v>
      </c>
      <c r="AK48" s="73"/>
      <c r="AL48" s="74"/>
      <c r="AM48" s="75"/>
      <c r="AN48" s="75"/>
      <c r="AO48" s="50"/>
    </row>
    <row r="49" spans="5:41" ht="18" x14ac:dyDescent="0.35">
      <c r="E49" s="21"/>
      <c r="F49" s="51"/>
      <c r="G49" s="52"/>
      <c r="H49" s="52"/>
      <c r="J49" s="36" t="s">
        <v>23</v>
      </c>
      <c r="K49" s="15">
        <v>205</v>
      </c>
      <c r="L49" s="66">
        <f t="shared" si="14"/>
        <v>205</v>
      </c>
      <c r="M49" s="58">
        <f t="shared" si="15"/>
        <v>1</v>
      </c>
      <c r="N49" s="91">
        <v>0</v>
      </c>
      <c r="O49" s="16">
        <v>0</v>
      </c>
      <c r="Q49" s="36" t="s">
        <v>23</v>
      </c>
      <c r="R49" s="15">
        <v>58</v>
      </c>
      <c r="S49" s="15">
        <f t="shared" si="13"/>
        <v>58</v>
      </c>
      <c r="T49" s="58">
        <f t="shared" si="23"/>
        <v>1</v>
      </c>
      <c r="U49" s="96">
        <v>0</v>
      </c>
      <c r="V49" s="16">
        <f t="shared" si="16"/>
        <v>0</v>
      </c>
      <c r="W49" s="50"/>
      <c r="X49" s="36" t="s">
        <v>23</v>
      </c>
      <c r="Y49" s="15">
        <v>50</v>
      </c>
      <c r="Z49" s="66">
        <f t="shared" si="17"/>
        <v>50</v>
      </c>
      <c r="AA49" s="67">
        <f t="shared" si="18"/>
        <v>1</v>
      </c>
      <c r="AB49" s="95">
        <v>0</v>
      </c>
      <c r="AC49" s="16">
        <f t="shared" si="19"/>
        <v>0</v>
      </c>
      <c r="AD49" s="50"/>
      <c r="AE49" s="36" t="s">
        <v>23</v>
      </c>
      <c r="AF49" s="15">
        <v>28</v>
      </c>
      <c r="AG49" s="112">
        <f t="shared" si="20"/>
        <v>28</v>
      </c>
      <c r="AH49" s="67">
        <f t="shared" si="21"/>
        <v>1</v>
      </c>
      <c r="AI49" s="95">
        <v>0</v>
      </c>
      <c r="AJ49" s="16">
        <f t="shared" si="22"/>
        <v>0</v>
      </c>
      <c r="AK49" s="73"/>
      <c r="AL49" s="74"/>
      <c r="AM49" s="75"/>
      <c r="AN49" s="75"/>
      <c r="AO49" s="50"/>
    </row>
    <row r="50" spans="5:41" ht="18" x14ac:dyDescent="0.35">
      <c r="E50" s="21"/>
      <c r="F50" s="51"/>
      <c r="G50" s="52"/>
      <c r="H50" s="52"/>
      <c r="J50" s="36" t="s">
        <v>28</v>
      </c>
      <c r="K50" s="15">
        <v>252</v>
      </c>
      <c r="L50" s="66">
        <f t="shared" si="14"/>
        <v>252</v>
      </c>
      <c r="M50" s="58">
        <f t="shared" si="15"/>
        <v>1</v>
      </c>
      <c r="N50" s="91">
        <v>0</v>
      </c>
      <c r="O50" s="16">
        <v>0</v>
      </c>
      <c r="Q50" s="36" t="s">
        <v>28</v>
      </c>
      <c r="R50" s="15">
        <v>71</v>
      </c>
      <c r="S50" s="15">
        <f t="shared" si="13"/>
        <v>71</v>
      </c>
      <c r="T50" s="58">
        <f t="shared" si="23"/>
        <v>1</v>
      </c>
      <c r="U50" s="96">
        <v>0</v>
      </c>
      <c r="V50" s="16">
        <f t="shared" si="16"/>
        <v>0</v>
      </c>
      <c r="W50" s="50"/>
      <c r="X50" s="36" t="s">
        <v>28</v>
      </c>
      <c r="Y50" s="15">
        <v>84</v>
      </c>
      <c r="Z50" s="66">
        <f t="shared" si="17"/>
        <v>84</v>
      </c>
      <c r="AA50" s="67">
        <f t="shared" si="18"/>
        <v>1</v>
      </c>
      <c r="AB50" s="95">
        <v>0</v>
      </c>
      <c r="AC50" s="16">
        <f t="shared" si="19"/>
        <v>0</v>
      </c>
      <c r="AD50" s="50"/>
      <c r="AE50" s="36" t="s">
        <v>28</v>
      </c>
      <c r="AF50" s="15">
        <v>45</v>
      </c>
      <c r="AG50" s="112">
        <f t="shared" si="20"/>
        <v>45</v>
      </c>
      <c r="AH50" s="67">
        <f t="shared" si="21"/>
        <v>1</v>
      </c>
      <c r="AI50" s="95">
        <v>0</v>
      </c>
      <c r="AJ50" s="16">
        <f t="shared" si="22"/>
        <v>0</v>
      </c>
      <c r="AK50" s="73"/>
      <c r="AL50" s="74"/>
      <c r="AM50" s="75"/>
      <c r="AN50" s="75"/>
      <c r="AO50" s="50"/>
    </row>
    <row r="51" spans="5:41" ht="24.75" customHeight="1" thickBot="1" x14ac:dyDescent="0.5">
      <c r="E51" s="55" t="s">
        <v>33</v>
      </c>
      <c r="F51" s="102">
        <f>+F27</f>
        <v>20533</v>
      </c>
      <c r="G51" s="109">
        <f>+F51</f>
        <v>20533</v>
      </c>
      <c r="H51" s="108">
        <v>0</v>
      </c>
      <c r="J51" s="36" t="s">
        <v>29</v>
      </c>
      <c r="K51" s="15">
        <v>35</v>
      </c>
      <c r="L51" s="66">
        <f t="shared" si="14"/>
        <v>35</v>
      </c>
      <c r="M51" s="58">
        <f t="shared" si="15"/>
        <v>1</v>
      </c>
      <c r="N51" s="91">
        <v>0</v>
      </c>
      <c r="O51" s="16">
        <v>0</v>
      </c>
      <c r="Q51" s="36" t="s">
        <v>29</v>
      </c>
      <c r="R51" s="15">
        <v>12</v>
      </c>
      <c r="S51" s="15">
        <f t="shared" si="13"/>
        <v>12</v>
      </c>
      <c r="T51" s="58">
        <f t="shared" si="23"/>
        <v>1</v>
      </c>
      <c r="U51" s="96">
        <v>0</v>
      </c>
      <c r="V51" s="16">
        <f t="shared" si="16"/>
        <v>0</v>
      </c>
      <c r="W51" s="50"/>
      <c r="X51" s="36" t="s">
        <v>29</v>
      </c>
      <c r="Y51" s="15">
        <v>14</v>
      </c>
      <c r="Z51" s="66">
        <f t="shared" si="17"/>
        <v>14</v>
      </c>
      <c r="AA51" s="67">
        <f t="shared" si="18"/>
        <v>1</v>
      </c>
      <c r="AB51" s="95">
        <v>0</v>
      </c>
      <c r="AC51" s="16">
        <f t="shared" si="19"/>
        <v>0</v>
      </c>
      <c r="AD51" s="50"/>
      <c r="AE51" s="36" t="s">
        <v>29</v>
      </c>
      <c r="AF51" s="15">
        <v>0</v>
      </c>
      <c r="AG51" s="112">
        <f t="shared" si="20"/>
        <v>0</v>
      </c>
      <c r="AH51" s="67" t="e">
        <f t="shared" si="21"/>
        <v>#DIV/0!</v>
      </c>
      <c r="AI51" s="95">
        <v>0</v>
      </c>
      <c r="AJ51" s="16" t="e">
        <f t="shared" si="22"/>
        <v>#DIV/0!</v>
      </c>
      <c r="AK51" s="73"/>
      <c r="AL51" s="74"/>
      <c r="AM51" s="75"/>
      <c r="AN51" s="75"/>
      <c r="AO51" s="50"/>
    </row>
    <row r="52" spans="5:41" ht="33" customHeight="1" x14ac:dyDescent="0.3">
      <c r="E52" s="212" t="s">
        <v>47</v>
      </c>
      <c r="F52" s="213"/>
      <c r="G52" s="213"/>
      <c r="H52" s="214"/>
      <c r="J52" s="36" t="s">
        <v>12</v>
      </c>
      <c r="K52" s="15">
        <v>30</v>
      </c>
      <c r="L52" s="66">
        <f t="shared" si="14"/>
        <v>30</v>
      </c>
      <c r="M52" s="58">
        <f t="shared" si="15"/>
        <v>1</v>
      </c>
      <c r="N52" s="91">
        <v>0</v>
      </c>
      <c r="O52" s="16">
        <v>0</v>
      </c>
      <c r="Q52" s="36" t="s">
        <v>12</v>
      </c>
      <c r="R52" s="15">
        <v>16</v>
      </c>
      <c r="S52" s="15">
        <f t="shared" si="13"/>
        <v>16</v>
      </c>
      <c r="T52" s="58">
        <f t="shared" si="23"/>
        <v>1</v>
      </c>
      <c r="U52" s="96">
        <v>0</v>
      </c>
      <c r="V52" s="16">
        <f t="shared" si="16"/>
        <v>0</v>
      </c>
      <c r="W52" s="50"/>
      <c r="X52" s="36" t="s">
        <v>12</v>
      </c>
      <c r="Y52" s="15">
        <v>1</v>
      </c>
      <c r="Z52" s="66">
        <f t="shared" si="17"/>
        <v>1</v>
      </c>
      <c r="AA52" s="67">
        <f t="shared" si="18"/>
        <v>1</v>
      </c>
      <c r="AB52" s="95">
        <v>0</v>
      </c>
      <c r="AC52" s="16">
        <f t="shared" si="19"/>
        <v>0</v>
      </c>
      <c r="AD52" s="50"/>
      <c r="AE52" s="36" t="s">
        <v>12</v>
      </c>
      <c r="AF52" s="15">
        <v>4</v>
      </c>
      <c r="AG52" s="112">
        <f t="shared" si="20"/>
        <v>4</v>
      </c>
      <c r="AH52" s="67">
        <f t="shared" si="21"/>
        <v>1</v>
      </c>
      <c r="AI52" s="95">
        <v>0</v>
      </c>
      <c r="AJ52" s="16">
        <f t="shared" si="22"/>
        <v>0</v>
      </c>
      <c r="AK52" s="73"/>
      <c r="AL52" s="74"/>
      <c r="AM52" s="75"/>
      <c r="AN52" s="75"/>
      <c r="AO52" s="50"/>
    </row>
    <row r="53" spans="5:41" ht="20.25" customHeight="1" thickBot="1" x14ac:dyDescent="0.35">
      <c r="E53" s="184"/>
      <c r="F53" s="185"/>
      <c r="G53" s="185"/>
      <c r="H53" s="186"/>
      <c r="J53" s="37" t="s">
        <v>19</v>
      </c>
      <c r="K53" s="15">
        <v>17</v>
      </c>
      <c r="L53" s="66">
        <f t="shared" si="14"/>
        <v>17</v>
      </c>
      <c r="M53" s="58">
        <f t="shared" si="15"/>
        <v>1</v>
      </c>
      <c r="N53" s="91">
        <v>0</v>
      </c>
      <c r="O53" s="16">
        <v>0</v>
      </c>
      <c r="Q53" s="37" t="s">
        <v>19</v>
      </c>
      <c r="R53" s="15">
        <v>7</v>
      </c>
      <c r="S53" s="15">
        <f>+R53</f>
        <v>7</v>
      </c>
      <c r="T53" s="58">
        <f t="shared" si="23"/>
        <v>1</v>
      </c>
      <c r="U53" s="96">
        <v>0</v>
      </c>
      <c r="V53" s="16">
        <f t="shared" si="16"/>
        <v>0</v>
      </c>
      <c r="W53" s="50"/>
      <c r="X53" s="37" t="s">
        <v>19</v>
      </c>
      <c r="Y53" s="15">
        <v>1</v>
      </c>
      <c r="Z53" s="66">
        <f t="shared" si="17"/>
        <v>1</v>
      </c>
      <c r="AA53" s="67">
        <f t="shared" si="18"/>
        <v>1</v>
      </c>
      <c r="AB53" s="95">
        <v>0</v>
      </c>
      <c r="AC53" s="16">
        <f t="shared" si="19"/>
        <v>0</v>
      </c>
      <c r="AD53" s="50"/>
      <c r="AE53" s="37" t="s">
        <v>19</v>
      </c>
      <c r="AF53" s="15">
        <v>0</v>
      </c>
      <c r="AG53" s="112">
        <f t="shared" si="20"/>
        <v>0</v>
      </c>
      <c r="AH53" s="67" t="e">
        <f t="shared" si="21"/>
        <v>#DIV/0!</v>
      </c>
      <c r="AI53" s="95">
        <v>0</v>
      </c>
      <c r="AJ53" s="16" t="e">
        <f t="shared" si="22"/>
        <v>#DIV/0!</v>
      </c>
      <c r="AK53" s="73"/>
      <c r="AL53" s="74"/>
      <c r="AM53" s="75"/>
      <c r="AN53" s="75"/>
      <c r="AO53" s="50"/>
    </row>
    <row r="54" spans="5:41" ht="21" customHeight="1" thickBot="1" x14ac:dyDescent="0.35">
      <c r="E54" s="53" t="s">
        <v>37</v>
      </c>
      <c r="F54" s="54" t="s">
        <v>53</v>
      </c>
      <c r="G54" s="54" t="s">
        <v>55</v>
      </c>
      <c r="H54" s="54" t="s">
        <v>56</v>
      </c>
      <c r="J54" s="47" t="s">
        <v>33</v>
      </c>
      <c r="K54" s="115">
        <f>SUM(K44:K53)</f>
        <v>2170</v>
      </c>
      <c r="L54" s="115">
        <f>SUM(L44:L53)</f>
        <v>2170</v>
      </c>
      <c r="M54" s="58">
        <f t="shared" si="15"/>
        <v>1</v>
      </c>
      <c r="N54" s="91">
        <v>0</v>
      </c>
      <c r="O54" s="16">
        <v>0</v>
      </c>
      <c r="Q54" s="47" t="s">
        <v>33</v>
      </c>
      <c r="R54" s="115">
        <f>SUM(R44:R53)</f>
        <v>566</v>
      </c>
      <c r="S54" s="48">
        <f>SUM(S44:S53)</f>
        <v>566</v>
      </c>
      <c r="T54" s="59"/>
      <c r="U54" s="59"/>
      <c r="V54" s="68"/>
      <c r="W54" s="50"/>
      <c r="X54" s="47" t="s">
        <v>33</v>
      </c>
      <c r="Y54" s="115">
        <f>SUM(Y44:Y53)</f>
        <v>590</v>
      </c>
      <c r="Z54" s="119">
        <f>+Y54</f>
        <v>590</v>
      </c>
      <c r="AA54" s="59"/>
      <c r="AB54" s="59"/>
      <c r="AC54" s="68"/>
      <c r="AD54" s="50"/>
      <c r="AE54" s="47" t="s">
        <v>33</v>
      </c>
      <c r="AF54" s="115">
        <f>SUM(AF44:AF53)</f>
        <v>330</v>
      </c>
      <c r="AG54" s="115">
        <f>+AF54</f>
        <v>330</v>
      </c>
      <c r="AH54" s="59"/>
      <c r="AI54" s="59"/>
      <c r="AJ54" s="68"/>
      <c r="AK54" s="82"/>
      <c r="AL54" s="83"/>
      <c r="AM54" s="84"/>
      <c r="AN54" s="84"/>
      <c r="AO54" s="50"/>
    </row>
    <row r="55" spans="5:41" ht="16.5" customHeight="1" thickBot="1" x14ac:dyDescent="0.4">
      <c r="E55" s="20" t="s">
        <v>47</v>
      </c>
      <c r="F55" s="105">
        <f>+F28</f>
        <v>6046</v>
      </c>
      <c r="G55" s="106">
        <f>+F55</f>
        <v>6046</v>
      </c>
      <c r="H55" s="107">
        <v>0</v>
      </c>
      <c r="J55" s="22"/>
      <c r="K55" s="23"/>
      <c r="L55" s="23"/>
      <c r="M55" s="23"/>
      <c r="N55" s="24"/>
      <c r="O55" s="61"/>
      <c r="Q55" s="22"/>
      <c r="R55" s="23"/>
      <c r="S55" s="23"/>
      <c r="T55" s="23"/>
      <c r="U55" s="24"/>
      <c r="V55" s="61"/>
      <c r="W55" s="50"/>
      <c r="X55" s="22"/>
      <c r="Y55" s="23"/>
      <c r="Z55" s="23"/>
      <c r="AA55" s="23"/>
      <c r="AB55" s="24"/>
      <c r="AC55" s="61"/>
      <c r="AD55" s="50"/>
      <c r="AE55" s="22"/>
      <c r="AF55" s="23"/>
      <c r="AG55" s="23"/>
      <c r="AH55" s="23"/>
      <c r="AI55" s="24"/>
      <c r="AJ55" s="61"/>
      <c r="AK55" s="79"/>
      <c r="AL55" s="79"/>
      <c r="AM55" s="79"/>
      <c r="AN55" s="79"/>
      <c r="AO55" s="50"/>
    </row>
    <row r="56" spans="5:41" ht="16.5" customHeight="1" x14ac:dyDescent="0.35">
      <c r="E56" s="20"/>
      <c r="F56" s="51"/>
      <c r="G56" s="52"/>
      <c r="H56" s="52"/>
      <c r="J56" s="221" t="s">
        <v>32</v>
      </c>
      <c r="K56" s="223" t="s">
        <v>3</v>
      </c>
      <c r="L56" s="215" t="s">
        <v>4</v>
      </c>
      <c r="M56" s="145" t="s">
        <v>58</v>
      </c>
      <c r="N56" s="217" t="s">
        <v>1</v>
      </c>
      <c r="O56" s="145" t="s">
        <v>59</v>
      </c>
      <c r="Q56" s="221" t="s">
        <v>32</v>
      </c>
      <c r="R56" s="223" t="s">
        <v>3</v>
      </c>
      <c r="S56" s="215" t="s">
        <v>4</v>
      </c>
      <c r="T56" s="145" t="s">
        <v>58</v>
      </c>
      <c r="U56" s="217" t="s">
        <v>1</v>
      </c>
      <c r="V56" s="145" t="s">
        <v>59</v>
      </c>
      <c r="W56" s="50"/>
      <c r="X56" s="221" t="s">
        <v>32</v>
      </c>
      <c r="Y56" s="223" t="s">
        <v>3</v>
      </c>
      <c r="Z56" s="215" t="s">
        <v>4</v>
      </c>
      <c r="AA56" s="145" t="s">
        <v>58</v>
      </c>
      <c r="AB56" s="217" t="s">
        <v>1</v>
      </c>
      <c r="AC56" s="145" t="s">
        <v>59</v>
      </c>
      <c r="AD56" s="50"/>
      <c r="AE56" s="221" t="s">
        <v>32</v>
      </c>
      <c r="AF56" s="223" t="s">
        <v>3</v>
      </c>
      <c r="AG56" s="215" t="s">
        <v>4</v>
      </c>
      <c r="AH56" s="145" t="s">
        <v>58</v>
      </c>
      <c r="AI56" s="217" t="s">
        <v>1</v>
      </c>
      <c r="AJ56" s="145" t="s">
        <v>59</v>
      </c>
      <c r="AK56" s="220"/>
      <c r="AL56" s="148"/>
      <c r="AM56" s="148"/>
      <c r="AN56" s="148"/>
      <c r="AO56" s="50"/>
    </row>
    <row r="57" spans="5:41" ht="18" customHeight="1" thickBot="1" x14ac:dyDescent="0.4">
      <c r="E57" s="21"/>
      <c r="F57" s="51"/>
      <c r="G57" s="52"/>
      <c r="H57" s="52"/>
      <c r="J57" s="222"/>
      <c r="K57" s="224"/>
      <c r="L57" s="216"/>
      <c r="M57" s="146"/>
      <c r="N57" s="218"/>
      <c r="O57" s="219"/>
      <c r="Q57" s="222"/>
      <c r="R57" s="224"/>
      <c r="S57" s="216"/>
      <c r="T57" s="146"/>
      <c r="U57" s="218"/>
      <c r="V57" s="219"/>
      <c r="W57" s="50"/>
      <c r="X57" s="222"/>
      <c r="Y57" s="224"/>
      <c r="Z57" s="216"/>
      <c r="AA57" s="146"/>
      <c r="AB57" s="218"/>
      <c r="AC57" s="219"/>
      <c r="AD57" s="50"/>
      <c r="AE57" s="222"/>
      <c r="AF57" s="224"/>
      <c r="AG57" s="216"/>
      <c r="AH57" s="146"/>
      <c r="AI57" s="218"/>
      <c r="AJ57" s="219"/>
      <c r="AK57" s="220"/>
      <c r="AL57" s="148"/>
      <c r="AM57" s="148"/>
      <c r="AN57" s="148"/>
      <c r="AO57" s="50"/>
    </row>
    <row r="58" spans="5:41" ht="18" x14ac:dyDescent="0.35">
      <c r="E58" s="21"/>
      <c r="F58" s="51"/>
      <c r="G58" s="52"/>
      <c r="H58" s="52"/>
      <c r="J58" s="38" t="s">
        <v>30</v>
      </c>
      <c r="K58" s="17">
        <v>5398</v>
      </c>
      <c r="L58" s="17">
        <f>+K58</f>
        <v>5398</v>
      </c>
      <c r="M58" s="60">
        <f>+L58/K58</f>
        <v>1</v>
      </c>
      <c r="N58" s="92">
        <v>0</v>
      </c>
      <c r="O58" s="18">
        <v>0</v>
      </c>
      <c r="Q58" s="38" t="s">
        <v>30</v>
      </c>
      <c r="R58" s="17">
        <v>1741</v>
      </c>
      <c r="S58" s="17">
        <f>+R58</f>
        <v>1741</v>
      </c>
      <c r="T58" s="60">
        <f>+S58/R58</f>
        <v>1</v>
      </c>
      <c r="U58" s="94">
        <v>0</v>
      </c>
      <c r="V58" s="18">
        <f>+U58/R58</f>
        <v>0</v>
      </c>
      <c r="W58" s="50"/>
      <c r="X58" s="38" t="s">
        <v>30</v>
      </c>
      <c r="Y58" s="17">
        <v>1051</v>
      </c>
      <c r="Z58" s="17">
        <f>+Y58</f>
        <v>1051</v>
      </c>
      <c r="AA58" s="60">
        <f>+Z58/Y58</f>
        <v>1</v>
      </c>
      <c r="AB58" s="94">
        <v>0</v>
      </c>
      <c r="AC58" s="18">
        <f>+AB58/Y58</f>
        <v>0</v>
      </c>
      <c r="AD58" s="50"/>
      <c r="AE58" s="38" t="s">
        <v>30</v>
      </c>
      <c r="AF58" s="17">
        <v>2021</v>
      </c>
      <c r="AG58" s="113">
        <f>+AF58</f>
        <v>2021</v>
      </c>
      <c r="AH58" s="60">
        <f>+AG58/AF58</f>
        <v>1</v>
      </c>
      <c r="AI58" s="94">
        <v>0</v>
      </c>
      <c r="AJ58" s="18">
        <f>+AI58/AF58</f>
        <v>0</v>
      </c>
      <c r="AK58" s="73"/>
      <c r="AL58" s="74"/>
      <c r="AM58" s="75"/>
      <c r="AN58" s="75"/>
      <c r="AO58" s="50"/>
    </row>
    <row r="59" spans="5:41" ht="18" x14ac:dyDescent="0.35">
      <c r="E59" s="21"/>
      <c r="F59" s="51"/>
      <c r="G59" s="52"/>
      <c r="H59" s="52"/>
      <c r="J59" s="38" t="s">
        <v>5</v>
      </c>
      <c r="K59" s="17">
        <v>5826</v>
      </c>
      <c r="L59" s="17">
        <f t="shared" ref="L59:L65" si="24">+K59</f>
        <v>5826</v>
      </c>
      <c r="M59" s="60">
        <v>1</v>
      </c>
      <c r="N59" s="92">
        <v>0</v>
      </c>
      <c r="O59" s="18">
        <v>0</v>
      </c>
      <c r="Q59" s="38" t="s">
        <v>5</v>
      </c>
      <c r="R59" s="17">
        <v>1551</v>
      </c>
      <c r="S59" s="17">
        <f t="shared" ref="S59:S65" si="25">+R59</f>
        <v>1551</v>
      </c>
      <c r="T59" s="60">
        <f t="shared" ref="T59:T65" si="26">+S59/R59</f>
        <v>1</v>
      </c>
      <c r="U59" s="94">
        <v>0</v>
      </c>
      <c r="V59" s="18">
        <f t="shared" ref="V59:V65" si="27">+U59/R59</f>
        <v>0</v>
      </c>
      <c r="W59" s="50"/>
      <c r="X59" s="38" t="s">
        <v>5</v>
      </c>
      <c r="Y59" s="17">
        <v>1222</v>
      </c>
      <c r="Z59" s="17">
        <f t="shared" ref="Z59:Z65" si="28">+Y59</f>
        <v>1222</v>
      </c>
      <c r="AA59" s="60">
        <f t="shared" ref="AA59:AA65" si="29">+Z59/Y59</f>
        <v>1</v>
      </c>
      <c r="AB59" s="94">
        <v>0</v>
      </c>
      <c r="AC59" s="18">
        <f t="shared" ref="AC59:AC65" si="30">+AB59/Y59</f>
        <v>0</v>
      </c>
      <c r="AD59" s="50"/>
      <c r="AE59" s="38" t="s">
        <v>5</v>
      </c>
      <c r="AF59" s="17">
        <v>1607</v>
      </c>
      <c r="AG59" s="113">
        <f t="shared" ref="AG59:AG65" si="31">+AF59</f>
        <v>1607</v>
      </c>
      <c r="AH59" s="60">
        <f t="shared" ref="AH59:AH65" si="32">+AG59/AF59</f>
        <v>1</v>
      </c>
      <c r="AI59" s="94">
        <v>0</v>
      </c>
      <c r="AJ59" s="18">
        <f t="shared" ref="AJ59:AJ65" si="33">+AI59/AF59</f>
        <v>0</v>
      </c>
      <c r="AK59" s="73"/>
      <c r="AL59" s="74"/>
      <c r="AM59" s="75"/>
      <c r="AN59" s="75"/>
      <c r="AO59" s="50"/>
    </row>
    <row r="60" spans="5:41" ht="18" x14ac:dyDescent="0.35">
      <c r="E60" s="21"/>
      <c r="F60" s="51"/>
      <c r="G60" s="52"/>
      <c r="H60" s="52"/>
      <c r="J60" s="38" t="s">
        <v>10</v>
      </c>
      <c r="K60" s="17">
        <v>77</v>
      </c>
      <c r="L60" s="17">
        <f t="shared" si="24"/>
        <v>77</v>
      </c>
      <c r="M60" s="60">
        <v>1</v>
      </c>
      <c r="N60" s="92">
        <v>0</v>
      </c>
      <c r="O60" s="18">
        <v>0</v>
      </c>
      <c r="Q60" s="38" t="s">
        <v>10</v>
      </c>
      <c r="R60" s="17">
        <v>27</v>
      </c>
      <c r="S60" s="17">
        <f t="shared" si="25"/>
        <v>27</v>
      </c>
      <c r="T60" s="60">
        <f t="shared" si="26"/>
        <v>1</v>
      </c>
      <c r="U60" s="94">
        <v>0</v>
      </c>
      <c r="V60" s="18">
        <f t="shared" si="27"/>
        <v>0</v>
      </c>
      <c r="W60" s="50"/>
      <c r="X60" s="38" t="s">
        <v>10</v>
      </c>
      <c r="Y60" s="17">
        <v>17</v>
      </c>
      <c r="Z60" s="17">
        <f t="shared" si="28"/>
        <v>17</v>
      </c>
      <c r="AA60" s="60">
        <f t="shared" si="29"/>
        <v>1</v>
      </c>
      <c r="AB60" s="94">
        <v>0</v>
      </c>
      <c r="AC60" s="18">
        <f t="shared" si="30"/>
        <v>0</v>
      </c>
      <c r="AD60" s="50"/>
      <c r="AE60" s="38" t="s">
        <v>10</v>
      </c>
      <c r="AF60" s="17">
        <v>0</v>
      </c>
      <c r="AG60" s="113">
        <f t="shared" si="31"/>
        <v>0</v>
      </c>
      <c r="AH60" s="60" t="e">
        <f t="shared" si="32"/>
        <v>#DIV/0!</v>
      </c>
      <c r="AI60" s="94">
        <v>0</v>
      </c>
      <c r="AJ60" s="18" t="e">
        <f t="shared" si="33"/>
        <v>#DIV/0!</v>
      </c>
      <c r="AK60" s="73"/>
      <c r="AL60" s="74"/>
      <c r="AM60" s="75"/>
      <c r="AN60" s="75"/>
      <c r="AO60" s="50"/>
    </row>
    <row r="61" spans="5:41" ht="18" x14ac:dyDescent="0.35">
      <c r="E61" s="21"/>
      <c r="F61" s="51"/>
      <c r="G61" s="52"/>
      <c r="H61" s="52"/>
      <c r="J61" s="38" t="s">
        <v>18</v>
      </c>
      <c r="K61" s="17">
        <v>119</v>
      </c>
      <c r="L61" s="17">
        <f t="shared" si="24"/>
        <v>119</v>
      </c>
      <c r="M61" s="60">
        <v>1</v>
      </c>
      <c r="N61" s="92">
        <v>0</v>
      </c>
      <c r="O61" s="18">
        <v>0</v>
      </c>
      <c r="Q61" s="38" t="s">
        <v>18</v>
      </c>
      <c r="R61" s="17">
        <v>28</v>
      </c>
      <c r="S61" s="17">
        <f t="shared" si="25"/>
        <v>28</v>
      </c>
      <c r="T61" s="60">
        <f t="shared" si="26"/>
        <v>1</v>
      </c>
      <c r="U61" s="94">
        <v>0</v>
      </c>
      <c r="V61" s="18">
        <f t="shared" si="27"/>
        <v>0</v>
      </c>
      <c r="W61" s="50"/>
      <c r="X61" s="38" t="s">
        <v>18</v>
      </c>
      <c r="Y61" s="17">
        <v>25</v>
      </c>
      <c r="Z61" s="17">
        <f t="shared" si="28"/>
        <v>25</v>
      </c>
      <c r="AA61" s="60">
        <f t="shared" si="29"/>
        <v>1</v>
      </c>
      <c r="AB61" s="94">
        <v>0</v>
      </c>
      <c r="AC61" s="18">
        <f t="shared" si="30"/>
        <v>0</v>
      </c>
      <c r="AD61" s="50"/>
      <c r="AE61" s="38" t="s">
        <v>18</v>
      </c>
      <c r="AF61" s="17">
        <v>4</v>
      </c>
      <c r="AG61" s="113">
        <f t="shared" si="31"/>
        <v>4</v>
      </c>
      <c r="AH61" s="60">
        <f t="shared" si="32"/>
        <v>1</v>
      </c>
      <c r="AI61" s="94">
        <v>0</v>
      </c>
      <c r="AJ61" s="18">
        <f t="shared" si="33"/>
        <v>0</v>
      </c>
      <c r="AK61" s="73"/>
      <c r="AL61" s="74"/>
      <c r="AM61" s="75"/>
      <c r="AN61" s="75"/>
      <c r="AO61" s="50"/>
    </row>
    <row r="62" spans="5:41" ht="18" x14ac:dyDescent="0.35">
      <c r="E62" s="21"/>
      <c r="F62" s="51"/>
      <c r="G62" s="52"/>
      <c r="H62" s="52"/>
      <c r="J62" s="38" t="s">
        <v>45</v>
      </c>
      <c r="K62" s="17">
        <v>653</v>
      </c>
      <c r="L62" s="17">
        <f t="shared" si="24"/>
        <v>653</v>
      </c>
      <c r="M62" s="60">
        <v>1</v>
      </c>
      <c r="N62" s="92">
        <v>0</v>
      </c>
      <c r="O62" s="18">
        <v>0</v>
      </c>
      <c r="Q62" s="38" t="s">
        <v>45</v>
      </c>
      <c r="R62" s="17">
        <v>126</v>
      </c>
      <c r="S62" s="17">
        <f t="shared" si="25"/>
        <v>126</v>
      </c>
      <c r="T62" s="60">
        <f t="shared" si="26"/>
        <v>1</v>
      </c>
      <c r="U62" s="94">
        <v>0</v>
      </c>
      <c r="V62" s="18">
        <f t="shared" si="27"/>
        <v>0</v>
      </c>
      <c r="W62" s="50"/>
      <c r="X62" s="38" t="s">
        <v>45</v>
      </c>
      <c r="Y62" s="17">
        <v>186</v>
      </c>
      <c r="Z62" s="17">
        <f t="shared" si="28"/>
        <v>186</v>
      </c>
      <c r="AA62" s="60">
        <f t="shared" si="29"/>
        <v>1</v>
      </c>
      <c r="AB62" s="94">
        <v>0</v>
      </c>
      <c r="AC62" s="18">
        <f t="shared" si="30"/>
        <v>0</v>
      </c>
      <c r="AD62" s="50"/>
      <c r="AE62" s="38" t="s">
        <v>45</v>
      </c>
      <c r="AF62" s="17">
        <v>80</v>
      </c>
      <c r="AG62" s="113">
        <f t="shared" si="31"/>
        <v>80</v>
      </c>
      <c r="AH62" s="60">
        <f t="shared" si="32"/>
        <v>1</v>
      </c>
      <c r="AI62" s="94">
        <v>0</v>
      </c>
      <c r="AJ62" s="18">
        <f t="shared" si="33"/>
        <v>0</v>
      </c>
      <c r="AK62" s="73"/>
      <c r="AL62" s="74"/>
      <c r="AM62" s="75"/>
      <c r="AN62" s="75"/>
      <c r="AO62" s="50"/>
    </row>
    <row r="63" spans="5:41" ht="16.5" customHeight="1" x14ac:dyDescent="0.35">
      <c r="E63" s="21"/>
      <c r="F63" s="51"/>
      <c r="G63" s="52"/>
      <c r="H63" s="52"/>
      <c r="J63" s="38" t="s">
        <v>8</v>
      </c>
      <c r="K63" s="17">
        <v>49</v>
      </c>
      <c r="L63" s="17">
        <f t="shared" si="24"/>
        <v>49</v>
      </c>
      <c r="M63" s="60">
        <v>1</v>
      </c>
      <c r="N63" s="92">
        <v>0</v>
      </c>
      <c r="O63" s="18">
        <v>0</v>
      </c>
      <c r="Q63" s="38" t="s">
        <v>8</v>
      </c>
      <c r="R63" s="17">
        <v>26</v>
      </c>
      <c r="S63" s="17">
        <f t="shared" si="25"/>
        <v>26</v>
      </c>
      <c r="T63" s="60">
        <f t="shared" si="26"/>
        <v>1</v>
      </c>
      <c r="U63" s="94">
        <v>0</v>
      </c>
      <c r="V63" s="18">
        <f t="shared" si="27"/>
        <v>0</v>
      </c>
      <c r="W63" s="50"/>
      <c r="X63" s="38" t="s">
        <v>8</v>
      </c>
      <c r="Y63" s="17">
        <v>17</v>
      </c>
      <c r="Z63" s="17">
        <f t="shared" si="28"/>
        <v>17</v>
      </c>
      <c r="AA63" s="60">
        <f t="shared" si="29"/>
        <v>1</v>
      </c>
      <c r="AB63" s="94">
        <v>0</v>
      </c>
      <c r="AC63" s="18">
        <f t="shared" si="30"/>
        <v>0</v>
      </c>
      <c r="AD63" s="50"/>
      <c r="AE63" s="38" t="s">
        <v>8</v>
      </c>
      <c r="AF63" s="17">
        <v>4</v>
      </c>
      <c r="AG63" s="113">
        <f t="shared" si="31"/>
        <v>4</v>
      </c>
      <c r="AH63" s="60">
        <f t="shared" si="32"/>
        <v>1</v>
      </c>
      <c r="AI63" s="94">
        <v>0</v>
      </c>
      <c r="AJ63" s="18">
        <f t="shared" si="33"/>
        <v>0</v>
      </c>
      <c r="AK63" s="73"/>
      <c r="AL63" s="74"/>
      <c r="AM63" s="75"/>
      <c r="AN63" s="75"/>
      <c r="AO63" s="50"/>
    </row>
    <row r="64" spans="5:41" ht="19.5" customHeight="1" x14ac:dyDescent="0.35">
      <c r="E64" s="21"/>
      <c r="F64" s="51"/>
      <c r="G64" s="52"/>
      <c r="H64" s="52"/>
      <c r="J64" s="38" t="s">
        <v>14</v>
      </c>
      <c r="K64" s="17">
        <v>523</v>
      </c>
      <c r="L64" s="17">
        <f t="shared" si="24"/>
        <v>523</v>
      </c>
      <c r="M64" s="60">
        <v>1</v>
      </c>
      <c r="N64" s="92">
        <v>0</v>
      </c>
      <c r="O64" s="18">
        <v>0</v>
      </c>
      <c r="Q64" s="38" t="s">
        <v>14</v>
      </c>
      <c r="R64" s="17">
        <v>152</v>
      </c>
      <c r="S64" s="17">
        <f t="shared" si="25"/>
        <v>152</v>
      </c>
      <c r="T64" s="60">
        <f t="shared" si="26"/>
        <v>1</v>
      </c>
      <c r="U64" s="94">
        <v>0</v>
      </c>
      <c r="V64" s="18">
        <f t="shared" si="27"/>
        <v>0</v>
      </c>
      <c r="W64" s="50"/>
      <c r="X64" s="38" t="s">
        <v>14</v>
      </c>
      <c r="Y64" s="17">
        <v>128</v>
      </c>
      <c r="Z64" s="17">
        <f t="shared" si="28"/>
        <v>128</v>
      </c>
      <c r="AA64" s="60">
        <f t="shared" si="29"/>
        <v>1</v>
      </c>
      <c r="AB64" s="94">
        <v>0</v>
      </c>
      <c r="AC64" s="18">
        <f t="shared" si="30"/>
        <v>0</v>
      </c>
      <c r="AD64" s="50"/>
      <c r="AE64" s="38" t="s">
        <v>14</v>
      </c>
      <c r="AF64" s="17">
        <v>84</v>
      </c>
      <c r="AG64" s="113">
        <f t="shared" si="31"/>
        <v>84</v>
      </c>
      <c r="AH64" s="60">
        <f t="shared" si="32"/>
        <v>1</v>
      </c>
      <c r="AI64" s="94">
        <v>0</v>
      </c>
      <c r="AJ64" s="18">
        <f t="shared" si="33"/>
        <v>0</v>
      </c>
      <c r="AK64" s="73"/>
      <c r="AL64" s="74"/>
      <c r="AM64" s="75"/>
      <c r="AN64" s="75"/>
      <c r="AO64" s="50"/>
    </row>
    <row r="65" spans="5:41" ht="18.75" thickBot="1" x14ac:dyDescent="0.4">
      <c r="E65" s="21"/>
      <c r="F65" s="51"/>
      <c r="G65" s="52"/>
      <c r="H65" s="52"/>
      <c r="J65" s="39" t="s">
        <v>13</v>
      </c>
      <c r="K65" s="17">
        <v>537</v>
      </c>
      <c r="L65" s="17">
        <f t="shared" si="24"/>
        <v>537</v>
      </c>
      <c r="M65" s="60">
        <v>1</v>
      </c>
      <c r="N65" s="92">
        <v>0</v>
      </c>
      <c r="O65" s="18">
        <v>0</v>
      </c>
      <c r="Q65" s="39" t="s">
        <v>13</v>
      </c>
      <c r="R65" s="17">
        <v>286</v>
      </c>
      <c r="S65" s="17">
        <f t="shared" si="25"/>
        <v>286</v>
      </c>
      <c r="T65" s="60">
        <f t="shared" si="26"/>
        <v>1</v>
      </c>
      <c r="U65" s="94">
        <v>0</v>
      </c>
      <c r="V65" s="18">
        <f t="shared" si="27"/>
        <v>0</v>
      </c>
      <c r="W65" s="50"/>
      <c r="X65" s="39" t="s">
        <v>13</v>
      </c>
      <c r="Y65" s="17">
        <v>168</v>
      </c>
      <c r="Z65" s="17">
        <f t="shared" si="28"/>
        <v>168</v>
      </c>
      <c r="AA65" s="60">
        <f t="shared" si="29"/>
        <v>1</v>
      </c>
      <c r="AB65" s="94">
        <v>0</v>
      </c>
      <c r="AC65" s="18">
        <f t="shared" si="30"/>
        <v>0</v>
      </c>
      <c r="AD65" s="50"/>
      <c r="AE65" s="39" t="s">
        <v>13</v>
      </c>
      <c r="AF65" s="17">
        <v>88</v>
      </c>
      <c r="AG65" s="113">
        <f t="shared" si="31"/>
        <v>88</v>
      </c>
      <c r="AH65" s="60">
        <f t="shared" si="32"/>
        <v>1</v>
      </c>
      <c r="AI65" s="94">
        <v>0</v>
      </c>
      <c r="AJ65" s="18">
        <f t="shared" si="33"/>
        <v>0</v>
      </c>
      <c r="AK65" s="73"/>
      <c r="AL65" s="74"/>
      <c r="AM65" s="75"/>
      <c r="AN65" s="75"/>
      <c r="AO65" s="50"/>
    </row>
    <row r="66" spans="5:41" ht="18" thickBot="1" x14ac:dyDescent="0.4">
      <c r="E66" s="21"/>
      <c r="F66" s="51"/>
      <c r="G66" s="52"/>
      <c r="H66" s="52"/>
      <c r="J66" s="44" t="s">
        <v>33</v>
      </c>
      <c r="K66" s="118">
        <f>SUM(K58:K65)</f>
        <v>13182</v>
      </c>
      <c r="L66" s="118">
        <f>SUM(L58:L65)</f>
        <v>13182</v>
      </c>
      <c r="M66" s="45"/>
      <c r="N66" s="45"/>
      <c r="O66" s="46"/>
      <c r="Q66" s="44" t="s">
        <v>33</v>
      </c>
      <c r="R66" s="118">
        <f>SUM(R58:R65)</f>
        <v>3937</v>
      </c>
      <c r="S66" s="118">
        <f>SUM(S58:S65)</f>
        <v>3937</v>
      </c>
      <c r="T66" s="45"/>
      <c r="U66" s="69"/>
      <c r="V66" s="46"/>
      <c r="W66" s="50"/>
      <c r="X66" s="44" t="s">
        <v>33</v>
      </c>
      <c r="Y66" s="118">
        <f>SUM(Y58:Y65)</f>
        <v>2814</v>
      </c>
      <c r="Z66" s="118">
        <f>SUM(Z58:Z65)</f>
        <v>2814</v>
      </c>
      <c r="AA66" s="46"/>
      <c r="AB66" s="69"/>
      <c r="AC66" s="46"/>
      <c r="AD66" s="50"/>
      <c r="AE66" s="44" t="s">
        <v>33</v>
      </c>
      <c r="AF66" s="118">
        <f>SUM(AF58:AF65)</f>
        <v>3888</v>
      </c>
      <c r="AG66" s="118">
        <f>+AF66</f>
        <v>3888</v>
      </c>
      <c r="AH66" s="46"/>
      <c r="AI66" s="69"/>
      <c r="AJ66" s="46"/>
      <c r="AK66" s="85"/>
      <c r="AL66" s="83"/>
      <c r="AM66" s="84"/>
      <c r="AN66" s="84"/>
      <c r="AO66" s="50"/>
    </row>
    <row r="67" spans="5:41" ht="21.75" customHeight="1" thickBot="1" x14ac:dyDescent="0.4">
      <c r="E67" s="21"/>
      <c r="F67" s="51"/>
      <c r="G67" s="52"/>
      <c r="H67" s="52"/>
      <c r="J67" s="12"/>
      <c r="K67" s="13"/>
      <c r="L67" s="13"/>
      <c r="M67" s="13"/>
      <c r="N67" s="13"/>
      <c r="O67" s="13"/>
      <c r="Q67" s="12"/>
      <c r="R67" s="13"/>
      <c r="S67" s="13"/>
      <c r="T67" s="13"/>
      <c r="U67" s="13"/>
      <c r="V67" s="13"/>
      <c r="W67" s="50"/>
      <c r="X67" s="12"/>
      <c r="Y67" s="13"/>
      <c r="Z67" s="13"/>
      <c r="AA67" s="13"/>
      <c r="AB67" s="13"/>
      <c r="AC67" s="13"/>
      <c r="AD67" s="50"/>
      <c r="AE67" s="12"/>
      <c r="AF67" s="13"/>
      <c r="AG67" s="13"/>
      <c r="AH67" s="13"/>
      <c r="AI67" s="13"/>
      <c r="AJ67" s="13"/>
      <c r="AK67" s="79"/>
      <c r="AL67" s="80"/>
      <c r="AM67" s="80"/>
      <c r="AN67" s="80"/>
      <c r="AO67" s="50"/>
    </row>
    <row r="68" spans="5:41" ht="27" customHeight="1" thickBot="1" x14ac:dyDescent="0.5">
      <c r="E68" s="55" t="s">
        <v>33</v>
      </c>
      <c r="F68" s="102">
        <f>+F28</f>
        <v>6046</v>
      </c>
      <c r="G68" s="109">
        <f>+F68</f>
        <v>6046</v>
      </c>
      <c r="H68" s="108">
        <v>0</v>
      </c>
      <c r="J68" s="25" t="s">
        <v>33</v>
      </c>
      <c r="K68" s="114">
        <f>SUM(K66,K54,K40)</f>
        <v>20533</v>
      </c>
      <c r="L68" s="114">
        <f>+K68</f>
        <v>20533</v>
      </c>
      <c r="M68" s="26"/>
      <c r="N68" s="71"/>
      <c r="O68" s="72"/>
      <c r="Q68" s="25" t="s">
        <v>33</v>
      </c>
      <c r="R68" s="114">
        <f>SUM(R66,R54,R40)</f>
        <v>6046</v>
      </c>
      <c r="S68" s="114">
        <f>+R68</f>
        <v>6046</v>
      </c>
      <c r="T68" s="26"/>
      <c r="U68" s="71"/>
      <c r="V68" s="72"/>
      <c r="W68" s="89"/>
      <c r="X68" s="25" t="s">
        <v>33</v>
      </c>
      <c r="Y68" s="117">
        <f>SUM(Y66,Y54,Y40)</f>
        <v>4855</v>
      </c>
      <c r="Z68" s="117">
        <f>+Y68</f>
        <v>4855</v>
      </c>
      <c r="AA68" s="26"/>
      <c r="AB68" s="71"/>
      <c r="AC68" s="72"/>
      <c r="AD68" s="50"/>
      <c r="AE68" s="25" t="s">
        <v>33</v>
      </c>
      <c r="AF68" s="114">
        <f>SUM(AF66,AF54,AF40)</f>
        <v>4688</v>
      </c>
      <c r="AG68" s="114">
        <f>+AF68</f>
        <v>4688</v>
      </c>
      <c r="AH68" s="26"/>
      <c r="AI68" s="71"/>
      <c r="AJ68" s="72"/>
      <c r="AK68" s="86"/>
      <c r="AL68" s="87"/>
      <c r="AM68" s="88"/>
      <c r="AN68" s="88"/>
      <c r="AO68" s="50"/>
    </row>
    <row r="69" spans="5:41" ht="33" customHeight="1" x14ac:dyDescent="0.3">
      <c r="E69" s="212" t="s">
        <v>48</v>
      </c>
      <c r="F69" s="213"/>
      <c r="G69" s="213"/>
      <c r="H69" s="214"/>
      <c r="J69" s="12"/>
      <c r="K69" s="12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0"/>
      <c r="AN69" s="50"/>
      <c r="AO69" s="50"/>
    </row>
    <row r="70" spans="5:41" ht="16.5" customHeight="1" thickBot="1" x14ac:dyDescent="0.35">
      <c r="E70" s="184"/>
      <c r="F70" s="185"/>
      <c r="G70" s="185"/>
      <c r="H70" s="186"/>
      <c r="J70" s="12" t="s">
        <v>34</v>
      </c>
      <c r="K70" s="12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  <c r="AM70" s="50"/>
      <c r="AN70" s="50"/>
      <c r="AO70" s="50"/>
    </row>
    <row r="71" spans="5:41" ht="22.5" x14ac:dyDescent="0.3">
      <c r="E71" s="53" t="s">
        <v>37</v>
      </c>
      <c r="F71" s="54" t="s">
        <v>53</v>
      </c>
      <c r="G71" s="54" t="s">
        <v>55</v>
      </c>
      <c r="H71" s="54" t="s">
        <v>56</v>
      </c>
      <c r="J71" s="12"/>
      <c r="K71" s="12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  <c r="AM71" s="50"/>
      <c r="AN71" s="50"/>
      <c r="AO71" s="50"/>
    </row>
    <row r="72" spans="5:41" ht="18" x14ac:dyDescent="0.35">
      <c r="E72" s="20" t="s">
        <v>48</v>
      </c>
      <c r="F72" s="105">
        <f>+F29</f>
        <v>4855</v>
      </c>
      <c r="G72" s="106">
        <f>+F72</f>
        <v>4855</v>
      </c>
      <c r="H72" s="107">
        <v>0</v>
      </c>
      <c r="J72" s="12"/>
      <c r="K72" s="12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  <c r="AM72" s="50"/>
      <c r="AN72" s="50"/>
      <c r="AO72" s="50"/>
    </row>
    <row r="73" spans="5:41" ht="18" x14ac:dyDescent="0.35">
      <c r="E73" s="20"/>
      <c r="F73" s="51"/>
      <c r="G73" s="52"/>
      <c r="H73" s="52"/>
      <c r="J73" s="12"/>
      <c r="K73" s="12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  <c r="AM73" s="50"/>
      <c r="AN73" s="50"/>
      <c r="AO73" s="50"/>
    </row>
    <row r="74" spans="5:41" ht="17.25" x14ac:dyDescent="0.35">
      <c r="E74" s="21"/>
      <c r="F74" s="51"/>
      <c r="G74" s="52"/>
      <c r="H74" s="52"/>
      <c r="J74" s="12"/>
      <c r="K74" s="12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50"/>
      <c r="AN74" s="50"/>
      <c r="AO74" s="50"/>
    </row>
    <row r="75" spans="5:41" ht="17.25" x14ac:dyDescent="0.35">
      <c r="E75" s="21"/>
      <c r="F75" s="51"/>
      <c r="G75" s="52"/>
      <c r="H75" s="52"/>
      <c r="J75" s="12"/>
      <c r="K75" s="12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  <c r="AM75" s="50"/>
      <c r="AN75" s="50"/>
      <c r="AO75" s="50"/>
    </row>
    <row r="76" spans="5:41" ht="17.25" x14ac:dyDescent="0.35">
      <c r="E76" s="21"/>
      <c r="F76" s="51"/>
      <c r="G76" s="52"/>
      <c r="H76" s="52"/>
      <c r="J76" s="12"/>
      <c r="K76" s="12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  <c r="AM76" s="50"/>
      <c r="AN76" s="50"/>
      <c r="AO76" s="50"/>
    </row>
    <row r="77" spans="5:41" ht="17.25" x14ac:dyDescent="0.35">
      <c r="E77" s="21"/>
      <c r="F77" s="51"/>
      <c r="G77" s="52"/>
      <c r="H77" s="52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50"/>
      <c r="AN77" s="50"/>
      <c r="AO77" s="50"/>
    </row>
    <row r="78" spans="5:41" ht="17.25" x14ac:dyDescent="0.35">
      <c r="E78" s="21"/>
      <c r="F78" s="51"/>
      <c r="G78" s="52"/>
      <c r="H78" s="52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  <c r="AM78" s="50"/>
      <c r="AN78" s="50"/>
      <c r="AO78" s="50"/>
    </row>
    <row r="79" spans="5:41" ht="17.25" x14ac:dyDescent="0.35">
      <c r="E79" s="21"/>
      <c r="F79" s="51"/>
      <c r="G79" s="52"/>
      <c r="H79" s="52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  <c r="AM79" s="50"/>
      <c r="AN79" s="50"/>
      <c r="AO79" s="50"/>
    </row>
    <row r="80" spans="5:41" ht="17.25" x14ac:dyDescent="0.35">
      <c r="E80" s="21"/>
      <c r="F80" s="51"/>
      <c r="G80" s="52"/>
      <c r="H80" s="52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  <c r="AM80" s="50"/>
      <c r="AN80" s="50"/>
      <c r="AO80" s="50"/>
    </row>
    <row r="81" spans="5:41" ht="17.25" x14ac:dyDescent="0.35">
      <c r="E81" s="21"/>
      <c r="F81" s="51"/>
      <c r="G81" s="52"/>
      <c r="H81" s="52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</row>
    <row r="82" spans="5:41" ht="17.25" x14ac:dyDescent="0.35">
      <c r="E82" s="21"/>
      <c r="F82" s="51"/>
      <c r="G82" s="52"/>
      <c r="H82" s="52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  <c r="AM82" s="50"/>
      <c r="AN82" s="50"/>
      <c r="AO82" s="50"/>
    </row>
    <row r="83" spans="5:41" ht="16.5" customHeight="1" x14ac:dyDescent="0.35">
      <c r="E83" s="21"/>
      <c r="F83" s="51"/>
      <c r="G83" s="52"/>
      <c r="H83" s="52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  <c r="AM83" s="50"/>
      <c r="AN83" s="50"/>
      <c r="AO83" s="50"/>
    </row>
    <row r="84" spans="5:41" ht="17.25" customHeight="1" x14ac:dyDescent="0.35">
      <c r="E84" s="21"/>
      <c r="F84" s="51"/>
      <c r="G84" s="52"/>
      <c r="H84" s="52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  <c r="AM84" s="50"/>
      <c r="AN84" s="50"/>
      <c r="AO84" s="50"/>
    </row>
    <row r="85" spans="5:41" ht="26.25" thickBot="1" x14ac:dyDescent="0.5">
      <c r="E85" s="55" t="s">
        <v>33</v>
      </c>
      <c r="F85" s="102">
        <f>+F29</f>
        <v>4855</v>
      </c>
      <c r="G85" s="109">
        <f>+F85</f>
        <v>4855</v>
      </c>
      <c r="H85" s="108">
        <v>0</v>
      </c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  <c r="AM85" s="50"/>
      <c r="AN85" s="50"/>
      <c r="AO85" s="50"/>
    </row>
    <row r="86" spans="5:41" ht="16.5" customHeight="1" x14ac:dyDescent="0.3">
      <c r="E86" s="212" t="s">
        <v>2</v>
      </c>
      <c r="F86" s="213"/>
      <c r="G86" s="213"/>
      <c r="H86" s="214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  <c r="AM86" s="50"/>
      <c r="AN86" s="50"/>
      <c r="AO86" s="50"/>
    </row>
    <row r="87" spans="5:41" ht="16.5" customHeight="1" thickBot="1" x14ac:dyDescent="0.35">
      <c r="E87" s="184"/>
      <c r="F87" s="185"/>
      <c r="G87" s="185"/>
      <c r="H87" s="186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  <c r="AM87" s="50"/>
      <c r="AN87" s="50"/>
      <c r="AO87" s="50"/>
    </row>
    <row r="88" spans="5:41" ht="22.5" customHeight="1" x14ac:dyDescent="0.3">
      <c r="E88" s="53" t="s">
        <v>37</v>
      </c>
      <c r="F88" s="54" t="s">
        <v>53</v>
      </c>
      <c r="G88" s="54" t="s">
        <v>55</v>
      </c>
      <c r="H88" s="54" t="s">
        <v>56</v>
      </c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  <c r="AM88" s="50"/>
      <c r="AN88" s="50"/>
      <c r="AO88" s="50"/>
    </row>
    <row r="89" spans="5:41" ht="18" x14ac:dyDescent="0.35">
      <c r="E89" s="20"/>
      <c r="F89" s="105">
        <f>+F30</f>
        <v>4688</v>
      </c>
      <c r="G89" s="106">
        <f>+F89</f>
        <v>4688</v>
      </c>
      <c r="H89" s="107">
        <v>0</v>
      </c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0"/>
      <c r="AM89" s="50"/>
      <c r="AN89" s="50"/>
      <c r="AO89" s="50"/>
    </row>
    <row r="90" spans="5:41" ht="18" x14ac:dyDescent="0.35">
      <c r="E90" s="20"/>
      <c r="F90" s="51"/>
      <c r="G90" s="52"/>
      <c r="H90" s="52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/>
      <c r="AM90" s="50"/>
      <c r="AN90" s="50"/>
      <c r="AO90" s="50"/>
    </row>
    <row r="91" spans="5:41" ht="17.25" x14ac:dyDescent="0.35">
      <c r="E91" s="21"/>
      <c r="F91" s="51"/>
      <c r="G91" s="52"/>
      <c r="H91" s="52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0"/>
      <c r="AM91" s="50"/>
      <c r="AN91" s="50"/>
      <c r="AO91" s="50"/>
    </row>
    <row r="92" spans="5:41" ht="17.25" x14ac:dyDescent="0.35">
      <c r="E92" s="21"/>
      <c r="F92" s="51"/>
      <c r="G92" s="52"/>
      <c r="H92" s="52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/>
      <c r="AL92" s="50"/>
      <c r="AM92" s="50"/>
      <c r="AN92" s="50"/>
      <c r="AO92" s="50"/>
    </row>
    <row r="93" spans="5:41" ht="17.25" x14ac:dyDescent="0.35">
      <c r="E93" s="21"/>
      <c r="F93" s="51"/>
      <c r="G93" s="52"/>
      <c r="H93" s="52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50"/>
      <c r="AM93" s="50"/>
      <c r="AN93" s="50"/>
      <c r="AO93" s="50"/>
    </row>
    <row r="94" spans="5:41" ht="17.25" x14ac:dyDescent="0.35">
      <c r="E94" s="21"/>
      <c r="F94" s="51"/>
      <c r="G94" s="52"/>
      <c r="H94" s="52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  <c r="AM94" s="50"/>
      <c r="AN94" s="50"/>
      <c r="AO94" s="50"/>
    </row>
    <row r="95" spans="5:41" ht="17.25" x14ac:dyDescent="0.35">
      <c r="E95" s="21"/>
      <c r="F95" s="51"/>
      <c r="G95" s="52"/>
      <c r="H95" s="52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50"/>
      <c r="AM95" s="50"/>
      <c r="AN95" s="50"/>
      <c r="AO95" s="50"/>
    </row>
    <row r="96" spans="5:41" ht="17.25" x14ac:dyDescent="0.35">
      <c r="E96" s="21"/>
      <c r="F96" s="51"/>
      <c r="G96" s="52"/>
      <c r="H96" s="52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0"/>
      <c r="AM96" s="50"/>
      <c r="AN96" s="50"/>
      <c r="AO96" s="50"/>
    </row>
    <row r="97" spans="5:41" ht="17.25" x14ac:dyDescent="0.35">
      <c r="E97" s="21"/>
      <c r="F97" s="51"/>
      <c r="G97" s="52"/>
      <c r="H97" s="52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  <c r="AM97" s="50"/>
      <c r="AN97" s="50"/>
      <c r="AO97" s="50"/>
    </row>
    <row r="98" spans="5:41" ht="17.25" x14ac:dyDescent="0.35">
      <c r="E98" s="21"/>
      <c r="F98" s="51"/>
      <c r="G98" s="52"/>
      <c r="H98" s="52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0"/>
      <c r="AM98" s="50"/>
      <c r="AN98" s="50"/>
      <c r="AO98" s="50"/>
    </row>
    <row r="99" spans="5:41" ht="17.25" x14ac:dyDescent="0.35">
      <c r="E99" s="21"/>
      <c r="F99" s="51"/>
      <c r="G99" s="52"/>
      <c r="H99" s="52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0"/>
      <c r="AM99" s="50"/>
      <c r="AN99" s="50"/>
      <c r="AO99" s="50"/>
    </row>
    <row r="100" spans="5:41" ht="16.5" customHeight="1" x14ac:dyDescent="0.35">
      <c r="E100" s="21"/>
      <c r="F100" s="51"/>
      <c r="G100" s="52"/>
      <c r="H100" s="52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  <c r="AM100" s="50"/>
      <c r="AN100" s="50"/>
      <c r="AO100" s="50"/>
    </row>
    <row r="101" spans="5:41" ht="17.25" customHeight="1" x14ac:dyDescent="0.35">
      <c r="E101" s="21"/>
      <c r="F101" s="51"/>
      <c r="G101" s="52"/>
      <c r="H101" s="52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  <c r="AK101" s="50"/>
      <c r="AL101" s="50"/>
      <c r="AM101" s="50"/>
      <c r="AN101" s="50"/>
      <c r="AO101" s="50"/>
    </row>
    <row r="102" spans="5:41" ht="26.25" thickBot="1" x14ac:dyDescent="0.5">
      <c r="E102" s="104" t="s">
        <v>33</v>
      </c>
      <c r="F102" s="103">
        <f>+F30</f>
        <v>4688</v>
      </c>
      <c r="G102" s="110">
        <f>+F102</f>
        <v>4688</v>
      </c>
      <c r="H102" s="111">
        <v>0</v>
      </c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  <c r="AK102" s="50"/>
      <c r="AL102" s="50"/>
      <c r="AM102" s="50"/>
      <c r="AN102" s="50"/>
      <c r="AO102" s="50"/>
    </row>
    <row r="104" spans="5:41" ht="16.5" customHeight="1" x14ac:dyDescent="0.3"/>
    <row r="105" spans="5:41" ht="16.5" customHeight="1" x14ac:dyDescent="0.3"/>
    <row r="118" ht="16.5" customHeight="1" x14ac:dyDescent="0.3"/>
    <row r="119" ht="17.25" customHeight="1" x14ac:dyDescent="0.3"/>
    <row r="121" ht="16.5" customHeight="1" x14ac:dyDescent="0.3"/>
    <row r="122" ht="16.5" customHeight="1" x14ac:dyDescent="0.3"/>
    <row r="135" ht="16.5" customHeight="1" x14ac:dyDescent="0.3"/>
    <row r="136" ht="17.25" customHeight="1" x14ac:dyDescent="0.3"/>
  </sheetData>
  <mergeCells count="107">
    <mergeCell ref="AM56:AM57"/>
    <mergeCell ref="AN56:AN57"/>
    <mergeCell ref="E69:H70"/>
    <mergeCell ref="E86:H87"/>
    <mergeCell ref="AE56:AE57"/>
    <mergeCell ref="AF56:AF57"/>
    <mergeCell ref="AG56:AG57"/>
    <mergeCell ref="AH56:AH57"/>
    <mergeCell ref="AI56:AI57"/>
    <mergeCell ref="AJ56:AJ57"/>
    <mergeCell ref="X56:X57"/>
    <mergeCell ref="Y56:Y57"/>
    <mergeCell ref="Z56:Z57"/>
    <mergeCell ref="AA56:AA57"/>
    <mergeCell ref="AB56:AB57"/>
    <mergeCell ref="AC56:AC57"/>
    <mergeCell ref="Q56:Q57"/>
    <mergeCell ref="R56:R57"/>
    <mergeCell ref="S56:S57"/>
    <mergeCell ref="T56:T57"/>
    <mergeCell ref="U56:U57"/>
    <mergeCell ref="V56:V57"/>
    <mergeCell ref="J56:J57"/>
    <mergeCell ref="K56:K57"/>
    <mergeCell ref="U42:U43"/>
    <mergeCell ref="AC23:AC24"/>
    <mergeCell ref="L56:L57"/>
    <mergeCell ref="M56:M57"/>
    <mergeCell ref="N56:N57"/>
    <mergeCell ref="O56:O57"/>
    <mergeCell ref="AJ42:AJ43"/>
    <mergeCell ref="AK42:AK43"/>
    <mergeCell ref="AL42:AL43"/>
    <mergeCell ref="AK56:AK57"/>
    <mergeCell ref="AL56:AL57"/>
    <mergeCell ref="N23:N24"/>
    <mergeCell ref="O23:O24"/>
    <mergeCell ref="AM42:AM43"/>
    <mergeCell ref="AN42:AN43"/>
    <mergeCell ref="Q23:Q24"/>
    <mergeCell ref="R23:R24"/>
    <mergeCell ref="E52:H53"/>
    <mergeCell ref="AC42:AC43"/>
    <mergeCell ref="AE42:AE43"/>
    <mergeCell ref="AF42:AF43"/>
    <mergeCell ref="AG42:AG43"/>
    <mergeCell ref="AH42:AH43"/>
    <mergeCell ref="AI42:AI43"/>
    <mergeCell ref="V42:V43"/>
    <mergeCell ref="X42:X43"/>
    <mergeCell ref="Y42:Y43"/>
    <mergeCell ref="Z42:Z43"/>
    <mergeCell ref="AA42:AA43"/>
    <mergeCell ref="AB42:AB43"/>
    <mergeCell ref="O42:O43"/>
    <mergeCell ref="Q42:Q43"/>
    <mergeCell ref="R42:R43"/>
    <mergeCell ref="S42:S43"/>
    <mergeCell ref="T42:T43"/>
    <mergeCell ref="AN23:AN24"/>
    <mergeCell ref="AB23:AB24"/>
    <mergeCell ref="AE23:AE24"/>
    <mergeCell ref="AF23:AF24"/>
    <mergeCell ref="AG23:AG24"/>
    <mergeCell ref="AH23:AH24"/>
    <mergeCell ref="E33:H34"/>
    <mergeCell ref="J42:J43"/>
    <mergeCell ref="K42:K43"/>
    <mergeCell ref="L42:L43"/>
    <mergeCell ref="M42:M43"/>
    <mergeCell ref="N42:N43"/>
    <mergeCell ref="E24:E26"/>
    <mergeCell ref="F24:F26"/>
    <mergeCell ref="G24:G26"/>
    <mergeCell ref="H27:I30"/>
    <mergeCell ref="E31:E32"/>
    <mergeCell ref="F31:F32"/>
    <mergeCell ref="G31:G32"/>
    <mergeCell ref="V23:V24"/>
    <mergeCell ref="X23:X24"/>
    <mergeCell ref="Y23:Y24"/>
    <mergeCell ref="Z23:Z24"/>
    <mergeCell ref="AA23:AA24"/>
    <mergeCell ref="S23:S24"/>
    <mergeCell ref="T23:T24"/>
    <mergeCell ref="AI23:AI24"/>
    <mergeCell ref="AJ23:AJ24"/>
    <mergeCell ref="AK23:AK24"/>
    <mergeCell ref="AL23:AL24"/>
    <mergeCell ref="AM23:AM24"/>
    <mergeCell ref="E3:P5"/>
    <mergeCell ref="Q3:AD5"/>
    <mergeCell ref="AE3:AZ5"/>
    <mergeCell ref="E6:P8"/>
    <mergeCell ref="Q6:AD8"/>
    <mergeCell ref="AE6:AZ8"/>
    <mergeCell ref="E21:F23"/>
    <mergeCell ref="K22:M22"/>
    <mergeCell ref="R22:T22"/>
    <mergeCell ref="Y22:AA22"/>
    <mergeCell ref="AF22:AH22"/>
    <mergeCell ref="AL22:AM22"/>
    <mergeCell ref="J23:J24"/>
    <mergeCell ref="K23:K24"/>
    <mergeCell ref="L23:L24"/>
    <mergeCell ref="M23:M24"/>
    <mergeCell ref="U23:U24"/>
  </mergeCells>
  <pageMargins left="1" right="1" top="1" bottom="1" header="0.5" footer="0.5"/>
  <pageSetup paperSize="5" scale="47" orientation="portrait" r:id="rId1"/>
  <colBreaks count="1" manualBreakCount="1">
    <brk id="16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E2:AZ136"/>
  <sheetViews>
    <sheetView showGridLines="0" showWhiteSpace="0" zoomScale="70" zoomScaleNormal="70" zoomScaleSheetLayoutView="40" zoomScalePageLayoutView="40" workbookViewId="0">
      <selection activeCell="E9" sqref="E9:I102"/>
    </sheetView>
  </sheetViews>
  <sheetFormatPr baseColWidth="10" defaultColWidth="9" defaultRowHeight="16.5" x14ac:dyDescent="0.3"/>
  <cols>
    <col min="1" max="3" width="9" style="1"/>
    <col min="4" max="4" width="11.25" style="1" customWidth="1"/>
    <col min="5" max="5" width="64" style="1" customWidth="1"/>
    <col min="6" max="6" width="53" style="1" customWidth="1"/>
    <col min="7" max="7" width="24.5" style="1" bestFit="1" customWidth="1"/>
    <col min="8" max="8" width="19.25" style="1" bestFit="1" customWidth="1"/>
    <col min="9" max="9" width="15.625" style="1" customWidth="1"/>
    <col min="10" max="10" width="31.25" style="1" customWidth="1"/>
    <col min="11" max="11" width="32.5" style="1" customWidth="1"/>
    <col min="12" max="12" width="25.25" style="1" customWidth="1"/>
    <col min="13" max="13" width="39.125" style="1" bestFit="1" customWidth="1"/>
    <col min="14" max="14" width="29.75" style="1" customWidth="1"/>
    <col min="15" max="15" width="37.125" style="1" bestFit="1" customWidth="1"/>
    <col min="16" max="16" width="17.75" style="1" customWidth="1"/>
    <col min="17" max="17" width="28.25" style="1" bestFit="1" customWidth="1"/>
    <col min="18" max="18" width="24.625" style="1" bestFit="1" customWidth="1"/>
    <col min="19" max="19" width="35.5" style="1" customWidth="1"/>
    <col min="20" max="20" width="31.75" style="1" customWidth="1"/>
    <col min="21" max="21" width="25.5" style="1" customWidth="1"/>
    <col min="22" max="22" width="28.75" style="1" customWidth="1"/>
    <col min="23" max="23" width="12.5" style="1" customWidth="1"/>
    <col min="24" max="24" width="28.25" style="1" bestFit="1" customWidth="1"/>
    <col min="25" max="25" width="38.5" style="1" customWidth="1"/>
    <col min="26" max="26" width="31.625" style="1" customWidth="1"/>
    <col min="27" max="27" width="25.5" style="1" customWidth="1"/>
    <col min="28" max="28" width="28.5" style="1" customWidth="1"/>
    <col min="29" max="30" width="16" style="1" customWidth="1"/>
    <col min="31" max="31" width="28.25" style="1" bestFit="1" customWidth="1"/>
    <col min="32" max="32" width="24.625" style="1" bestFit="1" customWidth="1"/>
    <col min="33" max="36" width="16" style="1" customWidth="1"/>
    <col min="37" max="37" width="38.25" style="1" customWidth="1"/>
    <col min="38" max="38" width="31.875" style="1" customWidth="1"/>
    <col min="39" max="39" width="25.25" style="1" customWidth="1"/>
    <col min="40" max="40" width="28.25" style="1" customWidth="1"/>
    <col min="41" max="16384" width="9" style="1"/>
  </cols>
  <sheetData>
    <row r="2" spans="5:52" ht="17.25" thickBot="1" x14ac:dyDescent="0.35"/>
    <row r="3" spans="5:52" ht="16.5" customHeight="1" x14ac:dyDescent="0.3">
      <c r="E3" s="149" t="s">
        <v>64</v>
      </c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1"/>
      <c r="Q3" s="149" t="s">
        <v>65</v>
      </c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  <c r="AC3" s="150"/>
      <c r="AD3" s="151"/>
      <c r="AE3" s="149" t="s">
        <v>66</v>
      </c>
      <c r="AF3" s="150"/>
      <c r="AG3" s="150"/>
      <c r="AH3" s="150"/>
      <c r="AI3" s="150"/>
      <c r="AJ3" s="150"/>
      <c r="AK3" s="150"/>
      <c r="AL3" s="150"/>
      <c r="AM3" s="150"/>
      <c r="AN3" s="150"/>
      <c r="AO3" s="150"/>
      <c r="AP3" s="150"/>
      <c r="AQ3" s="150"/>
      <c r="AR3" s="150"/>
      <c r="AS3" s="150"/>
      <c r="AT3" s="150"/>
      <c r="AU3" s="150"/>
      <c r="AV3" s="150"/>
      <c r="AW3" s="150"/>
      <c r="AX3" s="150"/>
      <c r="AY3" s="150"/>
      <c r="AZ3" s="151"/>
    </row>
    <row r="4" spans="5:52" ht="16.5" customHeight="1" x14ac:dyDescent="0.3">
      <c r="E4" s="152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4"/>
      <c r="Q4" s="152"/>
      <c r="R4" s="153"/>
      <c r="S4" s="153"/>
      <c r="T4" s="153"/>
      <c r="U4" s="153"/>
      <c r="V4" s="153"/>
      <c r="W4" s="153"/>
      <c r="X4" s="153"/>
      <c r="Y4" s="153"/>
      <c r="Z4" s="153"/>
      <c r="AA4" s="153"/>
      <c r="AB4" s="153"/>
      <c r="AC4" s="153"/>
      <c r="AD4" s="154"/>
      <c r="AE4" s="152"/>
      <c r="AF4" s="153"/>
      <c r="AG4" s="153"/>
      <c r="AH4" s="153"/>
      <c r="AI4" s="153"/>
      <c r="AJ4" s="153"/>
      <c r="AK4" s="153"/>
      <c r="AL4" s="153"/>
      <c r="AM4" s="153"/>
      <c r="AN4" s="153"/>
      <c r="AO4" s="153"/>
      <c r="AP4" s="153"/>
      <c r="AQ4" s="153"/>
      <c r="AR4" s="153"/>
      <c r="AS4" s="153"/>
      <c r="AT4" s="153"/>
      <c r="AU4" s="153"/>
      <c r="AV4" s="153"/>
      <c r="AW4" s="153"/>
      <c r="AX4" s="153"/>
      <c r="AY4" s="153"/>
      <c r="AZ4" s="154"/>
    </row>
    <row r="5" spans="5:52" ht="19.5" customHeight="1" thickBot="1" x14ac:dyDescent="0.35">
      <c r="E5" s="152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4"/>
      <c r="Q5" s="152"/>
      <c r="R5" s="153"/>
      <c r="S5" s="153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4"/>
      <c r="AE5" s="155"/>
      <c r="AF5" s="156"/>
      <c r="AG5" s="156"/>
      <c r="AH5" s="156"/>
      <c r="AI5" s="156"/>
      <c r="AJ5" s="156"/>
      <c r="AK5" s="156"/>
      <c r="AL5" s="156"/>
      <c r="AM5" s="156"/>
      <c r="AN5" s="156"/>
      <c r="AO5" s="156"/>
      <c r="AP5" s="156"/>
      <c r="AQ5" s="156"/>
      <c r="AR5" s="156"/>
      <c r="AS5" s="156"/>
      <c r="AT5" s="156"/>
      <c r="AU5" s="156"/>
      <c r="AV5" s="156"/>
      <c r="AW5" s="156"/>
      <c r="AX5" s="156"/>
      <c r="AY5" s="156"/>
      <c r="AZ5" s="157"/>
    </row>
    <row r="6" spans="5:52" ht="16.5" customHeight="1" x14ac:dyDescent="0.3">
      <c r="E6" s="158" t="s">
        <v>69</v>
      </c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60"/>
      <c r="Q6" s="158" t="s">
        <v>67</v>
      </c>
      <c r="R6" s="159"/>
      <c r="S6" s="159"/>
      <c r="T6" s="159"/>
      <c r="U6" s="159"/>
      <c r="V6" s="159"/>
      <c r="W6" s="159"/>
      <c r="X6" s="159"/>
      <c r="Y6" s="159"/>
      <c r="Z6" s="159"/>
      <c r="AA6" s="159"/>
      <c r="AB6" s="159"/>
      <c r="AC6" s="159"/>
      <c r="AD6" s="160"/>
      <c r="AE6" s="164" t="s">
        <v>67</v>
      </c>
      <c r="AF6" s="165"/>
      <c r="AG6" s="165"/>
      <c r="AH6" s="165"/>
      <c r="AI6" s="165"/>
      <c r="AJ6" s="165"/>
      <c r="AK6" s="165"/>
      <c r="AL6" s="165"/>
      <c r="AM6" s="165"/>
      <c r="AN6" s="165"/>
      <c r="AO6" s="165"/>
      <c r="AP6" s="165"/>
      <c r="AQ6" s="165"/>
      <c r="AR6" s="165"/>
      <c r="AS6" s="165"/>
      <c r="AT6" s="165"/>
      <c r="AU6" s="165"/>
      <c r="AV6" s="165"/>
      <c r="AW6" s="165"/>
      <c r="AX6" s="165"/>
      <c r="AY6" s="165"/>
      <c r="AZ6" s="166"/>
    </row>
    <row r="7" spans="5:52" ht="16.5" customHeight="1" x14ac:dyDescent="0.3">
      <c r="E7" s="158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60"/>
      <c r="Q7" s="158"/>
      <c r="R7" s="159"/>
      <c r="S7" s="159"/>
      <c r="T7" s="159"/>
      <c r="U7" s="159"/>
      <c r="V7" s="159"/>
      <c r="W7" s="159"/>
      <c r="X7" s="159"/>
      <c r="Y7" s="159"/>
      <c r="Z7" s="159"/>
      <c r="AA7" s="159"/>
      <c r="AB7" s="159"/>
      <c r="AC7" s="159"/>
      <c r="AD7" s="160"/>
      <c r="AE7" s="158"/>
      <c r="AF7" s="159"/>
      <c r="AG7" s="159"/>
      <c r="AH7" s="159"/>
      <c r="AI7" s="159"/>
      <c r="AJ7" s="159"/>
      <c r="AK7" s="159"/>
      <c r="AL7" s="159"/>
      <c r="AM7" s="159"/>
      <c r="AN7" s="159"/>
      <c r="AO7" s="159"/>
      <c r="AP7" s="159"/>
      <c r="AQ7" s="159"/>
      <c r="AR7" s="159"/>
      <c r="AS7" s="159"/>
      <c r="AT7" s="159"/>
      <c r="AU7" s="159"/>
      <c r="AV7" s="159"/>
      <c r="AW7" s="159"/>
      <c r="AX7" s="159"/>
      <c r="AY7" s="159"/>
      <c r="AZ7" s="160"/>
    </row>
    <row r="8" spans="5:52" ht="16.5" customHeight="1" thickBot="1" x14ac:dyDescent="0.35">
      <c r="E8" s="161"/>
      <c r="F8" s="162"/>
      <c r="G8" s="162"/>
      <c r="H8" s="162"/>
      <c r="I8" s="162"/>
      <c r="J8" s="162"/>
      <c r="K8" s="162"/>
      <c r="L8" s="162"/>
      <c r="M8" s="162"/>
      <c r="N8" s="162"/>
      <c r="O8" s="162"/>
      <c r="P8" s="163"/>
      <c r="Q8" s="161"/>
      <c r="R8" s="162"/>
      <c r="S8" s="162"/>
      <c r="T8" s="162"/>
      <c r="U8" s="162"/>
      <c r="V8" s="162"/>
      <c r="W8" s="162"/>
      <c r="X8" s="162"/>
      <c r="Y8" s="162"/>
      <c r="Z8" s="162"/>
      <c r="AA8" s="162"/>
      <c r="AB8" s="162"/>
      <c r="AC8" s="162"/>
      <c r="AD8" s="163"/>
      <c r="AE8" s="161"/>
      <c r="AF8" s="162"/>
      <c r="AG8" s="162"/>
      <c r="AH8" s="162"/>
      <c r="AI8" s="162"/>
      <c r="AJ8" s="162"/>
      <c r="AK8" s="162"/>
      <c r="AL8" s="162"/>
      <c r="AM8" s="162"/>
      <c r="AN8" s="162"/>
      <c r="AO8" s="162"/>
      <c r="AP8" s="162"/>
      <c r="AQ8" s="162"/>
      <c r="AR8" s="162"/>
      <c r="AS8" s="162"/>
      <c r="AT8" s="162"/>
      <c r="AU8" s="162"/>
      <c r="AV8" s="162"/>
      <c r="AW8" s="162"/>
      <c r="AX8" s="162"/>
      <c r="AY8" s="162"/>
      <c r="AZ8" s="163"/>
    </row>
    <row r="9" spans="5:52" ht="16.5" customHeight="1" x14ac:dyDescent="0.3">
      <c r="E9" s="6"/>
      <c r="F9" s="7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</row>
    <row r="10" spans="5:52" ht="16.5" customHeight="1" x14ac:dyDescent="0.3">
      <c r="E10" s="6"/>
      <c r="F10" s="7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</row>
    <row r="11" spans="5:52" ht="16.5" customHeight="1" x14ac:dyDescent="0.3">
      <c r="E11" s="6"/>
      <c r="F11" s="7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</row>
    <row r="12" spans="5:52" ht="16.5" customHeight="1" x14ac:dyDescent="0.3">
      <c r="E12" s="6"/>
      <c r="F12" s="7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</row>
    <row r="13" spans="5:52" ht="16.5" customHeight="1" x14ac:dyDescent="0.3">
      <c r="E13" s="6"/>
      <c r="F13" s="7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</row>
    <row r="14" spans="5:52" ht="16.5" customHeight="1" x14ac:dyDescent="0.3">
      <c r="E14" s="6"/>
      <c r="F14" s="7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</row>
    <row r="15" spans="5:52" ht="16.5" customHeight="1" x14ac:dyDescent="0.3">
      <c r="E15" s="6"/>
      <c r="F15" s="7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</row>
    <row r="16" spans="5:52" ht="16.5" customHeight="1" x14ac:dyDescent="0.3">
      <c r="E16" s="6"/>
      <c r="F16" s="7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</row>
    <row r="17" spans="5:41" ht="16.5" customHeight="1" x14ac:dyDescent="0.3">
      <c r="E17" s="6"/>
      <c r="F17" s="7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</row>
    <row r="18" spans="5:41" ht="16.5" customHeight="1" x14ac:dyDescent="0.3">
      <c r="E18" s="6"/>
      <c r="F18" s="7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</row>
    <row r="19" spans="5:41" ht="16.5" customHeight="1" x14ac:dyDescent="0.3">
      <c r="E19" s="6"/>
      <c r="F19" s="7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</row>
    <row r="20" spans="5:41" ht="36.75" customHeight="1" thickBot="1" x14ac:dyDescent="0.35">
      <c r="E20" s="8"/>
      <c r="F20" s="9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</row>
    <row r="21" spans="5:41" ht="16.5" customHeight="1" thickBot="1" x14ac:dyDescent="0.35">
      <c r="E21" s="167" t="s">
        <v>61</v>
      </c>
      <c r="F21" s="168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</row>
    <row r="22" spans="5:41" ht="35.25" customHeight="1" thickBot="1" x14ac:dyDescent="0.35">
      <c r="E22" s="169"/>
      <c r="F22" s="170"/>
      <c r="K22" s="173" t="s">
        <v>74</v>
      </c>
      <c r="L22" s="174"/>
      <c r="M22" s="174"/>
      <c r="R22" s="175" t="s">
        <v>76</v>
      </c>
      <c r="S22" s="176"/>
      <c r="T22" s="177"/>
      <c r="W22" s="50"/>
      <c r="Y22" s="175" t="s">
        <v>77</v>
      </c>
      <c r="Z22" s="176"/>
      <c r="AA22" s="177"/>
      <c r="AD22" s="50"/>
      <c r="AF22" s="175" t="s">
        <v>78</v>
      </c>
      <c r="AG22" s="176"/>
      <c r="AH22" s="177"/>
      <c r="AK22" s="50"/>
      <c r="AL22" s="178"/>
      <c r="AM22" s="178"/>
      <c r="AN22" s="50"/>
      <c r="AO22" s="50"/>
    </row>
    <row r="23" spans="5:41" ht="20.25" customHeight="1" x14ac:dyDescent="0.35">
      <c r="E23" s="171"/>
      <c r="F23" s="172"/>
      <c r="G23" s="2"/>
      <c r="H23" s="2"/>
      <c r="I23" s="2"/>
      <c r="J23" s="179" t="s">
        <v>31</v>
      </c>
      <c r="K23" s="143" t="s">
        <v>3</v>
      </c>
      <c r="L23" s="143" t="s">
        <v>4</v>
      </c>
      <c r="M23" s="145" t="s">
        <v>58</v>
      </c>
      <c r="N23" s="143" t="s">
        <v>1</v>
      </c>
      <c r="O23" s="145" t="s">
        <v>59</v>
      </c>
      <c r="P23" s="5"/>
      <c r="Q23" s="179" t="s">
        <v>31</v>
      </c>
      <c r="R23" s="143" t="s">
        <v>3</v>
      </c>
      <c r="S23" s="143" t="s">
        <v>4</v>
      </c>
      <c r="T23" s="145" t="s">
        <v>58</v>
      </c>
      <c r="U23" s="143" t="s">
        <v>1</v>
      </c>
      <c r="V23" s="145" t="s">
        <v>59</v>
      </c>
      <c r="W23" s="50"/>
      <c r="X23" s="179" t="s">
        <v>31</v>
      </c>
      <c r="Y23" s="143" t="s">
        <v>3</v>
      </c>
      <c r="Z23" s="143" t="s">
        <v>4</v>
      </c>
      <c r="AA23" s="145" t="s">
        <v>58</v>
      </c>
      <c r="AB23" s="143" t="s">
        <v>1</v>
      </c>
      <c r="AC23" s="145" t="s">
        <v>59</v>
      </c>
      <c r="AD23" s="50"/>
      <c r="AE23" s="179" t="s">
        <v>31</v>
      </c>
      <c r="AF23" s="143" t="s">
        <v>3</v>
      </c>
      <c r="AG23" s="143" t="s">
        <v>4</v>
      </c>
      <c r="AH23" s="145" t="s">
        <v>58</v>
      </c>
      <c r="AI23" s="143" t="s">
        <v>1</v>
      </c>
      <c r="AJ23" s="145" t="s">
        <v>59</v>
      </c>
      <c r="AK23" s="147"/>
      <c r="AL23" s="148"/>
      <c r="AM23" s="148"/>
      <c r="AN23" s="148"/>
      <c r="AO23" s="50"/>
    </row>
    <row r="24" spans="5:41" ht="17.25" customHeight="1" thickBot="1" x14ac:dyDescent="0.35">
      <c r="E24" s="195" t="s">
        <v>46</v>
      </c>
      <c r="F24" s="198" t="s">
        <v>73</v>
      </c>
      <c r="G24" s="201" t="s">
        <v>57</v>
      </c>
      <c r="H24" s="2"/>
      <c r="I24" s="2"/>
      <c r="J24" s="180"/>
      <c r="K24" s="144"/>
      <c r="L24" s="144"/>
      <c r="M24" s="146"/>
      <c r="N24" s="144"/>
      <c r="O24" s="146"/>
      <c r="P24" s="4"/>
      <c r="Q24" s="180"/>
      <c r="R24" s="144"/>
      <c r="S24" s="144"/>
      <c r="T24" s="146"/>
      <c r="U24" s="144"/>
      <c r="V24" s="146"/>
      <c r="W24" s="50"/>
      <c r="X24" s="180"/>
      <c r="Y24" s="144"/>
      <c r="Z24" s="144"/>
      <c r="AA24" s="146"/>
      <c r="AB24" s="144"/>
      <c r="AC24" s="146"/>
      <c r="AD24" s="50"/>
      <c r="AE24" s="180"/>
      <c r="AF24" s="144"/>
      <c r="AG24" s="144"/>
      <c r="AH24" s="146"/>
      <c r="AI24" s="144"/>
      <c r="AJ24" s="146"/>
      <c r="AK24" s="147"/>
      <c r="AL24" s="148"/>
      <c r="AM24" s="148"/>
      <c r="AN24" s="148"/>
      <c r="AO24" s="50"/>
    </row>
    <row r="25" spans="5:41" ht="18" customHeight="1" x14ac:dyDescent="0.3">
      <c r="E25" s="196"/>
      <c r="F25" s="199"/>
      <c r="G25" s="202"/>
      <c r="H25" s="98" t="s">
        <v>63</v>
      </c>
      <c r="I25" s="2"/>
      <c r="J25" s="33" t="s">
        <v>7</v>
      </c>
      <c r="K25" s="10">
        <v>197</v>
      </c>
      <c r="L25" s="10">
        <f>+K25</f>
        <v>197</v>
      </c>
      <c r="M25" s="93">
        <f>+L25/K25</f>
        <v>1</v>
      </c>
      <c r="N25" s="90">
        <v>0</v>
      </c>
      <c r="O25" s="64">
        <f>+N25/K25</f>
        <v>0</v>
      </c>
      <c r="Q25" s="33" t="s">
        <v>7</v>
      </c>
      <c r="R25" s="10">
        <v>90</v>
      </c>
      <c r="S25" s="10">
        <f>+R25</f>
        <v>90</v>
      </c>
      <c r="T25" s="93">
        <f>+S25/R25</f>
        <v>1</v>
      </c>
      <c r="U25" s="97">
        <v>0</v>
      </c>
      <c r="V25" s="64">
        <f>+U25/R25</f>
        <v>0</v>
      </c>
      <c r="W25" s="50"/>
      <c r="X25" s="33" t="s">
        <v>7</v>
      </c>
      <c r="Y25" s="10">
        <v>85</v>
      </c>
      <c r="Z25" s="10">
        <f>+Y25</f>
        <v>85</v>
      </c>
      <c r="AA25" s="93">
        <f>+Z25/Y25</f>
        <v>1</v>
      </c>
      <c r="AB25" s="97">
        <f ca="1">+AB25</f>
        <v>0</v>
      </c>
      <c r="AC25" s="64">
        <f ca="1">+AB25/Y25</f>
        <v>0</v>
      </c>
      <c r="AD25" s="50"/>
      <c r="AE25" s="33" t="s">
        <v>7</v>
      </c>
      <c r="AF25" s="10">
        <v>12</v>
      </c>
      <c r="AG25" s="10">
        <f>+AF25</f>
        <v>12</v>
      </c>
      <c r="AH25" s="93">
        <f>+AG25/AF25</f>
        <v>1</v>
      </c>
      <c r="AI25" s="97">
        <v>0</v>
      </c>
      <c r="AJ25" s="64">
        <f>+AI25/AF25</f>
        <v>0</v>
      </c>
      <c r="AK25" s="73"/>
      <c r="AL25" s="74"/>
      <c r="AM25" s="75"/>
      <c r="AN25" s="75"/>
      <c r="AO25" s="50"/>
    </row>
    <row r="26" spans="5:41" ht="18" customHeight="1" x14ac:dyDescent="0.3">
      <c r="E26" s="197"/>
      <c r="F26" s="200"/>
      <c r="G26" s="203"/>
      <c r="H26" s="1" t="s">
        <v>62</v>
      </c>
      <c r="J26" s="33" t="s">
        <v>11</v>
      </c>
      <c r="K26" s="10">
        <v>56</v>
      </c>
      <c r="L26" s="10">
        <f>+K26</f>
        <v>56</v>
      </c>
      <c r="M26" s="93">
        <f t="shared" ref="M26:M40" si="0">+L26/K26</f>
        <v>1</v>
      </c>
      <c r="N26" s="90">
        <v>0</v>
      </c>
      <c r="O26" s="64">
        <f t="shared" ref="O26:O40" si="1">+N26/K26</f>
        <v>0</v>
      </c>
      <c r="Q26" s="33" t="s">
        <v>11</v>
      </c>
      <c r="R26" s="10">
        <v>12</v>
      </c>
      <c r="S26" s="10">
        <f t="shared" ref="S26:S39" si="2">+R26</f>
        <v>12</v>
      </c>
      <c r="T26" s="56">
        <f>+S26/R26</f>
        <v>1</v>
      </c>
      <c r="U26" s="97">
        <v>0</v>
      </c>
      <c r="V26" s="64">
        <f>+U26/R26</f>
        <v>0</v>
      </c>
      <c r="W26" s="50"/>
      <c r="X26" s="33" t="s">
        <v>11</v>
      </c>
      <c r="Y26" s="10">
        <v>23</v>
      </c>
      <c r="Z26" s="10">
        <f>+Y26</f>
        <v>23</v>
      </c>
      <c r="AA26" s="93">
        <f t="shared" ref="AA26:AA39" si="3">+Z26/Y26</f>
        <v>1</v>
      </c>
      <c r="AB26" s="97">
        <f t="shared" ref="AB26:AB39" ca="1" si="4">+AB26</f>
        <v>0</v>
      </c>
      <c r="AC26" s="64">
        <f t="shared" ref="AC26:AC39" ca="1" si="5">+AB26/Y26</f>
        <v>0</v>
      </c>
      <c r="AD26" s="50"/>
      <c r="AE26" s="33" t="s">
        <v>11</v>
      </c>
      <c r="AF26" s="10">
        <v>4</v>
      </c>
      <c r="AG26" s="10">
        <f t="shared" ref="AG26:AG39" si="6">+AF26</f>
        <v>4</v>
      </c>
      <c r="AH26" s="93">
        <f t="shared" ref="AH26:AH39" si="7">+AG26/AF26</f>
        <v>1</v>
      </c>
      <c r="AI26" s="97">
        <v>0</v>
      </c>
      <c r="AJ26" s="64">
        <f t="shared" ref="AJ26:AJ39" si="8">+AI26/AF26</f>
        <v>0</v>
      </c>
      <c r="AK26" s="73"/>
      <c r="AL26" s="74"/>
      <c r="AM26" s="75"/>
      <c r="AN26" s="75"/>
      <c r="AO26" s="50"/>
    </row>
    <row r="27" spans="5:41" ht="32.25" customHeight="1" x14ac:dyDescent="0.3">
      <c r="E27" s="19" t="s">
        <v>36</v>
      </c>
      <c r="F27" s="100">
        <f>+K68</f>
        <v>10068</v>
      </c>
      <c r="G27" s="99">
        <f>+F27/F31</f>
        <v>0.41457689932056824</v>
      </c>
      <c r="H27" s="204"/>
      <c r="I27" s="205"/>
      <c r="J27" s="33" t="s">
        <v>39</v>
      </c>
      <c r="K27" s="10">
        <v>110</v>
      </c>
      <c r="L27" s="10">
        <f t="shared" ref="L27:L39" si="9">+K27</f>
        <v>110</v>
      </c>
      <c r="M27" s="93">
        <f t="shared" si="0"/>
        <v>1</v>
      </c>
      <c r="N27" s="90">
        <v>0</v>
      </c>
      <c r="O27" s="64">
        <f t="shared" si="1"/>
        <v>0</v>
      </c>
      <c r="Q27" s="33" t="s">
        <v>39</v>
      </c>
      <c r="R27" s="10">
        <v>28</v>
      </c>
      <c r="S27" s="10">
        <f t="shared" si="2"/>
        <v>28</v>
      </c>
      <c r="T27" s="56">
        <f t="shared" ref="T27:T39" si="10">+S27/R27</f>
        <v>1</v>
      </c>
      <c r="U27" s="97">
        <v>0</v>
      </c>
      <c r="V27" s="64">
        <f t="shared" ref="V27:V39" si="11">+U27/R27</f>
        <v>0</v>
      </c>
      <c r="W27" s="50"/>
      <c r="X27" s="33" t="s">
        <v>39</v>
      </c>
      <c r="Y27" s="10">
        <v>50</v>
      </c>
      <c r="Z27" s="10">
        <f t="shared" ref="Z27:Z39" si="12">+Y27</f>
        <v>50</v>
      </c>
      <c r="AA27" s="93">
        <f t="shared" si="3"/>
        <v>1</v>
      </c>
      <c r="AB27" s="97">
        <f t="shared" ca="1" si="4"/>
        <v>0</v>
      </c>
      <c r="AC27" s="64">
        <f t="shared" ca="1" si="5"/>
        <v>0</v>
      </c>
      <c r="AD27" s="50"/>
      <c r="AE27" s="33" t="s">
        <v>39</v>
      </c>
      <c r="AF27" s="10">
        <v>16</v>
      </c>
      <c r="AG27" s="10">
        <f t="shared" si="6"/>
        <v>16</v>
      </c>
      <c r="AH27" s="93">
        <f t="shared" si="7"/>
        <v>1</v>
      </c>
      <c r="AI27" s="97">
        <v>0</v>
      </c>
      <c r="AJ27" s="64">
        <f t="shared" si="8"/>
        <v>0</v>
      </c>
      <c r="AK27" s="73"/>
      <c r="AL27" s="74"/>
      <c r="AM27" s="75"/>
      <c r="AN27" s="75"/>
      <c r="AO27" s="50"/>
    </row>
    <row r="28" spans="5:41" ht="32.25" customHeight="1" x14ac:dyDescent="0.3">
      <c r="E28" s="19" t="s">
        <v>35</v>
      </c>
      <c r="F28" s="100">
        <f>+R68</f>
        <v>4331</v>
      </c>
      <c r="G28" s="99">
        <f>+F28/F31</f>
        <v>0.17834053942763023</v>
      </c>
      <c r="H28" s="204"/>
      <c r="I28" s="205"/>
      <c r="J28" s="33" t="s">
        <v>40</v>
      </c>
      <c r="K28" s="10">
        <v>35</v>
      </c>
      <c r="L28" s="10">
        <f t="shared" si="9"/>
        <v>35</v>
      </c>
      <c r="M28" s="93">
        <f t="shared" si="0"/>
        <v>1</v>
      </c>
      <c r="N28" s="90">
        <v>0</v>
      </c>
      <c r="O28" s="64">
        <f t="shared" si="1"/>
        <v>0</v>
      </c>
      <c r="Q28" s="33" t="s">
        <v>40</v>
      </c>
      <c r="R28" s="10">
        <v>22</v>
      </c>
      <c r="S28" s="10">
        <f t="shared" si="2"/>
        <v>22</v>
      </c>
      <c r="T28" s="56">
        <f t="shared" si="10"/>
        <v>1</v>
      </c>
      <c r="U28" s="97">
        <v>0</v>
      </c>
      <c r="V28" s="64">
        <f t="shared" si="11"/>
        <v>0</v>
      </c>
      <c r="W28" s="50"/>
      <c r="X28" s="33" t="s">
        <v>40</v>
      </c>
      <c r="Y28" s="10">
        <v>12</v>
      </c>
      <c r="Z28" s="10">
        <f t="shared" si="12"/>
        <v>12</v>
      </c>
      <c r="AA28" s="93">
        <f t="shared" si="3"/>
        <v>1</v>
      </c>
      <c r="AB28" s="97">
        <f t="shared" ca="1" si="4"/>
        <v>0</v>
      </c>
      <c r="AC28" s="64">
        <f t="shared" ca="1" si="5"/>
        <v>0</v>
      </c>
      <c r="AD28" s="50"/>
      <c r="AE28" s="33" t="s">
        <v>40</v>
      </c>
      <c r="AF28" s="10">
        <v>8</v>
      </c>
      <c r="AG28" s="10">
        <f t="shared" si="6"/>
        <v>8</v>
      </c>
      <c r="AH28" s="93">
        <f t="shared" si="7"/>
        <v>1</v>
      </c>
      <c r="AI28" s="97">
        <v>0</v>
      </c>
      <c r="AJ28" s="64">
        <f t="shared" si="8"/>
        <v>0</v>
      </c>
      <c r="AK28" s="73"/>
      <c r="AL28" s="74"/>
      <c r="AM28" s="75"/>
      <c r="AN28" s="75"/>
      <c r="AO28" s="50"/>
    </row>
    <row r="29" spans="5:41" ht="32.25" customHeight="1" x14ac:dyDescent="0.3">
      <c r="E29" s="19" t="s">
        <v>54</v>
      </c>
      <c r="F29" s="100">
        <f>+Y68</f>
        <v>5143</v>
      </c>
      <c r="G29" s="99">
        <f>+F29/F31</f>
        <v>0.21177681696520487</v>
      </c>
      <c r="H29" s="204"/>
      <c r="I29" s="205"/>
      <c r="J29" s="33" t="s">
        <v>41</v>
      </c>
      <c r="K29" s="10">
        <v>19</v>
      </c>
      <c r="L29" s="10">
        <f t="shared" si="9"/>
        <v>19</v>
      </c>
      <c r="M29" s="93">
        <f t="shared" si="0"/>
        <v>1</v>
      </c>
      <c r="N29" s="90">
        <v>0</v>
      </c>
      <c r="O29" s="64">
        <f t="shared" si="1"/>
        <v>0</v>
      </c>
      <c r="Q29" s="33" t="s">
        <v>41</v>
      </c>
      <c r="R29" s="10">
        <v>12</v>
      </c>
      <c r="S29" s="10">
        <f t="shared" si="2"/>
        <v>12</v>
      </c>
      <c r="T29" s="56">
        <f t="shared" si="10"/>
        <v>1</v>
      </c>
      <c r="U29" s="97">
        <v>0</v>
      </c>
      <c r="V29" s="64">
        <f t="shared" si="11"/>
        <v>0</v>
      </c>
      <c r="W29" s="50"/>
      <c r="X29" s="33" t="s">
        <v>41</v>
      </c>
      <c r="Y29" s="10">
        <v>11</v>
      </c>
      <c r="Z29" s="10">
        <f t="shared" si="12"/>
        <v>11</v>
      </c>
      <c r="AA29" s="93">
        <f t="shared" si="3"/>
        <v>1</v>
      </c>
      <c r="AB29" s="97">
        <f t="shared" ca="1" si="4"/>
        <v>0</v>
      </c>
      <c r="AC29" s="64">
        <f t="shared" ca="1" si="5"/>
        <v>0</v>
      </c>
      <c r="AD29" s="50"/>
      <c r="AE29" s="33" t="s">
        <v>41</v>
      </c>
      <c r="AF29" s="10">
        <v>0</v>
      </c>
      <c r="AG29" s="10">
        <f t="shared" si="6"/>
        <v>0</v>
      </c>
      <c r="AH29" s="93" t="e">
        <f t="shared" si="7"/>
        <v>#DIV/0!</v>
      </c>
      <c r="AI29" s="97">
        <v>0</v>
      </c>
      <c r="AJ29" s="64" t="e">
        <f t="shared" si="8"/>
        <v>#DIV/0!</v>
      </c>
      <c r="AK29" s="73"/>
      <c r="AL29" s="74"/>
      <c r="AM29" s="75"/>
      <c r="AN29" s="75"/>
      <c r="AO29" s="50"/>
    </row>
    <row r="30" spans="5:41" ht="25.5" customHeight="1" x14ac:dyDescent="0.3">
      <c r="E30" s="43" t="s">
        <v>2</v>
      </c>
      <c r="F30" s="101">
        <f>+AF68</f>
        <v>4743</v>
      </c>
      <c r="G30" s="99">
        <f>+F30/F31</f>
        <v>0.19530574428659667</v>
      </c>
      <c r="H30" s="204"/>
      <c r="I30" s="205"/>
      <c r="J30" s="33" t="s">
        <v>17</v>
      </c>
      <c r="K30" s="10">
        <v>81</v>
      </c>
      <c r="L30" s="10">
        <f t="shared" si="9"/>
        <v>81</v>
      </c>
      <c r="M30" s="93">
        <f t="shared" si="0"/>
        <v>1</v>
      </c>
      <c r="N30" s="90">
        <v>0</v>
      </c>
      <c r="O30" s="64">
        <f t="shared" si="1"/>
        <v>0</v>
      </c>
      <c r="Q30" s="33" t="s">
        <v>17</v>
      </c>
      <c r="R30" s="10">
        <v>33</v>
      </c>
      <c r="S30" s="10">
        <f t="shared" si="2"/>
        <v>33</v>
      </c>
      <c r="T30" s="56">
        <f t="shared" si="10"/>
        <v>1</v>
      </c>
      <c r="U30" s="97">
        <v>0</v>
      </c>
      <c r="V30" s="64">
        <f t="shared" si="11"/>
        <v>0</v>
      </c>
      <c r="W30" s="50"/>
      <c r="X30" s="33" t="s">
        <v>17</v>
      </c>
      <c r="Y30" s="10">
        <v>56</v>
      </c>
      <c r="Z30" s="10">
        <f t="shared" si="12"/>
        <v>56</v>
      </c>
      <c r="AA30" s="93">
        <f t="shared" si="3"/>
        <v>1</v>
      </c>
      <c r="AB30" s="97">
        <f t="shared" ca="1" si="4"/>
        <v>0</v>
      </c>
      <c r="AC30" s="64">
        <f t="shared" ca="1" si="5"/>
        <v>0</v>
      </c>
      <c r="AD30" s="50"/>
      <c r="AE30" s="33" t="s">
        <v>17</v>
      </c>
      <c r="AF30" s="10">
        <v>0</v>
      </c>
      <c r="AG30" s="10">
        <f t="shared" si="6"/>
        <v>0</v>
      </c>
      <c r="AH30" s="93" t="e">
        <f t="shared" si="7"/>
        <v>#DIV/0!</v>
      </c>
      <c r="AI30" s="97">
        <v>0</v>
      </c>
      <c r="AJ30" s="64" t="e">
        <f t="shared" si="8"/>
        <v>#DIV/0!</v>
      </c>
      <c r="AK30" s="73"/>
      <c r="AL30" s="74"/>
      <c r="AM30" s="75"/>
      <c r="AN30" s="75"/>
      <c r="AO30" s="50"/>
    </row>
    <row r="31" spans="5:41" ht="16.5" customHeight="1" x14ac:dyDescent="0.3">
      <c r="E31" s="206" t="s">
        <v>0</v>
      </c>
      <c r="F31" s="208">
        <f>SUM(F27:F30)</f>
        <v>24285</v>
      </c>
      <c r="G31" s="210">
        <f>SUM(G27:G30)</f>
        <v>1</v>
      </c>
      <c r="J31" s="33" t="s">
        <v>42</v>
      </c>
      <c r="K31" s="10">
        <v>21</v>
      </c>
      <c r="L31" s="10">
        <f t="shared" si="9"/>
        <v>21</v>
      </c>
      <c r="M31" s="93">
        <f t="shared" si="0"/>
        <v>1</v>
      </c>
      <c r="N31" s="90">
        <v>0</v>
      </c>
      <c r="O31" s="64">
        <f t="shared" si="1"/>
        <v>0</v>
      </c>
      <c r="Q31" s="33" t="s">
        <v>42</v>
      </c>
      <c r="R31" s="10">
        <v>12</v>
      </c>
      <c r="S31" s="10">
        <f t="shared" si="2"/>
        <v>12</v>
      </c>
      <c r="T31" s="56">
        <f t="shared" si="10"/>
        <v>1</v>
      </c>
      <c r="U31" s="97">
        <v>0</v>
      </c>
      <c r="V31" s="64">
        <f t="shared" si="11"/>
        <v>0</v>
      </c>
      <c r="W31" s="50"/>
      <c r="X31" s="33" t="s">
        <v>42</v>
      </c>
      <c r="Y31" s="10">
        <v>11</v>
      </c>
      <c r="Z31" s="10">
        <f t="shared" si="12"/>
        <v>11</v>
      </c>
      <c r="AA31" s="93">
        <f t="shared" si="3"/>
        <v>1</v>
      </c>
      <c r="AB31" s="97">
        <f t="shared" ca="1" si="4"/>
        <v>0</v>
      </c>
      <c r="AC31" s="64">
        <f t="shared" ca="1" si="5"/>
        <v>0</v>
      </c>
      <c r="AD31" s="50"/>
      <c r="AE31" s="33" t="s">
        <v>42</v>
      </c>
      <c r="AF31" s="10">
        <v>0</v>
      </c>
      <c r="AG31" s="10">
        <f t="shared" si="6"/>
        <v>0</v>
      </c>
      <c r="AH31" s="93" t="e">
        <f t="shared" si="7"/>
        <v>#DIV/0!</v>
      </c>
      <c r="AI31" s="97">
        <v>0</v>
      </c>
      <c r="AJ31" s="64" t="e">
        <f t="shared" si="8"/>
        <v>#DIV/0!</v>
      </c>
      <c r="AK31" s="73"/>
      <c r="AL31" s="74"/>
      <c r="AM31" s="75"/>
      <c r="AN31" s="75"/>
      <c r="AO31" s="50"/>
    </row>
    <row r="32" spans="5:41" ht="17.25" customHeight="1" thickBot="1" x14ac:dyDescent="0.35">
      <c r="E32" s="207"/>
      <c r="F32" s="209"/>
      <c r="G32" s="211"/>
      <c r="J32" s="33" t="s">
        <v>25</v>
      </c>
      <c r="K32" s="10">
        <v>193</v>
      </c>
      <c r="L32" s="10">
        <f t="shared" si="9"/>
        <v>193</v>
      </c>
      <c r="M32" s="93">
        <f t="shared" si="0"/>
        <v>1</v>
      </c>
      <c r="N32" s="90">
        <v>0</v>
      </c>
      <c r="O32" s="64">
        <f t="shared" si="1"/>
        <v>0</v>
      </c>
      <c r="Q32" s="33" t="s">
        <v>25</v>
      </c>
      <c r="R32" s="10">
        <v>71</v>
      </c>
      <c r="S32" s="10">
        <f t="shared" si="2"/>
        <v>71</v>
      </c>
      <c r="T32" s="56">
        <f t="shared" si="10"/>
        <v>1</v>
      </c>
      <c r="U32" s="97">
        <v>0</v>
      </c>
      <c r="V32" s="64">
        <f t="shared" si="11"/>
        <v>0</v>
      </c>
      <c r="W32" s="50"/>
      <c r="X32" s="33" t="s">
        <v>25</v>
      </c>
      <c r="Y32" s="10">
        <v>68</v>
      </c>
      <c r="Z32" s="10">
        <f t="shared" si="12"/>
        <v>68</v>
      </c>
      <c r="AA32" s="93">
        <f t="shared" si="3"/>
        <v>1</v>
      </c>
      <c r="AB32" s="97">
        <f t="shared" ca="1" si="4"/>
        <v>0</v>
      </c>
      <c r="AC32" s="64">
        <f t="shared" ca="1" si="5"/>
        <v>0</v>
      </c>
      <c r="AD32" s="50"/>
      <c r="AE32" s="33" t="s">
        <v>25</v>
      </c>
      <c r="AF32" s="10">
        <v>4</v>
      </c>
      <c r="AG32" s="10">
        <f t="shared" si="6"/>
        <v>4</v>
      </c>
      <c r="AH32" s="93">
        <f t="shared" si="7"/>
        <v>1</v>
      </c>
      <c r="AI32" s="97">
        <v>0</v>
      </c>
      <c r="AJ32" s="64">
        <f t="shared" si="8"/>
        <v>0</v>
      </c>
      <c r="AK32" s="73"/>
      <c r="AL32" s="74"/>
      <c r="AM32" s="75"/>
      <c r="AN32" s="75"/>
      <c r="AO32" s="50"/>
    </row>
    <row r="33" spans="5:41" ht="32.25" customHeight="1" x14ac:dyDescent="0.3">
      <c r="E33" s="181" t="s">
        <v>38</v>
      </c>
      <c r="F33" s="182"/>
      <c r="G33" s="182"/>
      <c r="H33" s="183"/>
      <c r="J33" s="33" t="s">
        <v>9</v>
      </c>
      <c r="K33" s="10">
        <v>133</v>
      </c>
      <c r="L33" s="10">
        <f t="shared" si="9"/>
        <v>133</v>
      </c>
      <c r="M33" s="93">
        <f t="shared" si="0"/>
        <v>1</v>
      </c>
      <c r="N33" s="90">
        <v>0</v>
      </c>
      <c r="O33" s="64">
        <f t="shared" si="1"/>
        <v>0</v>
      </c>
      <c r="Q33" s="33" t="s">
        <v>9</v>
      </c>
      <c r="R33" s="10">
        <v>81</v>
      </c>
      <c r="S33" s="10">
        <f t="shared" si="2"/>
        <v>81</v>
      </c>
      <c r="T33" s="56">
        <f t="shared" si="10"/>
        <v>1</v>
      </c>
      <c r="U33" s="97">
        <v>0</v>
      </c>
      <c r="V33" s="64">
        <f t="shared" si="11"/>
        <v>0</v>
      </c>
      <c r="W33" s="50"/>
      <c r="X33" s="33" t="s">
        <v>9</v>
      </c>
      <c r="Y33" s="10">
        <v>68</v>
      </c>
      <c r="Z33" s="10">
        <f t="shared" si="12"/>
        <v>68</v>
      </c>
      <c r="AA33" s="93">
        <f t="shared" si="3"/>
        <v>1</v>
      </c>
      <c r="AB33" s="97">
        <f t="shared" ca="1" si="4"/>
        <v>0</v>
      </c>
      <c r="AC33" s="64">
        <f t="shared" ca="1" si="5"/>
        <v>0</v>
      </c>
      <c r="AD33" s="50"/>
      <c r="AE33" s="33" t="s">
        <v>9</v>
      </c>
      <c r="AF33" s="10">
        <v>20</v>
      </c>
      <c r="AG33" s="10">
        <f t="shared" si="6"/>
        <v>20</v>
      </c>
      <c r="AH33" s="93">
        <f t="shared" si="7"/>
        <v>1</v>
      </c>
      <c r="AI33" s="97">
        <v>0</v>
      </c>
      <c r="AJ33" s="64">
        <f t="shared" si="8"/>
        <v>0</v>
      </c>
      <c r="AK33" s="73"/>
      <c r="AL33" s="74"/>
      <c r="AM33" s="75"/>
      <c r="AN33" s="75"/>
      <c r="AO33" s="50"/>
    </row>
    <row r="34" spans="5:41" ht="16.5" customHeight="1" thickBot="1" x14ac:dyDescent="0.35">
      <c r="E34" s="184"/>
      <c r="F34" s="185"/>
      <c r="G34" s="185"/>
      <c r="H34" s="186"/>
      <c r="J34" s="33" t="s">
        <v>21</v>
      </c>
      <c r="K34" s="10">
        <v>254</v>
      </c>
      <c r="L34" s="10">
        <f t="shared" si="9"/>
        <v>254</v>
      </c>
      <c r="M34" s="93">
        <f t="shared" si="0"/>
        <v>1</v>
      </c>
      <c r="N34" s="90">
        <v>0</v>
      </c>
      <c r="O34" s="64">
        <f t="shared" si="1"/>
        <v>0</v>
      </c>
      <c r="Q34" s="33" t="s">
        <v>21</v>
      </c>
      <c r="R34" s="10">
        <v>105</v>
      </c>
      <c r="S34" s="10">
        <f t="shared" si="2"/>
        <v>105</v>
      </c>
      <c r="T34" s="56">
        <f t="shared" si="10"/>
        <v>1</v>
      </c>
      <c r="U34" s="97">
        <v>0</v>
      </c>
      <c r="V34" s="64">
        <f t="shared" si="11"/>
        <v>0</v>
      </c>
      <c r="W34" s="50"/>
      <c r="X34" s="33" t="s">
        <v>21</v>
      </c>
      <c r="Y34" s="10">
        <v>153</v>
      </c>
      <c r="Z34" s="10">
        <f t="shared" si="12"/>
        <v>153</v>
      </c>
      <c r="AA34" s="93">
        <f t="shared" si="3"/>
        <v>1</v>
      </c>
      <c r="AB34" s="97">
        <f t="shared" ca="1" si="4"/>
        <v>0</v>
      </c>
      <c r="AC34" s="64">
        <f t="shared" ca="1" si="5"/>
        <v>0</v>
      </c>
      <c r="AD34" s="50"/>
      <c r="AE34" s="33" t="s">
        <v>21</v>
      </c>
      <c r="AF34" s="10">
        <v>73</v>
      </c>
      <c r="AG34" s="10">
        <f t="shared" si="6"/>
        <v>73</v>
      </c>
      <c r="AH34" s="93">
        <f t="shared" si="7"/>
        <v>1</v>
      </c>
      <c r="AI34" s="97">
        <v>0</v>
      </c>
      <c r="AJ34" s="64">
        <f t="shared" si="8"/>
        <v>0</v>
      </c>
      <c r="AK34" s="73"/>
      <c r="AL34" s="74"/>
      <c r="AM34" s="75"/>
      <c r="AN34" s="75"/>
      <c r="AO34" s="50"/>
    </row>
    <row r="35" spans="5:41" ht="22.5" x14ac:dyDescent="0.3">
      <c r="E35" s="53" t="s">
        <v>37</v>
      </c>
      <c r="F35" s="54" t="s">
        <v>53</v>
      </c>
      <c r="G35" s="54" t="s">
        <v>55</v>
      </c>
      <c r="H35" s="54" t="s">
        <v>56</v>
      </c>
      <c r="J35" s="33" t="s">
        <v>24</v>
      </c>
      <c r="K35" s="10">
        <v>916</v>
      </c>
      <c r="L35" s="10">
        <f t="shared" si="9"/>
        <v>916</v>
      </c>
      <c r="M35" s="93">
        <f t="shared" si="0"/>
        <v>1</v>
      </c>
      <c r="N35" s="90">
        <v>0</v>
      </c>
      <c r="O35" s="64">
        <f t="shared" si="1"/>
        <v>0</v>
      </c>
      <c r="Q35" s="33" t="s">
        <v>24</v>
      </c>
      <c r="R35" s="10">
        <v>449</v>
      </c>
      <c r="S35" s="10">
        <f t="shared" si="2"/>
        <v>449</v>
      </c>
      <c r="T35" s="56">
        <f t="shared" si="10"/>
        <v>1</v>
      </c>
      <c r="U35" s="97">
        <v>0</v>
      </c>
      <c r="V35" s="64">
        <f t="shared" si="11"/>
        <v>0</v>
      </c>
      <c r="W35" s="50"/>
      <c r="X35" s="33" t="s">
        <v>24</v>
      </c>
      <c r="Y35" s="10">
        <v>575</v>
      </c>
      <c r="Z35" s="10">
        <f t="shared" si="12"/>
        <v>575</v>
      </c>
      <c r="AA35" s="93">
        <f t="shared" si="3"/>
        <v>1</v>
      </c>
      <c r="AB35" s="97">
        <f t="shared" ca="1" si="4"/>
        <v>0</v>
      </c>
      <c r="AC35" s="64">
        <f t="shared" ca="1" si="5"/>
        <v>0</v>
      </c>
      <c r="AD35" s="50"/>
      <c r="AE35" s="33" t="s">
        <v>24</v>
      </c>
      <c r="AF35" s="10">
        <v>273</v>
      </c>
      <c r="AG35" s="10">
        <f t="shared" si="6"/>
        <v>273</v>
      </c>
      <c r="AH35" s="93">
        <f t="shared" si="7"/>
        <v>1</v>
      </c>
      <c r="AI35" s="97">
        <v>0</v>
      </c>
      <c r="AJ35" s="64">
        <f t="shared" si="8"/>
        <v>0</v>
      </c>
      <c r="AK35" s="73"/>
      <c r="AL35" s="74"/>
      <c r="AM35" s="75"/>
      <c r="AN35" s="75"/>
      <c r="AO35" s="50"/>
    </row>
    <row r="36" spans="5:41" ht="16.5" customHeight="1" x14ac:dyDescent="0.35">
      <c r="E36" s="20" t="s">
        <v>38</v>
      </c>
      <c r="F36" s="105">
        <f>+F27</f>
        <v>10068</v>
      </c>
      <c r="G36" s="106">
        <f>+F36</f>
        <v>10068</v>
      </c>
      <c r="H36" s="107">
        <v>0</v>
      </c>
      <c r="J36" s="33" t="s">
        <v>15</v>
      </c>
      <c r="K36" s="10">
        <v>267</v>
      </c>
      <c r="L36" s="10">
        <f t="shared" si="9"/>
        <v>267</v>
      </c>
      <c r="M36" s="93">
        <f t="shared" si="0"/>
        <v>1</v>
      </c>
      <c r="N36" s="90">
        <v>0</v>
      </c>
      <c r="O36" s="64">
        <f t="shared" si="1"/>
        <v>0</v>
      </c>
      <c r="Q36" s="33" t="s">
        <v>15</v>
      </c>
      <c r="R36" s="10">
        <v>93</v>
      </c>
      <c r="S36" s="10">
        <f t="shared" si="2"/>
        <v>93</v>
      </c>
      <c r="T36" s="56">
        <f t="shared" si="10"/>
        <v>1</v>
      </c>
      <c r="U36" s="97">
        <v>0</v>
      </c>
      <c r="V36" s="64">
        <f t="shared" si="11"/>
        <v>0</v>
      </c>
      <c r="W36" s="50"/>
      <c r="X36" s="33" t="s">
        <v>15</v>
      </c>
      <c r="Y36" s="10">
        <v>228</v>
      </c>
      <c r="Z36" s="10">
        <f t="shared" si="12"/>
        <v>228</v>
      </c>
      <c r="AA36" s="93">
        <f t="shared" si="3"/>
        <v>1</v>
      </c>
      <c r="AB36" s="97">
        <f t="shared" ca="1" si="4"/>
        <v>0</v>
      </c>
      <c r="AC36" s="64">
        <f t="shared" ca="1" si="5"/>
        <v>0</v>
      </c>
      <c r="AD36" s="50"/>
      <c r="AE36" s="33" t="s">
        <v>15</v>
      </c>
      <c r="AF36" s="10">
        <v>32</v>
      </c>
      <c r="AG36" s="10">
        <f t="shared" si="6"/>
        <v>32</v>
      </c>
      <c r="AH36" s="93">
        <f t="shared" si="7"/>
        <v>1</v>
      </c>
      <c r="AI36" s="97">
        <v>0</v>
      </c>
      <c r="AJ36" s="64">
        <f t="shared" si="8"/>
        <v>0</v>
      </c>
      <c r="AK36" s="73"/>
      <c r="AL36" s="74"/>
      <c r="AM36" s="75"/>
      <c r="AN36" s="75"/>
      <c r="AO36" s="50"/>
    </row>
    <row r="37" spans="5:41" ht="16.5" hidden="1" customHeight="1" thickTop="1" thickBot="1" x14ac:dyDescent="0.4">
      <c r="E37" s="20"/>
      <c r="F37" s="51"/>
      <c r="G37" s="52"/>
      <c r="H37" s="52"/>
      <c r="J37" s="33" t="s">
        <v>16</v>
      </c>
      <c r="K37" s="10"/>
      <c r="L37" s="10">
        <f t="shared" si="9"/>
        <v>0</v>
      </c>
      <c r="M37" s="93" t="e">
        <f t="shared" si="0"/>
        <v>#DIV/0!</v>
      </c>
      <c r="N37" s="90">
        <v>0</v>
      </c>
      <c r="O37" s="64" t="e">
        <f t="shared" si="1"/>
        <v>#DIV/0!</v>
      </c>
      <c r="Q37" s="33" t="s">
        <v>16</v>
      </c>
      <c r="R37" s="10"/>
      <c r="S37" s="10">
        <f t="shared" si="2"/>
        <v>0</v>
      </c>
      <c r="T37" s="56" t="e">
        <f t="shared" si="10"/>
        <v>#DIV/0!</v>
      </c>
      <c r="U37" s="97">
        <v>0</v>
      </c>
      <c r="V37" s="64" t="e">
        <f t="shared" si="11"/>
        <v>#DIV/0!</v>
      </c>
      <c r="W37" s="50"/>
      <c r="X37" s="33" t="s">
        <v>16</v>
      </c>
      <c r="Y37" s="10"/>
      <c r="Z37" s="10">
        <f t="shared" si="12"/>
        <v>0</v>
      </c>
      <c r="AA37" s="93" t="e">
        <f t="shared" si="3"/>
        <v>#DIV/0!</v>
      </c>
      <c r="AB37" s="97">
        <f t="shared" ca="1" si="4"/>
        <v>0</v>
      </c>
      <c r="AC37" s="64" t="e">
        <f t="shared" ca="1" si="5"/>
        <v>#DIV/0!</v>
      </c>
      <c r="AD37" s="50"/>
      <c r="AE37" s="33" t="s">
        <v>16</v>
      </c>
      <c r="AF37" s="10"/>
      <c r="AG37" s="10">
        <f t="shared" si="6"/>
        <v>0</v>
      </c>
      <c r="AH37" s="93" t="e">
        <f t="shared" si="7"/>
        <v>#DIV/0!</v>
      </c>
      <c r="AI37" s="97">
        <v>0</v>
      </c>
      <c r="AJ37" s="64" t="e">
        <f t="shared" si="8"/>
        <v>#DIV/0!</v>
      </c>
      <c r="AK37" s="73"/>
      <c r="AL37" s="74"/>
      <c r="AM37" s="75"/>
      <c r="AN37" s="75"/>
      <c r="AO37" s="50"/>
    </row>
    <row r="38" spans="5:41" ht="16.5" customHeight="1" x14ac:dyDescent="0.35">
      <c r="E38" s="20"/>
      <c r="F38" s="51"/>
      <c r="G38" s="52"/>
      <c r="H38" s="52"/>
      <c r="J38" s="34" t="s">
        <v>16</v>
      </c>
      <c r="K38" s="10">
        <v>186</v>
      </c>
      <c r="L38" s="10">
        <f t="shared" si="9"/>
        <v>186</v>
      </c>
      <c r="M38" s="93"/>
      <c r="N38" s="90">
        <v>0</v>
      </c>
      <c r="O38" s="64">
        <f t="shared" si="1"/>
        <v>0</v>
      </c>
      <c r="Q38" s="34"/>
      <c r="R38" s="10">
        <v>78</v>
      </c>
      <c r="S38" s="10">
        <f t="shared" si="2"/>
        <v>78</v>
      </c>
      <c r="T38" s="56">
        <f t="shared" si="10"/>
        <v>1</v>
      </c>
      <c r="U38" s="97">
        <v>0</v>
      </c>
      <c r="V38" s="64">
        <f t="shared" si="11"/>
        <v>0</v>
      </c>
      <c r="W38" s="50"/>
      <c r="X38" s="34"/>
      <c r="Y38" s="10">
        <v>118</v>
      </c>
      <c r="Z38" s="10">
        <f t="shared" si="12"/>
        <v>118</v>
      </c>
      <c r="AA38" s="93">
        <f t="shared" si="3"/>
        <v>1</v>
      </c>
      <c r="AB38" s="97">
        <f t="shared" ca="1" si="4"/>
        <v>0</v>
      </c>
      <c r="AC38" s="64">
        <f t="shared" ca="1" si="5"/>
        <v>0</v>
      </c>
      <c r="AD38" s="50"/>
      <c r="AE38" s="34"/>
      <c r="AF38" s="10">
        <v>28</v>
      </c>
      <c r="AG38" s="10">
        <f t="shared" si="6"/>
        <v>28</v>
      </c>
      <c r="AH38" s="93">
        <f t="shared" si="7"/>
        <v>1</v>
      </c>
      <c r="AI38" s="97">
        <v>0</v>
      </c>
      <c r="AJ38" s="64">
        <f t="shared" si="8"/>
        <v>0</v>
      </c>
      <c r="AK38" s="73"/>
      <c r="AL38" s="74"/>
      <c r="AM38" s="75"/>
      <c r="AN38" s="75"/>
      <c r="AO38" s="50"/>
    </row>
    <row r="39" spans="5:41" ht="16.5" customHeight="1" thickBot="1" x14ac:dyDescent="0.4">
      <c r="E39" s="21"/>
      <c r="F39" s="51"/>
      <c r="G39" s="52"/>
      <c r="H39" s="52"/>
      <c r="J39" s="34" t="s">
        <v>43</v>
      </c>
      <c r="K39" s="10">
        <v>72</v>
      </c>
      <c r="L39" s="10">
        <f t="shared" si="9"/>
        <v>72</v>
      </c>
      <c r="M39" s="93">
        <f t="shared" si="0"/>
        <v>1</v>
      </c>
      <c r="N39" s="90">
        <v>0</v>
      </c>
      <c r="O39" s="64">
        <f t="shared" si="1"/>
        <v>0</v>
      </c>
      <c r="Q39" s="34" t="s">
        <v>43</v>
      </c>
      <c r="R39" s="10">
        <v>16</v>
      </c>
      <c r="S39" s="10">
        <f t="shared" si="2"/>
        <v>16</v>
      </c>
      <c r="T39" s="56">
        <f t="shared" si="10"/>
        <v>1</v>
      </c>
      <c r="U39" s="97">
        <v>0</v>
      </c>
      <c r="V39" s="64">
        <f t="shared" si="11"/>
        <v>0</v>
      </c>
      <c r="W39" s="50"/>
      <c r="X39" s="34" t="s">
        <v>43</v>
      </c>
      <c r="Y39" s="10">
        <v>79</v>
      </c>
      <c r="Z39" s="10">
        <f t="shared" si="12"/>
        <v>79</v>
      </c>
      <c r="AA39" s="93">
        <f t="shared" si="3"/>
        <v>1</v>
      </c>
      <c r="AB39" s="97">
        <f t="shared" ca="1" si="4"/>
        <v>0</v>
      </c>
      <c r="AC39" s="64">
        <f t="shared" ca="1" si="5"/>
        <v>0</v>
      </c>
      <c r="AD39" s="50"/>
      <c r="AE39" s="34" t="s">
        <v>43</v>
      </c>
      <c r="AF39" s="10">
        <v>4</v>
      </c>
      <c r="AG39" s="10">
        <f t="shared" si="6"/>
        <v>4</v>
      </c>
      <c r="AH39" s="93">
        <f t="shared" si="7"/>
        <v>1</v>
      </c>
      <c r="AI39" s="97">
        <v>0</v>
      </c>
      <c r="AJ39" s="64">
        <f t="shared" si="8"/>
        <v>0</v>
      </c>
      <c r="AK39" s="73"/>
      <c r="AL39" s="74"/>
      <c r="AM39" s="75"/>
      <c r="AN39" s="75"/>
      <c r="AO39" s="50"/>
    </row>
    <row r="40" spans="5:41" ht="19.5" customHeight="1" thickBot="1" x14ac:dyDescent="0.4">
      <c r="E40" s="21"/>
      <c r="F40" s="51"/>
      <c r="G40" s="52"/>
      <c r="H40" s="52"/>
      <c r="J40" s="35" t="s">
        <v>33</v>
      </c>
      <c r="K40" s="116">
        <f>SUM(K25:K39)</f>
        <v>2540</v>
      </c>
      <c r="L40" s="116">
        <f>SUM(L25:L39)</f>
        <v>2540</v>
      </c>
      <c r="M40" s="93">
        <f t="shared" si="0"/>
        <v>1</v>
      </c>
      <c r="N40" s="11">
        <f>SUM(N25:N39)</f>
        <v>0</v>
      </c>
      <c r="O40" s="64">
        <f t="shared" si="1"/>
        <v>0</v>
      </c>
      <c r="Q40" s="35" t="s">
        <v>33</v>
      </c>
      <c r="R40" s="116">
        <f>SUM(R25:R39)</f>
        <v>1102</v>
      </c>
      <c r="S40" s="116">
        <f>SUM(S25:S39)</f>
        <v>1102</v>
      </c>
      <c r="T40" s="57"/>
      <c r="U40" s="62"/>
      <c r="V40" s="63"/>
      <c r="W40" s="50"/>
      <c r="X40" s="35" t="s">
        <v>33</v>
      </c>
      <c r="Y40" s="116">
        <f>SUM(Y25:Y39)</f>
        <v>1537</v>
      </c>
      <c r="Z40" s="116">
        <f>SUM(Z25:Z39)</f>
        <v>1537</v>
      </c>
      <c r="AA40" s="57"/>
      <c r="AB40" s="62"/>
      <c r="AC40" s="63"/>
      <c r="AD40" s="50"/>
      <c r="AE40" s="35" t="s">
        <v>33</v>
      </c>
      <c r="AF40" s="116">
        <f>SUM(AF25:AF39)</f>
        <v>474</v>
      </c>
      <c r="AG40" s="116"/>
      <c r="AH40" s="57"/>
      <c r="AI40" s="62"/>
      <c r="AJ40" s="63"/>
      <c r="AK40" s="73"/>
      <c r="AL40" s="76"/>
      <c r="AM40" s="77"/>
      <c r="AN40" s="78"/>
      <c r="AO40" s="50"/>
    </row>
    <row r="41" spans="5:41" ht="16.5" customHeight="1" thickBot="1" x14ac:dyDescent="0.4">
      <c r="E41" s="21"/>
      <c r="F41" s="51"/>
      <c r="G41" s="52"/>
      <c r="H41" s="52"/>
      <c r="J41" s="12"/>
      <c r="K41" s="13"/>
      <c r="L41" s="13"/>
      <c r="M41" s="13"/>
      <c r="N41" s="14"/>
      <c r="O41" s="14"/>
      <c r="Q41" s="12"/>
      <c r="R41" s="13"/>
      <c r="S41" s="13"/>
      <c r="T41" s="13"/>
      <c r="U41" s="14"/>
      <c r="V41" s="14"/>
      <c r="W41" s="50"/>
      <c r="X41" s="12"/>
      <c r="Y41" s="13"/>
      <c r="Z41" s="13"/>
      <c r="AA41" s="13"/>
      <c r="AB41" s="14"/>
      <c r="AC41" s="14"/>
      <c r="AD41" s="50"/>
      <c r="AE41" s="12"/>
      <c r="AF41" s="13"/>
      <c r="AG41" s="13"/>
      <c r="AH41" s="13"/>
      <c r="AI41" s="14"/>
      <c r="AJ41" s="14"/>
      <c r="AK41" s="79"/>
      <c r="AL41" s="80"/>
      <c r="AM41" s="80"/>
      <c r="AN41" s="81"/>
      <c r="AO41" s="50"/>
    </row>
    <row r="42" spans="5:41" ht="16.5" customHeight="1" x14ac:dyDescent="0.35">
      <c r="E42" s="21"/>
      <c r="F42" s="51"/>
      <c r="G42" s="52"/>
      <c r="H42" s="52"/>
      <c r="J42" s="187" t="s">
        <v>26</v>
      </c>
      <c r="K42" s="189" t="s">
        <v>3</v>
      </c>
      <c r="L42" s="191" t="s">
        <v>4</v>
      </c>
      <c r="M42" s="145" t="s">
        <v>58</v>
      </c>
      <c r="N42" s="193" t="s">
        <v>1</v>
      </c>
      <c r="O42" s="145" t="s">
        <v>59</v>
      </c>
      <c r="Q42" s="187" t="s">
        <v>26</v>
      </c>
      <c r="R42" s="189" t="s">
        <v>3</v>
      </c>
      <c r="S42" s="191" t="s">
        <v>4</v>
      </c>
      <c r="T42" s="145" t="s">
        <v>58</v>
      </c>
      <c r="U42" s="193" t="s">
        <v>1</v>
      </c>
      <c r="V42" s="145" t="s">
        <v>59</v>
      </c>
      <c r="W42" s="50"/>
      <c r="X42" s="187" t="s">
        <v>26</v>
      </c>
      <c r="Y42" s="189" t="s">
        <v>3</v>
      </c>
      <c r="Z42" s="191" t="s">
        <v>4</v>
      </c>
      <c r="AA42" s="145" t="s">
        <v>58</v>
      </c>
      <c r="AB42" s="193" t="s">
        <v>1</v>
      </c>
      <c r="AC42" s="145" t="s">
        <v>59</v>
      </c>
      <c r="AD42" s="50"/>
      <c r="AE42" s="187" t="s">
        <v>26</v>
      </c>
      <c r="AF42" s="189" t="s">
        <v>3</v>
      </c>
      <c r="AG42" s="191" t="s">
        <v>4</v>
      </c>
      <c r="AH42" s="145" t="s">
        <v>58</v>
      </c>
      <c r="AI42" s="193" t="s">
        <v>1</v>
      </c>
      <c r="AJ42" s="145" t="s">
        <v>59</v>
      </c>
      <c r="AK42" s="147"/>
      <c r="AL42" s="148"/>
      <c r="AM42" s="148"/>
      <c r="AN42" s="148"/>
      <c r="AO42" s="50"/>
    </row>
    <row r="43" spans="5:41" ht="16.5" customHeight="1" thickBot="1" x14ac:dyDescent="0.4">
      <c r="E43" s="21"/>
      <c r="F43" s="51"/>
      <c r="G43" s="52"/>
      <c r="H43" s="52"/>
      <c r="J43" s="188"/>
      <c r="K43" s="190"/>
      <c r="L43" s="192"/>
      <c r="M43" s="146"/>
      <c r="N43" s="194"/>
      <c r="O43" s="146"/>
      <c r="Q43" s="188"/>
      <c r="R43" s="190"/>
      <c r="S43" s="192"/>
      <c r="T43" s="146"/>
      <c r="U43" s="194"/>
      <c r="V43" s="146"/>
      <c r="W43" s="50"/>
      <c r="X43" s="188"/>
      <c r="Y43" s="190"/>
      <c r="Z43" s="192"/>
      <c r="AA43" s="146"/>
      <c r="AB43" s="194"/>
      <c r="AC43" s="146"/>
      <c r="AD43" s="50"/>
      <c r="AE43" s="188"/>
      <c r="AF43" s="190"/>
      <c r="AG43" s="192"/>
      <c r="AH43" s="146"/>
      <c r="AI43" s="194"/>
      <c r="AJ43" s="146"/>
      <c r="AK43" s="147"/>
      <c r="AL43" s="148"/>
      <c r="AM43" s="148"/>
      <c r="AN43" s="148"/>
      <c r="AO43" s="50"/>
    </row>
    <row r="44" spans="5:41" ht="16.5" customHeight="1" x14ac:dyDescent="0.35">
      <c r="E44" s="21"/>
      <c r="F44" s="51"/>
      <c r="G44" s="52"/>
      <c r="H44" s="52"/>
      <c r="J44" s="65" t="s">
        <v>6</v>
      </c>
      <c r="K44" s="66">
        <v>88</v>
      </c>
      <c r="L44" s="66">
        <f>+K44</f>
        <v>88</v>
      </c>
      <c r="M44" s="58">
        <f>+L44/K44</f>
        <v>1</v>
      </c>
      <c r="N44" s="91">
        <v>0</v>
      </c>
      <c r="O44" s="16">
        <v>0</v>
      </c>
      <c r="Q44" s="65" t="s">
        <v>6</v>
      </c>
      <c r="R44" s="66">
        <v>63</v>
      </c>
      <c r="S44" s="66">
        <f>+R44</f>
        <v>63</v>
      </c>
      <c r="T44" s="67">
        <f>+S44/R44</f>
        <v>1</v>
      </c>
      <c r="U44" s="95">
        <v>0</v>
      </c>
      <c r="V44" s="16">
        <f>+U44/R44</f>
        <v>0</v>
      </c>
      <c r="W44" s="50"/>
      <c r="X44" s="65" t="s">
        <v>6</v>
      </c>
      <c r="Y44" s="66">
        <v>56</v>
      </c>
      <c r="Z44" s="66">
        <f>+Y44</f>
        <v>56</v>
      </c>
      <c r="AA44" s="67">
        <f>+Z44/Y44</f>
        <v>1</v>
      </c>
      <c r="AB44" s="95">
        <v>0</v>
      </c>
      <c r="AC44" s="16">
        <f>+AB44/Y44</f>
        <v>0</v>
      </c>
      <c r="AD44" s="50"/>
      <c r="AE44" s="65" t="s">
        <v>6</v>
      </c>
      <c r="AF44" s="66">
        <v>73</v>
      </c>
      <c r="AG44" s="112">
        <f>+AF44</f>
        <v>73</v>
      </c>
      <c r="AH44" s="67">
        <f>+AG44/AF44</f>
        <v>1</v>
      </c>
      <c r="AI44" s="95">
        <v>0</v>
      </c>
      <c r="AJ44" s="16">
        <f>+AI44/AF44</f>
        <v>0</v>
      </c>
      <c r="AK44" s="73"/>
      <c r="AL44" s="74"/>
      <c r="AM44" s="75"/>
      <c r="AN44" s="75"/>
      <c r="AO44" s="50"/>
    </row>
    <row r="45" spans="5:41" ht="16.5" customHeight="1" x14ac:dyDescent="0.35">
      <c r="E45" s="21"/>
      <c r="F45" s="51"/>
      <c r="G45" s="52"/>
      <c r="H45" s="52"/>
      <c r="J45" s="36" t="s">
        <v>20</v>
      </c>
      <c r="K45" s="15">
        <v>219</v>
      </c>
      <c r="L45" s="66">
        <f t="shared" ref="L45:L53" si="13">+K45</f>
        <v>219</v>
      </c>
      <c r="M45" s="58">
        <f t="shared" ref="M45:M54" si="14">+L45/K45</f>
        <v>1</v>
      </c>
      <c r="N45" s="91">
        <v>0</v>
      </c>
      <c r="O45" s="16">
        <v>0</v>
      </c>
      <c r="Q45" s="36" t="s">
        <v>20</v>
      </c>
      <c r="R45" s="15">
        <v>60</v>
      </c>
      <c r="S45" s="66">
        <f t="shared" ref="S45:S53" si="15">+R45</f>
        <v>60</v>
      </c>
      <c r="T45" s="58">
        <f>+S45/R45</f>
        <v>1</v>
      </c>
      <c r="U45" s="96">
        <v>0</v>
      </c>
      <c r="V45" s="16">
        <f t="shared" ref="V45:V53" si="16">+U45/R45</f>
        <v>0</v>
      </c>
      <c r="W45" s="50"/>
      <c r="X45" s="36" t="s">
        <v>20</v>
      </c>
      <c r="Y45" s="15">
        <v>104</v>
      </c>
      <c r="Z45" s="66">
        <f t="shared" ref="Z45:Z53" si="17">+Y45</f>
        <v>104</v>
      </c>
      <c r="AA45" s="67">
        <f t="shared" ref="AA45:AA53" si="18">+Z45/Y45</f>
        <v>1</v>
      </c>
      <c r="AB45" s="95">
        <v>0</v>
      </c>
      <c r="AC45" s="16">
        <f t="shared" ref="AC45:AC53" si="19">+AB45/Y45</f>
        <v>0</v>
      </c>
      <c r="AD45" s="50"/>
      <c r="AE45" s="36" t="s">
        <v>20</v>
      </c>
      <c r="AF45" s="15">
        <v>44</v>
      </c>
      <c r="AG45" s="112">
        <f t="shared" ref="AG45:AG53" si="20">+AF45</f>
        <v>44</v>
      </c>
      <c r="AH45" s="67">
        <f t="shared" ref="AH45:AH53" si="21">+AG45/AF45</f>
        <v>1</v>
      </c>
      <c r="AI45" s="95">
        <v>0</v>
      </c>
      <c r="AJ45" s="16">
        <f t="shared" ref="AJ45:AJ53" si="22">+AI45/AF45</f>
        <v>0</v>
      </c>
      <c r="AK45" s="73"/>
      <c r="AL45" s="74"/>
      <c r="AM45" s="75"/>
      <c r="AN45" s="75"/>
      <c r="AO45" s="50"/>
    </row>
    <row r="46" spans="5:41" ht="16.5" customHeight="1" x14ac:dyDescent="0.35">
      <c r="E46" s="21"/>
      <c r="F46" s="51"/>
      <c r="G46" s="52"/>
      <c r="H46" s="52"/>
      <c r="J46" s="36" t="s">
        <v>44</v>
      </c>
      <c r="K46" s="15">
        <v>34</v>
      </c>
      <c r="L46" s="66">
        <f t="shared" si="13"/>
        <v>34</v>
      </c>
      <c r="M46" s="58">
        <f t="shared" si="14"/>
        <v>1</v>
      </c>
      <c r="N46" s="91">
        <v>0</v>
      </c>
      <c r="O46" s="16">
        <v>0</v>
      </c>
      <c r="Q46" s="36" t="s">
        <v>44</v>
      </c>
      <c r="R46" s="15">
        <v>9</v>
      </c>
      <c r="S46" s="66">
        <f t="shared" si="15"/>
        <v>9</v>
      </c>
      <c r="T46" s="58">
        <f t="shared" ref="T46:T53" si="23">+S46/R46</f>
        <v>1</v>
      </c>
      <c r="U46" s="96">
        <v>0</v>
      </c>
      <c r="V46" s="16">
        <f t="shared" si="16"/>
        <v>0</v>
      </c>
      <c r="W46" s="50"/>
      <c r="X46" s="36" t="s">
        <v>44</v>
      </c>
      <c r="Y46" s="15">
        <v>12</v>
      </c>
      <c r="Z46" s="66">
        <f t="shared" si="17"/>
        <v>12</v>
      </c>
      <c r="AA46" s="67">
        <f t="shared" si="18"/>
        <v>1</v>
      </c>
      <c r="AB46" s="95">
        <v>0</v>
      </c>
      <c r="AC46" s="16">
        <f t="shared" si="19"/>
        <v>0</v>
      </c>
      <c r="AD46" s="50"/>
      <c r="AE46" s="36" t="s">
        <v>44</v>
      </c>
      <c r="AF46" s="15">
        <v>0</v>
      </c>
      <c r="AG46" s="112">
        <f t="shared" si="20"/>
        <v>0</v>
      </c>
      <c r="AH46" s="67" t="e">
        <f t="shared" si="21"/>
        <v>#DIV/0!</v>
      </c>
      <c r="AI46" s="95">
        <v>0</v>
      </c>
      <c r="AJ46" s="16" t="e">
        <f t="shared" si="22"/>
        <v>#DIV/0!</v>
      </c>
      <c r="AK46" s="73"/>
      <c r="AL46" s="74"/>
      <c r="AM46" s="75"/>
      <c r="AN46" s="75"/>
      <c r="AO46" s="50"/>
    </row>
    <row r="47" spans="5:41" ht="18" x14ac:dyDescent="0.35">
      <c r="E47" s="21"/>
      <c r="F47" s="51"/>
      <c r="G47" s="52"/>
      <c r="H47" s="52"/>
      <c r="J47" s="36" t="s">
        <v>22</v>
      </c>
      <c r="K47" s="15">
        <v>452</v>
      </c>
      <c r="L47" s="66">
        <f t="shared" si="13"/>
        <v>452</v>
      </c>
      <c r="M47" s="58">
        <f t="shared" si="14"/>
        <v>1</v>
      </c>
      <c r="N47" s="91">
        <v>0</v>
      </c>
      <c r="O47" s="16">
        <v>0</v>
      </c>
      <c r="Q47" s="36" t="s">
        <v>22</v>
      </c>
      <c r="R47" s="15">
        <v>149</v>
      </c>
      <c r="S47" s="66">
        <f t="shared" si="15"/>
        <v>149</v>
      </c>
      <c r="T47" s="58">
        <f t="shared" si="23"/>
        <v>1</v>
      </c>
      <c r="U47" s="96">
        <v>0</v>
      </c>
      <c r="V47" s="16">
        <f t="shared" si="16"/>
        <v>0</v>
      </c>
      <c r="W47" s="50"/>
      <c r="X47" s="36" t="s">
        <v>22</v>
      </c>
      <c r="Y47" s="15">
        <v>285</v>
      </c>
      <c r="Z47" s="66">
        <f t="shared" si="17"/>
        <v>285</v>
      </c>
      <c r="AA47" s="67">
        <f t="shared" si="18"/>
        <v>1</v>
      </c>
      <c r="AB47" s="95">
        <v>0</v>
      </c>
      <c r="AC47" s="16">
        <f t="shared" si="19"/>
        <v>0</v>
      </c>
      <c r="AD47" s="50"/>
      <c r="AE47" s="36" t="s">
        <v>22</v>
      </c>
      <c r="AF47" s="15">
        <v>138</v>
      </c>
      <c r="AG47" s="112">
        <f t="shared" si="20"/>
        <v>138</v>
      </c>
      <c r="AH47" s="67">
        <f t="shared" si="21"/>
        <v>1</v>
      </c>
      <c r="AI47" s="95">
        <v>0</v>
      </c>
      <c r="AJ47" s="16">
        <f t="shared" si="22"/>
        <v>0</v>
      </c>
      <c r="AK47" s="73"/>
      <c r="AL47" s="74"/>
      <c r="AM47" s="75"/>
      <c r="AN47" s="75"/>
      <c r="AO47" s="50"/>
    </row>
    <row r="48" spans="5:41" ht="18" x14ac:dyDescent="0.35">
      <c r="E48" s="21"/>
      <c r="F48" s="51"/>
      <c r="G48" s="52"/>
      <c r="H48" s="52"/>
      <c r="J48" s="36" t="s">
        <v>27</v>
      </c>
      <c r="K48" s="15">
        <v>9</v>
      </c>
      <c r="L48" s="66">
        <f t="shared" si="13"/>
        <v>9</v>
      </c>
      <c r="M48" s="58">
        <f t="shared" si="14"/>
        <v>1</v>
      </c>
      <c r="N48" s="91">
        <v>0</v>
      </c>
      <c r="O48" s="16">
        <v>0</v>
      </c>
      <c r="Q48" s="36" t="s">
        <v>27</v>
      </c>
      <c r="R48" s="15">
        <v>6</v>
      </c>
      <c r="S48" s="66">
        <f t="shared" si="15"/>
        <v>6</v>
      </c>
      <c r="T48" s="58">
        <f t="shared" si="23"/>
        <v>1</v>
      </c>
      <c r="U48" s="96">
        <v>0</v>
      </c>
      <c r="V48" s="16">
        <f t="shared" si="16"/>
        <v>0</v>
      </c>
      <c r="W48" s="50"/>
      <c r="X48" s="36" t="s">
        <v>27</v>
      </c>
      <c r="Y48" s="15">
        <v>8</v>
      </c>
      <c r="Z48" s="66">
        <f t="shared" si="17"/>
        <v>8</v>
      </c>
      <c r="AA48" s="67">
        <f t="shared" si="18"/>
        <v>1</v>
      </c>
      <c r="AB48" s="95">
        <v>0</v>
      </c>
      <c r="AC48" s="16">
        <f t="shared" si="19"/>
        <v>0</v>
      </c>
      <c r="AD48" s="50"/>
      <c r="AE48" s="36" t="s">
        <v>27</v>
      </c>
      <c r="AF48" s="15">
        <v>0</v>
      </c>
      <c r="AG48" s="112">
        <f t="shared" si="20"/>
        <v>0</v>
      </c>
      <c r="AH48" s="67" t="e">
        <f t="shared" si="21"/>
        <v>#DIV/0!</v>
      </c>
      <c r="AI48" s="95">
        <v>0</v>
      </c>
      <c r="AJ48" s="16" t="e">
        <f t="shared" si="22"/>
        <v>#DIV/0!</v>
      </c>
      <c r="AK48" s="73"/>
      <c r="AL48" s="74"/>
      <c r="AM48" s="75"/>
      <c r="AN48" s="75"/>
      <c r="AO48" s="50"/>
    </row>
    <row r="49" spans="5:41" ht="18" x14ac:dyDescent="0.35">
      <c r="E49" s="21"/>
      <c r="F49" s="51"/>
      <c r="G49" s="52"/>
      <c r="H49" s="52"/>
      <c r="J49" s="36" t="s">
        <v>23</v>
      </c>
      <c r="K49" s="15">
        <v>101</v>
      </c>
      <c r="L49" s="66">
        <f t="shared" si="13"/>
        <v>101</v>
      </c>
      <c r="M49" s="58">
        <f t="shared" si="14"/>
        <v>1</v>
      </c>
      <c r="N49" s="91">
        <v>0</v>
      </c>
      <c r="O49" s="16">
        <v>0</v>
      </c>
      <c r="Q49" s="36" t="s">
        <v>23</v>
      </c>
      <c r="R49" s="15">
        <v>42</v>
      </c>
      <c r="S49" s="66">
        <f t="shared" si="15"/>
        <v>42</v>
      </c>
      <c r="T49" s="58">
        <f t="shared" si="23"/>
        <v>1</v>
      </c>
      <c r="U49" s="96">
        <v>0</v>
      </c>
      <c r="V49" s="16">
        <f t="shared" si="16"/>
        <v>0</v>
      </c>
      <c r="W49" s="50"/>
      <c r="X49" s="36" t="s">
        <v>23</v>
      </c>
      <c r="Y49" s="15">
        <v>52</v>
      </c>
      <c r="Z49" s="66">
        <f t="shared" si="17"/>
        <v>52</v>
      </c>
      <c r="AA49" s="67">
        <f t="shared" si="18"/>
        <v>1</v>
      </c>
      <c r="AB49" s="95">
        <v>0</v>
      </c>
      <c r="AC49" s="16">
        <f t="shared" si="19"/>
        <v>0</v>
      </c>
      <c r="AD49" s="50"/>
      <c r="AE49" s="36" t="s">
        <v>23</v>
      </c>
      <c r="AF49" s="15">
        <v>28</v>
      </c>
      <c r="AG49" s="112">
        <f t="shared" si="20"/>
        <v>28</v>
      </c>
      <c r="AH49" s="67">
        <f t="shared" si="21"/>
        <v>1</v>
      </c>
      <c r="AI49" s="95">
        <v>0</v>
      </c>
      <c r="AJ49" s="16">
        <f t="shared" si="22"/>
        <v>0</v>
      </c>
      <c r="AK49" s="73"/>
      <c r="AL49" s="74"/>
      <c r="AM49" s="75"/>
      <c r="AN49" s="75"/>
      <c r="AO49" s="50"/>
    </row>
    <row r="50" spans="5:41" ht="18" x14ac:dyDescent="0.35">
      <c r="E50" s="21"/>
      <c r="F50" s="51"/>
      <c r="G50" s="52"/>
      <c r="H50" s="52"/>
      <c r="J50" s="36" t="s">
        <v>28</v>
      </c>
      <c r="K50" s="15">
        <v>124</v>
      </c>
      <c r="L50" s="66">
        <f t="shared" si="13"/>
        <v>124</v>
      </c>
      <c r="M50" s="58">
        <f t="shared" si="14"/>
        <v>1</v>
      </c>
      <c r="N50" s="91">
        <v>0</v>
      </c>
      <c r="O50" s="16">
        <v>0</v>
      </c>
      <c r="Q50" s="36" t="s">
        <v>28</v>
      </c>
      <c r="R50" s="15">
        <v>51</v>
      </c>
      <c r="S50" s="66">
        <f t="shared" si="15"/>
        <v>51</v>
      </c>
      <c r="T50" s="58">
        <f t="shared" si="23"/>
        <v>1</v>
      </c>
      <c r="U50" s="96">
        <v>0</v>
      </c>
      <c r="V50" s="16">
        <f t="shared" si="16"/>
        <v>0</v>
      </c>
      <c r="W50" s="50"/>
      <c r="X50" s="36" t="s">
        <v>28</v>
      </c>
      <c r="Y50" s="15">
        <v>89</v>
      </c>
      <c r="Z50" s="66">
        <f t="shared" si="17"/>
        <v>89</v>
      </c>
      <c r="AA50" s="67">
        <f t="shared" si="18"/>
        <v>1</v>
      </c>
      <c r="AB50" s="95">
        <v>0</v>
      </c>
      <c r="AC50" s="16">
        <f t="shared" si="19"/>
        <v>0</v>
      </c>
      <c r="AD50" s="50"/>
      <c r="AE50" s="36" t="s">
        <v>28</v>
      </c>
      <c r="AF50" s="15">
        <v>44</v>
      </c>
      <c r="AG50" s="112">
        <f t="shared" si="20"/>
        <v>44</v>
      </c>
      <c r="AH50" s="67">
        <f t="shared" si="21"/>
        <v>1</v>
      </c>
      <c r="AI50" s="95">
        <v>0</v>
      </c>
      <c r="AJ50" s="16">
        <f t="shared" si="22"/>
        <v>0</v>
      </c>
      <c r="AK50" s="73"/>
      <c r="AL50" s="74"/>
      <c r="AM50" s="75"/>
      <c r="AN50" s="75"/>
      <c r="AO50" s="50"/>
    </row>
    <row r="51" spans="5:41" ht="24.75" customHeight="1" thickBot="1" x14ac:dyDescent="0.5">
      <c r="E51" s="55" t="s">
        <v>33</v>
      </c>
      <c r="F51" s="102">
        <f>+F27</f>
        <v>10068</v>
      </c>
      <c r="G51" s="109">
        <f>+F51</f>
        <v>10068</v>
      </c>
      <c r="H51" s="108">
        <v>0</v>
      </c>
      <c r="J51" s="36" t="s">
        <v>29</v>
      </c>
      <c r="K51" s="15">
        <v>17</v>
      </c>
      <c r="L51" s="66">
        <f t="shared" si="13"/>
        <v>17</v>
      </c>
      <c r="M51" s="58">
        <f t="shared" si="14"/>
        <v>1</v>
      </c>
      <c r="N51" s="91">
        <v>0</v>
      </c>
      <c r="O51" s="16">
        <v>0</v>
      </c>
      <c r="Q51" s="36" t="s">
        <v>29</v>
      </c>
      <c r="R51" s="15">
        <v>9</v>
      </c>
      <c r="S51" s="66">
        <f t="shared" si="15"/>
        <v>9</v>
      </c>
      <c r="T51" s="58">
        <f t="shared" si="23"/>
        <v>1</v>
      </c>
      <c r="U51" s="96">
        <v>0</v>
      </c>
      <c r="V51" s="16">
        <f t="shared" si="16"/>
        <v>0</v>
      </c>
      <c r="W51" s="50"/>
      <c r="X51" s="36" t="s">
        <v>29</v>
      </c>
      <c r="Y51" s="15">
        <v>15</v>
      </c>
      <c r="Z51" s="66">
        <f t="shared" si="17"/>
        <v>15</v>
      </c>
      <c r="AA51" s="67">
        <f t="shared" si="18"/>
        <v>1</v>
      </c>
      <c r="AB51" s="95">
        <v>0</v>
      </c>
      <c r="AC51" s="16">
        <f t="shared" si="19"/>
        <v>0</v>
      </c>
      <c r="AD51" s="50"/>
      <c r="AE51" s="36" t="s">
        <v>29</v>
      </c>
      <c r="AF51" s="15">
        <v>0</v>
      </c>
      <c r="AG51" s="112">
        <f t="shared" si="20"/>
        <v>0</v>
      </c>
      <c r="AH51" s="67" t="e">
        <f t="shared" si="21"/>
        <v>#DIV/0!</v>
      </c>
      <c r="AI51" s="95">
        <v>0</v>
      </c>
      <c r="AJ51" s="16" t="e">
        <f t="shared" si="22"/>
        <v>#DIV/0!</v>
      </c>
      <c r="AK51" s="73"/>
      <c r="AL51" s="74"/>
      <c r="AM51" s="75"/>
      <c r="AN51" s="75"/>
      <c r="AO51" s="50"/>
    </row>
    <row r="52" spans="5:41" ht="33" customHeight="1" x14ac:dyDescent="0.3">
      <c r="E52" s="212" t="s">
        <v>47</v>
      </c>
      <c r="F52" s="213"/>
      <c r="G52" s="213"/>
      <c r="H52" s="214"/>
      <c r="J52" s="36" t="s">
        <v>12</v>
      </c>
      <c r="K52" s="15">
        <v>15</v>
      </c>
      <c r="L52" s="66">
        <f t="shared" si="13"/>
        <v>15</v>
      </c>
      <c r="M52" s="58">
        <f t="shared" si="14"/>
        <v>1</v>
      </c>
      <c r="N52" s="91">
        <v>0</v>
      </c>
      <c r="O52" s="16">
        <v>0</v>
      </c>
      <c r="Q52" s="36" t="s">
        <v>12</v>
      </c>
      <c r="R52" s="15">
        <v>11</v>
      </c>
      <c r="S52" s="66">
        <f t="shared" si="15"/>
        <v>11</v>
      </c>
      <c r="T52" s="58">
        <f t="shared" si="23"/>
        <v>1</v>
      </c>
      <c r="U52" s="96">
        <v>0</v>
      </c>
      <c r="V52" s="16">
        <f t="shared" si="16"/>
        <v>0</v>
      </c>
      <c r="W52" s="50"/>
      <c r="X52" s="36" t="s">
        <v>12</v>
      </c>
      <c r="Y52" s="15">
        <v>2</v>
      </c>
      <c r="Z52" s="66">
        <f t="shared" si="17"/>
        <v>2</v>
      </c>
      <c r="AA52" s="67">
        <f t="shared" si="18"/>
        <v>1</v>
      </c>
      <c r="AB52" s="95">
        <v>0</v>
      </c>
      <c r="AC52" s="16">
        <f t="shared" si="19"/>
        <v>0</v>
      </c>
      <c r="AD52" s="50"/>
      <c r="AE52" s="36" t="s">
        <v>12</v>
      </c>
      <c r="AF52" s="15">
        <v>4</v>
      </c>
      <c r="AG52" s="112">
        <f t="shared" si="20"/>
        <v>4</v>
      </c>
      <c r="AH52" s="67">
        <f t="shared" si="21"/>
        <v>1</v>
      </c>
      <c r="AI52" s="95">
        <v>0</v>
      </c>
      <c r="AJ52" s="16">
        <f t="shared" si="22"/>
        <v>0</v>
      </c>
      <c r="AK52" s="73"/>
      <c r="AL52" s="74"/>
      <c r="AM52" s="75"/>
      <c r="AN52" s="75"/>
      <c r="AO52" s="50"/>
    </row>
    <row r="53" spans="5:41" ht="20.25" customHeight="1" thickBot="1" x14ac:dyDescent="0.35">
      <c r="E53" s="184"/>
      <c r="F53" s="185"/>
      <c r="G53" s="185"/>
      <c r="H53" s="186"/>
      <c r="J53" s="37" t="s">
        <v>19</v>
      </c>
      <c r="K53" s="15">
        <v>9</v>
      </c>
      <c r="L53" s="66">
        <f t="shared" si="13"/>
        <v>9</v>
      </c>
      <c r="M53" s="58">
        <f t="shared" si="14"/>
        <v>1</v>
      </c>
      <c r="N53" s="91">
        <v>0</v>
      </c>
      <c r="O53" s="16">
        <v>0</v>
      </c>
      <c r="Q53" s="37" t="s">
        <v>19</v>
      </c>
      <c r="R53" s="15">
        <v>5</v>
      </c>
      <c r="S53" s="66">
        <f t="shared" si="15"/>
        <v>5</v>
      </c>
      <c r="T53" s="58">
        <f t="shared" si="23"/>
        <v>1</v>
      </c>
      <c r="U53" s="96">
        <v>0</v>
      </c>
      <c r="V53" s="16">
        <f t="shared" si="16"/>
        <v>0</v>
      </c>
      <c r="W53" s="50"/>
      <c r="X53" s="37" t="s">
        <v>19</v>
      </c>
      <c r="Y53" s="15">
        <v>2</v>
      </c>
      <c r="Z53" s="66">
        <f t="shared" si="17"/>
        <v>2</v>
      </c>
      <c r="AA53" s="67">
        <f t="shared" si="18"/>
        <v>1</v>
      </c>
      <c r="AB53" s="95">
        <v>0</v>
      </c>
      <c r="AC53" s="16">
        <f t="shared" si="19"/>
        <v>0</v>
      </c>
      <c r="AD53" s="50"/>
      <c r="AE53" s="37" t="s">
        <v>19</v>
      </c>
      <c r="AF53" s="15">
        <v>0</v>
      </c>
      <c r="AG53" s="112">
        <f t="shared" si="20"/>
        <v>0</v>
      </c>
      <c r="AH53" s="67" t="e">
        <f t="shared" si="21"/>
        <v>#DIV/0!</v>
      </c>
      <c r="AI53" s="95">
        <v>0</v>
      </c>
      <c r="AJ53" s="16" t="e">
        <f t="shared" si="22"/>
        <v>#DIV/0!</v>
      </c>
      <c r="AK53" s="73"/>
      <c r="AL53" s="74"/>
      <c r="AM53" s="75"/>
      <c r="AN53" s="75"/>
      <c r="AO53" s="50"/>
    </row>
    <row r="54" spans="5:41" ht="21" customHeight="1" thickBot="1" x14ac:dyDescent="0.35">
      <c r="E54" s="53" t="s">
        <v>37</v>
      </c>
      <c r="F54" s="54" t="s">
        <v>53</v>
      </c>
      <c r="G54" s="54" t="s">
        <v>55</v>
      </c>
      <c r="H54" s="54" t="s">
        <v>56</v>
      </c>
      <c r="J54" s="47" t="s">
        <v>33</v>
      </c>
      <c r="K54" s="115">
        <f>SUM(K44:K53)</f>
        <v>1068</v>
      </c>
      <c r="L54" s="115">
        <f>SUM(L44:L53)</f>
        <v>1068</v>
      </c>
      <c r="M54" s="58">
        <f t="shared" si="14"/>
        <v>1</v>
      </c>
      <c r="N54" s="91">
        <v>0</v>
      </c>
      <c r="O54" s="16">
        <v>0</v>
      </c>
      <c r="Q54" s="47" t="s">
        <v>33</v>
      </c>
      <c r="R54" s="115">
        <f>SUM(R44:R53)</f>
        <v>405</v>
      </c>
      <c r="S54" s="115">
        <f>SUM(S44:S53)</f>
        <v>405</v>
      </c>
      <c r="T54" s="59"/>
      <c r="U54" s="59"/>
      <c r="V54" s="68"/>
      <c r="W54" s="50"/>
      <c r="X54" s="47" t="s">
        <v>33</v>
      </c>
      <c r="Y54" s="115">
        <f>SUM(Y44:Y53)</f>
        <v>625</v>
      </c>
      <c r="Z54" s="49"/>
      <c r="AA54" s="59"/>
      <c r="AB54" s="59"/>
      <c r="AC54" s="68"/>
      <c r="AD54" s="50"/>
      <c r="AE54" s="47" t="s">
        <v>33</v>
      </c>
      <c r="AF54" s="115">
        <f>SUM(AF44:AF53)</f>
        <v>331</v>
      </c>
      <c r="AG54" s="119"/>
      <c r="AH54" s="59"/>
      <c r="AI54" s="59"/>
      <c r="AJ54" s="68"/>
      <c r="AK54" s="82"/>
      <c r="AL54" s="83"/>
      <c r="AM54" s="84"/>
      <c r="AN54" s="84"/>
      <c r="AO54" s="50"/>
    </row>
    <row r="55" spans="5:41" ht="16.5" customHeight="1" thickBot="1" x14ac:dyDescent="0.4">
      <c r="E55" s="20" t="s">
        <v>47</v>
      </c>
      <c r="F55" s="105">
        <f>+F28</f>
        <v>4331</v>
      </c>
      <c r="G55" s="106">
        <f>+F55</f>
        <v>4331</v>
      </c>
      <c r="H55" s="107">
        <v>0</v>
      </c>
      <c r="J55" s="22"/>
      <c r="K55" s="23"/>
      <c r="L55" s="23"/>
      <c r="M55" s="23"/>
      <c r="N55" s="24"/>
      <c r="O55" s="61"/>
      <c r="Q55" s="22"/>
      <c r="R55" s="23"/>
      <c r="S55" s="23"/>
      <c r="T55" s="23"/>
      <c r="U55" s="24"/>
      <c r="V55" s="61"/>
      <c r="W55" s="50"/>
      <c r="X55" s="22"/>
      <c r="Y55" s="23"/>
      <c r="Z55" s="23"/>
      <c r="AA55" s="23"/>
      <c r="AB55" s="24"/>
      <c r="AC55" s="61"/>
      <c r="AD55" s="50"/>
      <c r="AE55" s="22"/>
      <c r="AF55" s="23"/>
      <c r="AG55" s="23"/>
      <c r="AH55" s="23"/>
      <c r="AI55" s="24"/>
      <c r="AJ55" s="61"/>
      <c r="AK55" s="79"/>
      <c r="AL55" s="79"/>
      <c r="AM55" s="79"/>
      <c r="AN55" s="79"/>
      <c r="AO55" s="50"/>
    </row>
    <row r="56" spans="5:41" ht="16.5" customHeight="1" x14ac:dyDescent="0.35">
      <c r="E56" s="20"/>
      <c r="F56" s="51"/>
      <c r="G56" s="52"/>
      <c r="H56" s="52"/>
      <c r="J56" s="221" t="s">
        <v>32</v>
      </c>
      <c r="K56" s="223" t="s">
        <v>3</v>
      </c>
      <c r="L56" s="215" t="s">
        <v>4</v>
      </c>
      <c r="M56" s="145" t="s">
        <v>58</v>
      </c>
      <c r="N56" s="217" t="s">
        <v>1</v>
      </c>
      <c r="O56" s="145" t="s">
        <v>59</v>
      </c>
      <c r="Q56" s="221" t="s">
        <v>32</v>
      </c>
      <c r="R56" s="223" t="s">
        <v>3</v>
      </c>
      <c r="S56" s="215" t="s">
        <v>4</v>
      </c>
      <c r="T56" s="145" t="s">
        <v>58</v>
      </c>
      <c r="U56" s="217" t="s">
        <v>1</v>
      </c>
      <c r="V56" s="145" t="s">
        <v>59</v>
      </c>
      <c r="W56" s="50"/>
      <c r="X56" s="221" t="s">
        <v>32</v>
      </c>
      <c r="Y56" s="223" t="s">
        <v>3</v>
      </c>
      <c r="Z56" s="215" t="s">
        <v>4</v>
      </c>
      <c r="AA56" s="145" t="s">
        <v>58</v>
      </c>
      <c r="AB56" s="217" t="s">
        <v>1</v>
      </c>
      <c r="AC56" s="145" t="s">
        <v>59</v>
      </c>
      <c r="AD56" s="50"/>
      <c r="AE56" s="221" t="s">
        <v>32</v>
      </c>
      <c r="AF56" s="223" t="s">
        <v>3</v>
      </c>
      <c r="AG56" s="215" t="s">
        <v>4</v>
      </c>
      <c r="AH56" s="145" t="s">
        <v>58</v>
      </c>
      <c r="AI56" s="217" t="s">
        <v>1</v>
      </c>
      <c r="AJ56" s="145" t="s">
        <v>59</v>
      </c>
      <c r="AK56" s="220"/>
      <c r="AL56" s="148"/>
      <c r="AM56" s="148"/>
      <c r="AN56" s="148"/>
      <c r="AO56" s="50"/>
    </row>
    <row r="57" spans="5:41" ht="18" customHeight="1" thickBot="1" x14ac:dyDescent="0.4">
      <c r="E57" s="21"/>
      <c r="F57" s="51"/>
      <c r="G57" s="52"/>
      <c r="H57" s="52"/>
      <c r="J57" s="222"/>
      <c r="K57" s="224"/>
      <c r="L57" s="216"/>
      <c r="M57" s="146"/>
      <c r="N57" s="218"/>
      <c r="O57" s="219"/>
      <c r="Q57" s="222"/>
      <c r="R57" s="224"/>
      <c r="S57" s="216"/>
      <c r="T57" s="146"/>
      <c r="U57" s="218"/>
      <c r="V57" s="219"/>
      <c r="W57" s="50"/>
      <c r="X57" s="222"/>
      <c r="Y57" s="224"/>
      <c r="Z57" s="216"/>
      <c r="AA57" s="146"/>
      <c r="AB57" s="218"/>
      <c r="AC57" s="219"/>
      <c r="AD57" s="50"/>
      <c r="AE57" s="222"/>
      <c r="AF57" s="224"/>
      <c r="AG57" s="216"/>
      <c r="AH57" s="146"/>
      <c r="AI57" s="218"/>
      <c r="AJ57" s="219"/>
      <c r="AK57" s="220"/>
      <c r="AL57" s="148"/>
      <c r="AM57" s="148"/>
      <c r="AN57" s="148"/>
      <c r="AO57" s="50"/>
    </row>
    <row r="58" spans="5:41" ht="18" x14ac:dyDescent="0.35">
      <c r="E58" s="21"/>
      <c r="F58" s="51"/>
      <c r="G58" s="52"/>
      <c r="H58" s="52"/>
      <c r="J58" s="38" t="s">
        <v>30</v>
      </c>
      <c r="K58" s="17">
        <v>2644</v>
      </c>
      <c r="L58" s="17">
        <f>+K58</f>
        <v>2644</v>
      </c>
      <c r="M58" s="60">
        <f>+L58/K58</f>
        <v>1</v>
      </c>
      <c r="N58" s="92">
        <v>0</v>
      </c>
      <c r="O58" s="18">
        <v>0</v>
      </c>
      <c r="Q58" s="38" t="s">
        <v>30</v>
      </c>
      <c r="R58" s="17">
        <v>1249</v>
      </c>
      <c r="S58" s="17">
        <f>+R58</f>
        <v>1249</v>
      </c>
      <c r="T58" s="60">
        <f>+S58/R58</f>
        <v>1</v>
      </c>
      <c r="U58" s="94">
        <v>0</v>
      </c>
      <c r="V58" s="18">
        <f>+U58/R58</f>
        <v>0</v>
      </c>
      <c r="W58" s="50"/>
      <c r="X58" s="38" t="s">
        <v>30</v>
      </c>
      <c r="Y58" s="17">
        <v>1113</v>
      </c>
      <c r="Z58" s="17">
        <f>+Y58</f>
        <v>1113</v>
      </c>
      <c r="AA58" s="60">
        <f>+Z58/Y58</f>
        <v>1</v>
      </c>
      <c r="AB58" s="94">
        <v>0</v>
      </c>
      <c r="AC58" s="18">
        <f>+AB58/Y58</f>
        <v>0</v>
      </c>
      <c r="AD58" s="50"/>
      <c r="AE58" s="38" t="s">
        <v>30</v>
      </c>
      <c r="AF58" s="17">
        <v>2047</v>
      </c>
      <c r="AG58" s="113">
        <f>+AF58</f>
        <v>2047</v>
      </c>
      <c r="AH58" s="60"/>
      <c r="AI58" s="94">
        <v>0</v>
      </c>
      <c r="AJ58" s="18">
        <f>+AI58/AF58</f>
        <v>0</v>
      </c>
      <c r="AK58" s="73"/>
      <c r="AL58" s="74"/>
      <c r="AM58" s="75"/>
      <c r="AN58" s="75"/>
      <c r="AO58" s="50"/>
    </row>
    <row r="59" spans="5:41" ht="18" x14ac:dyDescent="0.35">
      <c r="E59" s="21"/>
      <c r="F59" s="51"/>
      <c r="G59" s="52"/>
      <c r="H59" s="52"/>
      <c r="J59" s="38" t="s">
        <v>5</v>
      </c>
      <c r="K59" s="17">
        <v>2855</v>
      </c>
      <c r="L59" s="17">
        <f t="shared" ref="L59:L65" si="24">+K59</f>
        <v>2855</v>
      </c>
      <c r="M59" s="60">
        <v>1</v>
      </c>
      <c r="N59" s="92">
        <v>0</v>
      </c>
      <c r="O59" s="18">
        <v>0</v>
      </c>
      <c r="Q59" s="38" t="s">
        <v>5</v>
      </c>
      <c r="R59" s="17">
        <v>1112</v>
      </c>
      <c r="S59" s="17">
        <f t="shared" ref="S59:S65" si="25">+R59</f>
        <v>1112</v>
      </c>
      <c r="T59" s="60">
        <f t="shared" ref="T59:T65" si="26">+S59/R59</f>
        <v>1</v>
      </c>
      <c r="U59" s="94">
        <v>0</v>
      </c>
      <c r="V59" s="18">
        <f t="shared" ref="V59:V65" si="27">+U59/R59</f>
        <v>0</v>
      </c>
      <c r="W59" s="50"/>
      <c r="X59" s="38" t="s">
        <v>5</v>
      </c>
      <c r="Y59" s="17">
        <v>1292</v>
      </c>
      <c r="Z59" s="17">
        <f t="shared" ref="Z59:Z65" si="28">+Y59</f>
        <v>1292</v>
      </c>
      <c r="AA59" s="60">
        <f t="shared" ref="AA59:AA65" si="29">+Z59/Y59</f>
        <v>1</v>
      </c>
      <c r="AB59" s="94">
        <v>0</v>
      </c>
      <c r="AC59" s="18">
        <f t="shared" ref="AC59:AC65" si="30">+AB59/Y59</f>
        <v>0</v>
      </c>
      <c r="AD59" s="50"/>
      <c r="AE59" s="38" t="s">
        <v>5</v>
      </c>
      <c r="AF59" s="17">
        <v>1628</v>
      </c>
      <c r="AG59" s="113">
        <f t="shared" ref="AG59:AG65" si="31">+AF59</f>
        <v>1628</v>
      </c>
      <c r="AH59" s="60"/>
      <c r="AI59" s="94">
        <v>0</v>
      </c>
      <c r="AJ59" s="18">
        <f t="shared" ref="AJ59:AJ65" si="32">+AI59/AF59</f>
        <v>0</v>
      </c>
      <c r="AK59" s="73"/>
      <c r="AL59" s="74"/>
      <c r="AM59" s="75"/>
      <c r="AN59" s="75"/>
      <c r="AO59" s="50"/>
    </row>
    <row r="60" spans="5:41" ht="18" x14ac:dyDescent="0.35">
      <c r="E60" s="21"/>
      <c r="F60" s="51"/>
      <c r="G60" s="52"/>
      <c r="H60" s="52"/>
      <c r="J60" s="38" t="s">
        <v>10</v>
      </c>
      <c r="K60" s="17">
        <v>38</v>
      </c>
      <c r="L60" s="17">
        <f t="shared" si="24"/>
        <v>38</v>
      </c>
      <c r="M60" s="60">
        <v>1</v>
      </c>
      <c r="N60" s="92">
        <v>0</v>
      </c>
      <c r="O60" s="18">
        <v>0</v>
      </c>
      <c r="Q60" s="38" t="s">
        <v>10</v>
      </c>
      <c r="R60" s="17">
        <v>19</v>
      </c>
      <c r="S60" s="17">
        <f t="shared" si="25"/>
        <v>19</v>
      </c>
      <c r="T60" s="60">
        <f t="shared" si="26"/>
        <v>1</v>
      </c>
      <c r="U60" s="94">
        <v>0</v>
      </c>
      <c r="V60" s="18">
        <f t="shared" si="27"/>
        <v>0</v>
      </c>
      <c r="W60" s="50"/>
      <c r="X60" s="38" t="s">
        <v>10</v>
      </c>
      <c r="Y60" s="17">
        <v>19</v>
      </c>
      <c r="Z60" s="17">
        <f t="shared" si="28"/>
        <v>19</v>
      </c>
      <c r="AA60" s="60">
        <f t="shared" si="29"/>
        <v>1</v>
      </c>
      <c r="AB60" s="94">
        <v>0</v>
      </c>
      <c r="AC60" s="18">
        <f t="shared" si="30"/>
        <v>0</v>
      </c>
      <c r="AD60" s="50"/>
      <c r="AE60" s="38" t="s">
        <v>10</v>
      </c>
      <c r="AF60" s="17">
        <v>0</v>
      </c>
      <c r="AG60" s="113">
        <f t="shared" si="31"/>
        <v>0</v>
      </c>
      <c r="AH60" s="60"/>
      <c r="AI60" s="94">
        <v>0</v>
      </c>
      <c r="AJ60" s="18" t="e">
        <f t="shared" si="32"/>
        <v>#DIV/0!</v>
      </c>
      <c r="AK60" s="73"/>
      <c r="AL60" s="74"/>
      <c r="AM60" s="75"/>
      <c r="AN60" s="75"/>
      <c r="AO60" s="50"/>
    </row>
    <row r="61" spans="5:41" ht="18" x14ac:dyDescent="0.35">
      <c r="E61" s="21"/>
      <c r="F61" s="51"/>
      <c r="G61" s="52"/>
      <c r="H61" s="52"/>
      <c r="J61" s="38" t="s">
        <v>18</v>
      </c>
      <c r="K61" s="17">
        <v>58</v>
      </c>
      <c r="L61" s="17">
        <f t="shared" si="24"/>
        <v>58</v>
      </c>
      <c r="M61" s="60">
        <v>1</v>
      </c>
      <c r="N61" s="92">
        <v>0</v>
      </c>
      <c r="O61" s="18">
        <v>0</v>
      </c>
      <c r="Q61" s="38" t="s">
        <v>18</v>
      </c>
      <c r="R61" s="17">
        <v>20</v>
      </c>
      <c r="S61" s="17">
        <f t="shared" si="25"/>
        <v>20</v>
      </c>
      <c r="T61" s="60">
        <f t="shared" si="26"/>
        <v>1</v>
      </c>
      <c r="U61" s="94">
        <v>0</v>
      </c>
      <c r="V61" s="18">
        <f t="shared" si="27"/>
        <v>0</v>
      </c>
      <c r="W61" s="50"/>
      <c r="X61" s="38" t="s">
        <v>18</v>
      </c>
      <c r="Y61" s="17">
        <v>27</v>
      </c>
      <c r="Z61" s="17">
        <f t="shared" si="28"/>
        <v>27</v>
      </c>
      <c r="AA61" s="60">
        <f t="shared" si="29"/>
        <v>1</v>
      </c>
      <c r="AB61" s="94">
        <v>0</v>
      </c>
      <c r="AC61" s="18">
        <f t="shared" si="30"/>
        <v>0</v>
      </c>
      <c r="AD61" s="50"/>
      <c r="AE61" s="38" t="s">
        <v>18</v>
      </c>
      <c r="AF61" s="17">
        <v>4</v>
      </c>
      <c r="AG61" s="113">
        <f t="shared" si="31"/>
        <v>4</v>
      </c>
      <c r="AH61" s="60"/>
      <c r="AI61" s="94">
        <v>0</v>
      </c>
      <c r="AJ61" s="18">
        <f t="shared" si="32"/>
        <v>0</v>
      </c>
      <c r="AK61" s="73"/>
      <c r="AL61" s="74"/>
      <c r="AM61" s="75"/>
      <c r="AN61" s="75"/>
      <c r="AO61" s="50"/>
    </row>
    <row r="62" spans="5:41" ht="18" x14ac:dyDescent="0.35">
      <c r="E62" s="21"/>
      <c r="F62" s="51"/>
      <c r="G62" s="52"/>
      <c r="H62" s="52"/>
      <c r="J62" s="38" t="s">
        <v>45</v>
      </c>
      <c r="K62" s="17">
        <v>321</v>
      </c>
      <c r="L62" s="17">
        <f t="shared" si="24"/>
        <v>321</v>
      </c>
      <c r="M62" s="60">
        <v>1</v>
      </c>
      <c r="N62" s="92">
        <v>0</v>
      </c>
      <c r="O62" s="18">
        <v>0</v>
      </c>
      <c r="Q62" s="38" t="s">
        <v>45</v>
      </c>
      <c r="R62" s="17">
        <v>90</v>
      </c>
      <c r="S62" s="17">
        <f t="shared" si="25"/>
        <v>90</v>
      </c>
      <c r="T62" s="60">
        <f t="shared" si="26"/>
        <v>1</v>
      </c>
      <c r="U62" s="94">
        <v>0</v>
      </c>
      <c r="V62" s="18">
        <f t="shared" si="27"/>
        <v>0</v>
      </c>
      <c r="W62" s="50"/>
      <c r="X62" s="38" t="s">
        <v>45</v>
      </c>
      <c r="Y62" s="17">
        <v>197</v>
      </c>
      <c r="Z62" s="17">
        <f t="shared" si="28"/>
        <v>197</v>
      </c>
      <c r="AA62" s="60">
        <f t="shared" si="29"/>
        <v>1</v>
      </c>
      <c r="AB62" s="94">
        <v>0</v>
      </c>
      <c r="AC62" s="18">
        <f t="shared" si="30"/>
        <v>0</v>
      </c>
      <c r="AD62" s="50"/>
      <c r="AE62" s="38" t="s">
        <v>45</v>
      </c>
      <c r="AF62" s="17">
        <v>81</v>
      </c>
      <c r="AG62" s="113">
        <f t="shared" si="31"/>
        <v>81</v>
      </c>
      <c r="AH62" s="60"/>
      <c r="AI62" s="94">
        <v>0</v>
      </c>
      <c r="AJ62" s="18">
        <f t="shared" si="32"/>
        <v>0</v>
      </c>
      <c r="AK62" s="73"/>
      <c r="AL62" s="74"/>
      <c r="AM62" s="75"/>
      <c r="AN62" s="75"/>
      <c r="AO62" s="50"/>
    </row>
    <row r="63" spans="5:41" ht="16.5" customHeight="1" x14ac:dyDescent="0.35">
      <c r="E63" s="21"/>
      <c r="F63" s="51"/>
      <c r="G63" s="52"/>
      <c r="H63" s="52"/>
      <c r="J63" s="38" t="s">
        <v>8</v>
      </c>
      <c r="K63" s="17">
        <v>24</v>
      </c>
      <c r="L63" s="17">
        <f t="shared" si="24"/>
        <v>24</v>
      </c>
      <c r="M63" s="60">
        <v>1</v>
      </c>
      <c r="N63" s="92">
        <v>0</v>
      </c>
      <c r="O63" s="18">
        <v>0</v>
      </c>
      <c r="Q63" s="38" t="s">
        <v>8</v>
      </c>
      <c r="R63" s="17">
        <v>18</v>
      </c>
      <c r="S63" s="17">
        <f t="shared" si="25"/>
        <v>18</v>
      </c>
      <c r="T63" s="60">
        <f t="shared" si="26"/>
        <v>1</v>
      </c>
      <c r="U63" s="94">
        <v>0</v>
      </c>
      <c r="V63" s="18">
        <f t="shared" si="27"/>
        <v>0</v>
      </c>
      <c r="W63" s="50"/>
      <c r="X63" s="38" t="s">
        <v>8</v>
      </c>
      <c r="Y63" s="17">
        <v>19</v>
      </c>
      <c r="Z63" s="17">
        <f t="shared" si="28"/>
        <v>19</v>
      </c>
      <c r="AA63" s="60">
        <f t="shared" si="29"/>
        <v>1</v>
      </c>
      <c r="AB63" s="94">
        <v>0</v>
      </c>
      <c r="AC63" s="18">
        <f t="shared" si="30"/>
        <v>0</v>
      </c>
      <c r="AD63" s="50"/>
      <c r="AE63" s="38" t="s">
        <v>8</v>
      </c>
      <c r="AF63" s="17">
        <v>4</v>
      </c>
      <c r="AG63" s="113">
        <f t="shared" si="31"/>
        <v>4</v>
      </c>
      <c r="AH63" s="60"/>
      <c r="AI63" s="94">
        <v>0</v>
      </c>
      <c r="AJ63" s="18">
        <f t="shared" si="32"/>
        <v>0</v>
      </c>
      <c r="AK63" s="73"/>
      <c r="AL63" s="74"/>
      <c r="AM63" s="75"/>
      <c r="AN63" s="75"/>
      <c r="AO63" s="50"/>
    </row>
    <row r="64" spans="5:41" ht="19.5" customHeight="1" x14ac:dyDescent="0.35">
      <c r="E64" s="21"/>
      <c r="F64" s="51"/>
      <c r="G64" s="52"/>
      <c r="H64" s="52"/>
      <c r="J64" s="38" t="s">
        <v>14</v>
      </c>
      <c r="K64" s="17">
        <v>257</v>
      </c>
      <c r="L64" s="17">
        <f t="shared" si="24"/>
        <v>257</v>
      </c>
      <c r="M64" s="60">
        <v>1</v>
      </c>
      <c r="N64" s="92">
        <v>0</v>
      </c>
      <c r="O64" s="18">
        <v>0</v>
      </c>
      <c r="Q64" s="38" t="s">
        <v>14</v>
      </c>
      <c r="R64" s="17">
        <v>110</v>
      </c>
      <c r="S64" s="17">
        <f t="shared" si="25"/>
        <v>110</v>
      </c>
      <c r="T64" s="60">
        <f t="shared" si="26"/>
        <v>1</v>
      </c>
      <c r="U64" s="94">
        <v>0</v>
      </c>
      <c r="V64" s="18">
        <f t="shared" si="27"/>
        <v>0</v>
      </c>
      <c r="W64" s="50"/>
      <c r="X64" s="38" t="s">
        <v>14</v>
      </c>
      <c r="Y64" s="17">
        <v>136</v>
      </c>
      <c r="Z64" s="17">
        <f t="shared" si="28"/>
        <v>136</v>
      </c>
      <c r="AA64" s="60">
        <f t="shared" si="29"/>
        <v>1</v>
      </c>
      <c r="AB64" s="94">
        <v>0</v>
      </c>
      <c r="AC64" s="18">
        <f t="shared" si="30"/>
        <v>0</v>
      </c>
      <c r="AD64" s="50"/>
      <c r="AE64" s="38" t="s">
        <v>14</v>
      </c>
      <c r="AF64" s="17">
        <v>85</v>
      </c>
      <c r="AG64" s="113">
        <f t="shared" si="31"/>
        <v>85</v>
      </c>
      <c r="AH64" s="60"/>
      <c r="AI64" s="94">
        <v>0</v>
      </c>
      <c r="AJ64" s="18">
        <f t="shared" si="32"/>
        <v>0</v>
      </c>
      <c r="AK64" s="73"/>
      <c r="AL64" s="74"/>
      <c r="AM64" s="75"/>
      <c r="AN64" s="75"/>
      <c r="AO64" s="50"/>
    </row>
    <row r="65" spans="5:41" ht="18.75" thickBot="1" x14ac:dyDescent="0.4">
      <c r="E65" s="21"/>
      <c r="F65" s="51"/>
      <c r="G65" s="52"/>
      <c r="H65" s="52"/>
      <c r="J65" s="39" t="s">
        <v>13</v>
      </c>
      <c r="K65" s="17">
        <v>263</v>
      </c>
      <c r="L65" s="17">
        <f t="shared" si="24"/>
        <v>263</v>
      </c>
      <c r="M65" s="60">
        <v>1</v>
      </c>
      <c r="N65" s="92">
        <v>0</v>
      </c>
      <c r="O65" s="18">
        <v>0</v>
      </c>
      <c r="Q65" s="39" t="s">
        <v>13</v>
      </c>
      <c r="R65" s="17">
        <v>206</v>
      </c>
      <c r="S65" s="17">
        <f t="shared" si="25"/>
        <v>206</v>
      </c>
      <c r="T65" s="60">
        <f t="shared" si="26"/>
        <v>1</v>
      </c>
      <c r="U65" s="94">
        <v>0</v>
      </c>
      <c r="V65" s="18">
        <f t="shared" si="27"/>
        <v>0</v>
      </c>
      <c r="W65" s="50"/>
      <c r="X65" s="39" t="s">
        <v>13</v>
      </c>
      <c r="Y65" s="17">
        <v>178</v>
      </c>
      <c r="Z65" s="17">
        <f t="shared" si="28"/>
        <v>178</v>
      </c>
      <c r="AA65" s="60">
        <f t="shared" si="29"/>
        <v>1</v>
      </c>
      <c r="AB65" s="94">
        <v>0</v>
      </c>
      <c r="AC65" s="18">
        <f t="shared" si="30"/>
        <v>0</v>
      </c>
      <c r="AD65" s="50"/>
      <c r="AE65" s="39" t="s">
        <v>13</v>
      </c>
      <c r="AF65" s="17">
        <v>89</v>
      </c>
      <c r="AG65" s="113">
        <f t="shared" si="31"/>
        <v>89</v>
      </c>
      <c r="AH65" s="60"/>
      <c r="AI65" s="94">
        <v>0</v>
      </c>
      <c r="AJ65" s="18">
        <f t="shared" si="32"/>
        <v>0</v>
      </c>
      <c r="AK65" s="73"/>
      <c r="AL65" s="74"/>
      <c r="AM65" s="75"/>
      <c r="AN65" s="75"/>
      <c r="AO65" s="50"/>
    </row>
    <row r="66" spans="5:41" ht="18" thickBot="1" x14ac:dyDescent="0.4">
      <c r="E66" s="21"/>
      <c r="F66" s="51"/>
      <c r="G66" s="52"/>
      <c r="H66" s="52"/>
      <c r="J66" s="44" t="s">
        <v>33</v>
      </c>
      <c r="K66" s="118">
        <f>SUM(K58:K65)</f>
        <v>6460</v>
      </c>
      <c r="L66" s="118">
        <f>SUM(L58:L65)</f>
        <v>6460</v>
      </c>
      <c r="M66" s="45"/>
      <c r="N66" s="45"/>
      <c r="O66" s="46"/>
      <c r="Q66" s="44" t="s">
        <v>33</v>
      </c>
      <c r="R66" s="118">
        <f>SUM(R58:R65)</f>
        <v>2824</v>
      </c>
      <c r="S66" s="118">
        <f>SUM(S58:S65)</f>
        <v>2824</v>
      </c>
      <c r="T66" s="45"/>
      <c r="U66" s="69"/>
      <c r="V66" s="46"/>
      <c r="W66" s="50"/>
      <c r="X66" s="44" t="s">
        <v>33</v>
      </c>
      <c r="Y66" s="118">
        <f>SUM(Y58:Y65)</f>
        <v>2981</v>
      </c>
      <c r="Z66" s="118">
        <f>SUM(Z58:Z65)</f>
        <v>2981</v>
      </c>
      <c r="AA66" s="46"/>
      <c r="AB66" s="69"/>
      <c r="AC66" s="46"/>
      <c r="AD66" s="50"/>
      <c r="AE66" s="44" t="s">
        <v>33</v>
      </c>
      <c r="AF66" s="118">
        <f>SUM(AF58:AF65)</f>
        <v>3938</v>
      </c>
      <c r="AG66" s="122"/>
      <c r="AH66" s="46"/>
      <c r="AI66" s="69"/>
      <c r="AJ66" s="46"/>
      <c r="AK66" s="85"/>
      <c r="AL66" s="83"/>
      <c r="AM66" s="84"/>
      <c r="AN66" s="84"/>
      <c r="AO66" s="50"/>
    </row>
    <row r="67" spans="5:41" ht="21.75" customHeight="1" thickBot="1" x14ac:dyDescent="0.4">
      <c r="E67" s="21"/>
      <c r="F67" s="51"/>
      <c r="G67" s="52"/>
      <c r="H67" s="52"/>
      <c r="J67" s="12"/>
      <c r="K67" s="13"/>
      <c r="L67" s="13"/>
      <c r="M67" s="13"/>
      <c r="N67" s="13"/>
      <c r="O67" s="13"/>
      <c r="Q67" s="12"/>
      <c r="R67" s="13"/>
      <c r="S67" s="13"/>
      <c r="T67" s="13"/>
      <c r="U67" s="13"/>
      <c r="V67" s="13"/>
      <c r="W67" s="50"/>
      <c r="X67" s="12"/>
      <c r="Y67" s="13"/>
      <c r="Z67" s="13"/>
      <c r="AA67" s="13"/>
      <c r="AB67" s="13"/>
      <c r="AC67" s="13"/>
      <c r="AD67" s="50"/>
      <c r="AE67" s="12"/>
      <c r="AF67" s="13"/>
      <c r="AG67" s="13"/>
      <c r="AH67" s="13"/>
      <c r="AI67" s="13"/>
      <c r="AJ67" s="13"/>
      <c r="AK67" s="79"/>
      <c r="AL67" s="80"/>
      <c r="AM67" s="80"/>
      <c r="AN67" s="80"/>
      <c r="AO67" s="50"/>
    </row>
    <row r="68" spans="5:41" ht="27" customHeight="1" thickBot="1" x14ac:dyDescent="0.5">
      <c r="E68" s="55" t="s">
        <v>33</v>
      </c>
      <c r="F68" s="102">
        <f>+F28</f>
        <v>4331</v>
      </c>
      <c r="G68" s="109">
        <f>+F68</f>
        <v>4331</v>
      </c>
      <c r="H68" s="108">
        <v>0</v>
      </c>
      <c r="J68" s="25" t="s">
        <v>33</v>
      </c>
      <c r="K68" s="114">
        <f>SUM(K66,K54,K40)</f>
        <v>10068</v>
      </c>
      <c r="L68" s="121">
        <f>+K68</f>
        <v>10068</v>
      </c>
      <c r="M68" s="26"/>
      <c r="N68" s="71"/>
      <c r="O68" s="72"/>
      <c r="Q68" s="25" t="s">
        <v>33</v>
      </c>
      <c r="R68" s="114">
        <f>SUM(R66,R54,R40)</f>
        <v>4331</v>
      </c>
      <c r="S68" s="121">
        <f>+R68</f>
        <v>4331</v>
      </c>
      <c r="T68" s="26"/>
      <c r="U68" s="71"/>
      <c r="V68" s="72"/>
      <c r="W68" s="89"/>
      <c r="X68" s="25" t="s">
        <v>33</v>
      </c>
      <c r="Y68" s="114">
        <f>SUM(Y66,Y54,Y40)</f>
        <v>5143</v>
      </c>
      <c r="Z68" s="114">
        <f>+Y68</f>
        <v>5143</v>
      </c>
      <c r="AA68" s="26"/>
      <c r="AB68" s="71"/>
      <c r="AC68" s="72"/>
      <c r="AD68" s="50"/>
      <c r="AE68" s="25" t="s">
        <v>33</v>
      </c>
      <c r="AF68" s="114">
        <f>SUM(AF66,AF54,AF40)</f>
        <v>4743</v>
      </c>
      <c r="AG68" s="120"/>
      <c r="AH68" s="26"/>
      <c r="AI68" s="71"/>
      <c r="AJ68" s="72"/>
      <c r="AK68" s="86"/>
      <c r="AL68" s="87"/>
      <c r="AM68" s="88"/>
      <c r="AN68" s="88"/>
      <c r="AO68" s="50"/>
    </row>
    <row r="69" spans="5:41" ht="33" customHeight="1" x14ac:dyDescent="0.3">
      <c r="E69" s="212" t="s">
        <v>48</v>
      </c>
      <c r="F69" s="213"/>
      <c r="G69" s="213"/>
      <c r="H69" s="214"/>
      <c r="J69" s="12"/>
      <c r="K69" s="12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0"/>
      <c r="AN69" s="50"/>
      <c r="AO69" s="50"/>
    </row>
    <row r="70" spans="5:41" ht="16.5" customHeight="1" thickBot="1" x14ac:dyDescent="0.35">
      <c r="E70" s="184"/>
      <c r="F70" s="185"/>
      <c r="G70" s="185"/>
      <c r="H70" s="186"/>
      <c r="J70" s="12" t="s">
        <v>34</v>
      </c>
      <c r="K70" s="12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  <c r="AM70" s="50"/>
      <c r="AN70" s="50"/>
      <c r="AO70" s="50"/>
    </row>
    <row r="71" spans="5:41" ht="22.5" x14ac:dyDescent="0.3">
      <c r="E71" s="53" t="s">
        <v>37</v>
      </c>
      <c r="F71" s="54" t="s">
        <v>53</v>
      </c>
      <c r="G71" s="54" t="s">
        <v>55</v>
      </c>
      <c r="H71" s="54" t="s">
        <v>56</v>
      </c>
      <c r="J71" s="12"/>
      <c r="K71" s="12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  <c r="AM71" s="50"/>
      <c r="AN71" s="50"/>
      <c r="AO71" s="50"/>
    </row>
    <row r="72" spans="5:41" ht="18" x14ac:dyDescent="0.35">
      <c r="E72" s="20" t="s">
        <v>48</v>
      </c>
      <c r="F72" s="105">
        <f>+F29</f>
        <v>5143</v>
      </c>
      <c r="G72" s="106">
        <f>+F72</f>
        <v>5143</v>
      </c>
      <c r="H72" s="107">
        <v>0</v>
      </c>
      <c r="J72" s="12"/>
      <c r="K72" s="12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  <c r="AM72" s="50"/>
      <c r="AN72" s="50"/>
      <c r="AO72" s="50"/>
    </row>
    <row r="73" spans="5:41" ht="18" x14ac:dyDescent="0.35">
      <c r="E73" s="20"/>
      <c r="F73" s="51"/>
      <c r="G73" s="52"/>
      <c r="H73" s="52"/>
      <c r="J73" s="12"/>
      <c r="K73" s="12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  <c r="AM73" s="50"/>
      <c r="AN73" s="50"/>
      <c r="AO73" s="50"/>
    </row>
    <row r="74" spans="5:41" ht="17.25" x14ac:dyDescent="0.35">
      <c r="E74" s="21"/>
      <c r="F74" s="51"/>
      <c r="G74" s="52"/>
      <c r="H74" s="52"/>
      <c r="J74" s="12"/>
      <c r="K74" s="12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50"/>
      <c r="AN74" s="50"/>
      <c r="AO74" s="50"/>
    </row>
    <row r="75" spans="5:41" ht="17.25" x14ac:dyDescent="0.35">
      <c r="E75" s="21"/>
      <c r="F75" s="51"/>
      <c r="G75" s="52"/>
      <c r="H75" s="52"/>
      <c r="J75" s="12"/>
      <c r="K75" s="12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  <c r="AM75" s="50"/>
      <c r="AN75" s="50"/>
      <c r="AO75" s="50"/>
    </row>
    <row r="76" spans="5:41" ht="17.25" x14ac:dyDescent="0.35">
      <c r="E76" s="21"/>
      <c r="F76" s="51"/>
      <c r="G76" s="52"/>
      <c r="H76" s="52"/>
      <c r="J76" s="12"/>
      <c r="K76" s="12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  <c r="AM76" s="50"/>
      <c r="AN76" s="50"/>
      <c r="AO76" s="50"/>
    </row>
    <row r="77" spans="5:41" ht="17.25" x14ac:dyDescent="0.35">
      <c r="E77" s="21"/>
      <c r="F77" s="51"/>
      <c r="G77" s="52"/>
      <c r="H77" s="52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50"/>
      <c r="AN77" s="50"/>
      <c r="AO77" s="50"/>
    </row>
    <row r="78" spans="5:41" ht="17.25" x14ac:dyDescent="0.35">
      <c r="E78" s="21"/>
      <c r="F78" s="51"/>
      <c r="G78" s="52"/>
      <c r="H78" s="52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  <c r="AM78" s="50"/>
      <c r="AN78" s="50"/>
      <c r="AO78" s="50"/>
    </row>
    <row r="79" spans="5:41" ht="17.25" x14ac:dyDescent="0.35">
      <c r="E79" s="21"/>
      <c r="F79" s="51"/>
      <c r="G79" s="52"/>
      <c r="H79" s="52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  <c r="AM79" s="50"/>
      <c r="AN79" s="50"/>
      <c r="AO79" s="50"/>
    </row>
    <row r="80" spans="5:41" ht="17.25" x14ac:dyDescent="0.35">
      <c r="E80" s="21"/>
      <c r="F80" s="51"/>
      <c r="G80" s="52"/>
      <c r="H80" s="52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  <c r="AM80" s="50"/>
      <c r="AN80" s="50"/>
      <c r="AO80" s="50"/>
    </row>
    <row r="81" spans="5:41" ht="17.25" x14ac:dyDescent="0.35">
      <c r="E81" s="21"/>
      <c r="F81" s="51"/>
      <c r="G81" s="52"/>
      <c r="H81" s="52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</row>
    <row r="82" spans="5:41" ht="17.25" x14ac:dyDescent="0.35">
      <c r="E82" s="21"/>
      <c r="F82" s="51"/>
      <c r="G82" s="52"/>
      <c r="H82" s="52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  <c r="AM82" s="50"/>
      <c r="AN82" s="50"/>
      <c r="AO82" s="50"/>
    </row>
    <row r="83" spans="5:41" ht="16.5" customHeight="1" x14ac:dyDescent="0.35">
      <c r="E83" s="21"/>
      <c r="F83" s="51"/>
      <c r="G83" s="52"/>
      <c r="H83" s="52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  <c r="AM83" s="50"/>
      <c r="AN83" s="50"/>
      <c r="AO83" s="50"/>
    </row>
    <row r="84" spans="5:41" ht="17.25" customHeight="1" x14ac:dyDescent="0.35">
      <c r="E84" s="21"/>
      <c r="F84" s="51"/>
      <c r="G84" s="52"/>
      <c r="H84" s="52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  <c r="AM84" s="50"/>
      <c r="AN84" s="50"/>
      <c r="AO84" s="50"/>
    </row>
    <row r="85" spans="5:41" ht="26.25" thickBot="1" x14ac:dyDescent="0.5">
      <c r="E85" s="55" t="s">
        <v>33</v>
      </c>
      <c r="F85" s="102">
        <f>+F29</f>
        <v>5143</v>
      </c>
      <c r="G85" s="109">
        <f>+F85</f>
        <v>5143</v>
      </c>
      <c r="H85" s="108">
        <v>0</v>
      </c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  <c r="AM85" s="50"/>
      <c r="AN85" s="50"/>
      <c r="AO85" s="50"/>
    </row>
    <row r="86" spans="5:41" ht="16.5" customHeight="1" x14ac:dyDescent="0.3">
      <c r="E86" s="212" t="s">
        <v>2</v>
      </c>
      <c r="F86" s="213"/>
      <c r="G86" s="213"/>
      <c r="H86" s="214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  <c r="AM86" s="50"/>
      <c r="AN86" s="50"/>
      <c r="AO86" s="50"/>
    </row>
    <row r="87" spans="5:41" ht="16.5" customHeight="1" thickBot="1" x14ac:dyDescent="0.35">
      <c r="E87" s="184"/>
      <c r="F87" s="185"/>
      <c r="G87" s="185"/>
      <c r="H87" s="186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  <c r="AM87" s="50"/>
      <c r="AN87" s="50"/>
      <c r="AO87" s="50"/>
    </row>
    <row r="88" spans="5:41" ht="22.5" customHeight="1" x14ac:dyDescent="0.3">
      <c r="E88" s="53" t="s">
        <v>37</v>
      </c>
      <c r="F88" s="54" t="s">
        <v>53</v>
      </c>
      <c r="G88" s="54" t="s">
        <v>55</v>
      </c>
      <c r="H88" s="54" t="s">
        <v>56</v>
      </c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  <c r="AM88" s="50"/>
      <c r="AN88" s="50"/>
      <c r="AO88" s="50"/>
    </row>
    <row r="89" spans="5:41" ht="18" x14ac:dyDescent="0.35">
      <c r="E89" s="20"/>
      <c r="F89" s="105">
        <f>+F30</f>
        <v>4743</v>
      </c>
      <c r="G89" s="106">
        <f>+F89</f>
        <v>4743</v>
      </c>
      <c r="H89" s="107">
        <v>0</v>
      </c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0"/>
      <c r="AM89" s="50"/>
      <c r="AN89" s="50"/>
      <c r="AO89" s="50"/>
    </row>
    <row r="90" spans="5:41" ht="18" x14ac:dyDescent="0.35">
      <c r="E90" s="20"/>
      <c r="F90" s="51"/>
      <c r="G90" s="52"/>
      <c r="H90" s="52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/>
      <c r="AM90" s="50"/>
      <c r="AN90" s="50"/>
      <c r="AO90" s="50"/>
    </row>
    <row r="91" spans="5:41" ht="17.25" x14ac:dyDescent="0.35">
      <c r="E91" s="21"/>
      <c r="F91" s="51"/>
      <c r="G91" s="52"/>
      <c r="H91" s="52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0"/>
      <c r="AM91" s="50"/>
      <c r="AN91" s="50"/>
      <c r="AO91" s="50"/>
    </row>
    <row r="92" spans="5:41" ht="17.25" x14ac:dyDescent="0.35">
      <c r="E92" s="21"/>
      <c r="F92" s="51"/>
      <c r="G92" s="52"/>
      <c r="H92" s="52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/>
      <c r="AL92" s="50"/>
      <c r="AM92" s="50"/>
      <c r="AN92" s="50"/>
      <c r="AO92" s="50"/>
    </row>
    <row r="93" spans="5:41" ht="17.25" x14ac:dyDescent="0.35">
      <c r="E93" s="21"/>
      <c r="F93" s="51"/>
      <c r="G93" s="52"/>
      <c r="H93" s="52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50"/>
      <c r="AM93" s="50"/>
      <c r="AN93" s="50"/>
      <c r="AO93" s="50"/>
    </row>
    <row r="94" spans="5:41" ht="17.25" x14ac:dyDescent="0.35">
      <c r="E94" s="21"/>
      <c r="F94" s="51"/>
      <c r="G94" s="52"/>
      <c r="H94" s="52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  <c r="AM94" s="50"/>
      <c r="AN94" s="50"/>
      <c r="AO94" s="50"/>
    </row>
    <row r="95" spans="5:41" ht="17.25" x14ac:dyDescent="0.35">
      <c r="E95" s="21"/>
      <c r="F95" s="51"/>
      <c r="G95" s="52"/>
      <c r="H95" s="52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50"/>
      <c r="AM95" s="50"/>
      <c r="AN95" s="50"/>
      <c r="AO95" s="50"/>
    </row>
    <row r="96" spans="5:41" ht="17.25" x14ac:dyDescent="0.35">
      <c r="E96" s="21"/>
      <c r="F96" s="51"/>
      <c r="G96" s="52"/>
      <c r="H96" s="52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0"/>
      <c r="AM96" s="50"/>
      <c r="AN96" s="50"/>
      <c r="AO96" s="50"/>
    </row>
    <row r="97" spans="5:41" ht="17.25" x14ac:dyDescent="0.35">
      <c r="E97" s="21"/>
      <c r="F97" s="51"/>
      <c r="G97" s="52"/>
      <c r="H97" s="52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  <c r="AM97" s="50"/>
      <c r="AN97" s="50"/>
      <c r="AO97" s="50"/>
    </row>
    <row r="98" spans="5:41" ht="17.25" x14ac:dyDescent="0.35">
      <c r="E98" s="21"/>
      <c r="F98" s="51"/>
      <c r="G98" s="52"/>
      <c r="H98" s="52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0"/>
      <c r="AM98" s="50"/>
      <c r="AN98" s="50"/>
      <c r="AO98" s="50"/>
    </row>
    <row r="99" spans="5:41" ht="17.25" x14ac:dyDescent="0.35">
      <c r="E99" s="21"/>
      <c r="F99" s="51"/>
      <c r="G99" s="52"/>
      <c r="H99" s="52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0"/>
      <c r="AM99" s="50"/>
      <c r="AN99" s="50"/>
      <c r="AO99" s="50"/>
    </row>
    <row r="100" spans="5:41" ht="16.5" customHeight="1" x14ac:dyDescent="0.35">
      <c r="E100" s="21"/>
      <c r="F100" s="51"/>
      <c r="G100" s="52"/>
      <c r="H100" s="52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  <c r="AM100" s="50"/>
      <c r="AN100" s="50"/>
      <c r="AO100" s="50"/>
    </row>
    <row r="101" spans="5:41" ht="17.25" customHeight="1" x14ac:dyDescent="0.35">
      <c r="E101" s="21"/>
      <c r="F101" s="51"/>
      <c r="G101" s="52"/>
      <c r="H101" s="52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  <c r="AK101" s="50"/>
      <c r="AL101" s="50"/>
      <c r="AM101" s="50"/>
      <c r="AN101" s="50"/>
      <c r="AO101" s="50"/>
    </row>
    <row r="102" spans="5:41" ht="26.25" thickBot="1" x14ac:dyDescent="0.5">
      <c r="E102" s="104" t="s">
        <v>33</v>
      </c>
      <c r="F102" s="103">
        <f>+F30</f>
        <v>4743</v>
      </c>
      <c r="G102" s="110">
        <f>+F102</f>
        <v>4743</v>
      </c>
      <c r="H102" s="111">
        <v>0</v>
      </c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  <c r="AK102" s="50"/>
      <c r="AL102" s="50"/>
      <c r="AM102" s="50"/>
      <c r="AN102" s="50"/>
      <c r="AO102" s="50"/>
    </row>
    <row r="104" spans="5:41" ht="16.5" customHeight="1" x14ac:dyDescent="0.3"/>
    <row r="105" spans="5:41" ht="16.5" customHeight="1" x14ac:dyDescent="0.3"/>
    <row r="118" ht="16.5" customHeight="1" x14ac:dyDescent="0.3"/>
    <row r="119" ht="17.25" customHeight="1" x14ac:dyDescent="0.3"/>
    <row r="121" ht="16.5" customHeight="1" x14ac:dyDescent="0.3"/>
    <row r="122" ht="16.5" customHeight="1" x14ac:dyDescent="0.3"/>
    <row r="135" ht="16.5" customHeight="1" x14ac:dyDescent="0.3"/>
    <row r="136" ht="17.25" customHeight="1" x14ac:dyDescent="0.3"/>
  </sheetData>
  <mergeCells count="107">
    <mergeCell ref="AM56:AM57"/>
    <mergeCell ref="AN56:AN57"/>
    <mergeCell ref="E69:H70"/>
    <mergeCell ref="E86:H87"/>
    <mergeCell ref="AE56:AE57"/>
    <mergeCell ref="AF56:AF57"/>
    <mergeCell ref="AG56:AG57"/>
    <mergeCell ref="AH56:AH57"/>
    <mergeCell ref="AI56:AI57"/>
    <mergeCell ref="AJ56:AJ57"/>
    <mergeCell ref="X56:X57"/>
    <mergeCell ref="Y56:Y57"/>
    <mergeCell ref="Z56:Z57"/>
    <mergeCell ref="AA56:AA57"/>
    <mergeCell ref="AB56:AB57"/>
    <mergeCell ref="AC56:AC57"/>
    <mergeCell ref="Q56:Q57"/>
    <mergeCell ref="R56:R57"/>
    <mergeCell ref="S56:S57"/>
    <mergeCell ref="T56:T57"/>
    <mergeCell ref="U56:U57"/>
    <mergeCell ref="V56:V57"/>
    <mergeCell ref="J56:J57"/>
    <mergeCell ref="K56:K57"/>
    <mergeCell ref="U42:U43"/>
    <mergeCell ref="AC23:AC24"/>
    <mergeCell ref="L56:L57"/>
    <mergeCell ref="M56:M57"/>
    <mergeCell ref="N56:N57"/>
    <mergeCell ref="O56:O57"/>
    <mergeCell ref="AJ42:AJ43"/>
    <mergeCell ref="AK42:AK43"/>
    <mergeCell ref="AL42:AL43"/>
    <mergeCell ref="AK56:AK57"/>
    <mergeCell ref="AL56:AL57"/>
    <mergeCell ref="N23:N24"/>
    <mergeCell ref="O23:O24"/>
    <mergeCell ref="AM42:AM43"/>
    <mergeCell ref="AN42:AN43"/>
    <mergeCell ref="Q23:Q24"/>
    <mergeCell ref="R23:R24"/>
    <mergeCell ref="E52:H53"/>
    <mergeCell ref="AC42:AC43"/>
    <mergeCell ref="AE42:AE43"/>
    <mergeCell ref="AF42:AF43"/>
    <mergeCell ref="AG42:AG43"/>
    <mergeCell ref="AH42:AH43"/>
    <mergeCell ref="AI42:AI43"/>
    <mergeCell ref="V42:V43"/>
    <mergeCell ref="X42:X43"/>
    <mergeCell ref="Y42:Y43"/>
    <mergeCell ref="Z42:Z43"/>
    <mergeCell ref="AA42:AA43"/>
    <mergeCell ref="AB42:AB43"/>
    <mergeCell ref="O42:O43"/>
    <mergeCell ref="Q42:Q43"/>
    <mergeCell ref="R42:R43"/>
    <mergeCell ref="S42:S43"/>
    <mergeCell ref="T42:T43"/>
    <mergeCell ref="AN23:AN24"/>
    <mergeCell ref="AB23:AB24"/>
    <mergeCell ref="AE23:AE24"/>
    <mergeCell ref="AF23:AF24"/>
    <mergeCell ref="AG23:AG24"/>
    <mergeCell ref="AH23:AH24"/>
    <mergeCell ref="E33:H34"/>
    <mergeCell ref="J42:J43"/>
    <mergeCell ref="K42:K43"/>
    <mergeCell ref="L42:L43"/>
    <mergeCell ref="M42:M43"/>
    <mergeCell ref="N42:N43"/>
    <mergeCell ref="E24:E26"/>
    <mergeCell ref="F24:F26"/>
    <mergeCell ref="G24:G26"/>
    <mergeCell ref="H27:I30"/>
    <mergeCell ref="E31:E32"/>
    <mergeCell ref="F31:F32"/>
    <mergeCell ref="G31:G32"/>
    <mergeCell ref="V23:V24"/>
    <mergeCell ref="X23:X24"/>
    <mergeCell ref="Y23:Y24"/>
    <mergeCell ref="Z23:Z24"/>
    <mergeCell ref="AA23:AA24"/>
    <mergeCell ref="S23:S24"/>
    <mergeCell ref="T23:T24"/>
    <mergeCell ref="AI23:AI24"/>
    <mergeCell ref="AJ23:AJ24"/>
    <mergeCell ref="AK23:AK24"/>
    <mergeCell ref="AL23:AL24"/>
    <mergeCell ref="AM23:AM24"/>
    <mergeCell ref="E3:P5"/>
    <mergeCell ref="Q3:AD5"/>
    <mergeCell ref="AE3:AZ5"/>
    <mergeCell ref="E6:P8"/>
    <mergeCell ref="Q6:AD8"/>
    <mergeCell ref="AE6:AZ8"/>
    <mergeCell ref="E21:F23"/>
    <mergeCell ref="K22:M22"/>
    <mergeCell ref="R22:T22"/>
    <mergeCell ref="Y22:AA22"/>
    <mergeCell ref="AF22:AH22"/>
    <mergeCell ref="AL22:AM22"/>
    <mergeCell ref="J23:J24"/>
    <mergeCell ref="K23:K24"/>
    <mergeCell ref="L23:L24"/>
    <mergeCell ref="M23:M24"/>
    <mergeCell ref="U23:U24"/>
  </mergeCells>
  <pageMargins left="1" right="1" top="1" bottom="1" header="0.5" footer="0.5"/>
  <pageSetup paperSize="5" scale="47" orientation="portrait" r:id="rId1"/>
  <colBreaks count="1" manualBreakCount="1">
    <brk id="16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E2:AZ136"/>
  <sheetViews>
    <sheetView showGridLines="0" tabSelected="1" showWhiteSpace="0" zoomScale="70" zoomScaleNormal="70" zoomScaleSheetLayoutView="40" zoomScalePageLayoutView="40" workbookViewId="0">
      <selection activeCell="E9" sqref="E9"/>
    </sheetView>
  </sheetViews>
  <sheetFormatPr baseColWidth="10" defaultColWidth="9" defaultRowHeight="16.5" x14ac:dyDescent="0.3"/>
  <cols>
    <col min="1" max="3" width="9" style="1"/>
    <col min="4" max="4" width="11.25" style="1" customWidth="1"/>
    <col min="5" max="5" width="64" style="1" customWidth="1"/>
    <col min="6" max="6" width="53" style="1" customWidth="1"/>
    <col min="7" max="7" width="24.5" style="1" bestFit="1" customWidth="1"/>
    <col min="8" max="8" width="19.25" style="1" bestFit="1" customWidth="1"/>
    <col min="9" max="9" width="15.625" style="1" customWidth="1"/>
    <col min="10" max="10" width="31.25" style="1" customWidth="1"/>
    <col min="11" max="11" width="32.5" style="1" customWidth="1"/>
    <col min="12" max="12" width="25.25" style="1" customWidth="1"/>
    <col min="13" max="13" width="39.125" style="1" bestFit="1" customWidth="1"/>
    <col min="14" max="14" width="29.75" style="1" customWidth="1"/>
    <col min="15" max="15" width="37.125" style="1" bestFit="1" customWidth="1"/>
    <col min="16" max="16" width="17.75" style="1" customWidth="1"/>
    <col min="17" max="17" width="28.25" style="1" bestFit="1" customWidth="1"/>
    <col min="18" max="18" width="24.625" style="1" bestFit="1" customWidth="1"/>
    <col min="19" max="19" width="35.5" style="1" customWidth="1"/>
    <col min="20" max="20" width="31.75" style="1" customWidth="1"/>
    <col min="21" max="21" width="25.5" style="1" customWidth="1"/>
    <col min="22" max="22" width="28.75" style="1" customWidth="1"/>
    <col min="23" max="23" width="12.5" style="1" customWidth="1"/>
    <col min="24" max="24" width="28.25" style="1" bestFit="1" customWidth="1"/>
    <col min="25" max="25" width="38.5" style="1" customWidth="1"/>
    <col min="26" max="26" width="31.625" style="1" customWidth="1"/>
    <col min="27" max="27" width="25.5" style="1" customWidth="1"/>
    <col min="28" max="28" width="28.5" style="1" customWidth="1"/>
    <col min="29" max="30" width="16" style="1" customWidth="1"/>
    <col min="31" max="31" width="28.25" style="1" bestFit="1" customWidth="1"/>
    <col min="32" max="32" width="24.625" style="1" bestFit="1" customWidth="1"/>
    <col min="33" max="36" width="16" style="1" customWidth="1"/>
    <col min="37" max="37" width="38.25" style="1" customWidth="1"/>
    <col min="38" max="38" width="31.875" style="1" customWidth="1"/>
    <col min="39" max="39" width="25.25" style="1" customWidth="1"/>
    <col min="40" max="40" width="28.25" style="1" customWidth="1"/>
    <col min="41" max="16384" width="9" style="1"/>
  </cols>
  <sheetData>
    <row r="2" spans="5:52" ht="17.25" thickBot="1" x14ac:dyDescent="0.35"/>
    <row r="3" spans="5:52" ht="16.5" customHeight="1" x14ac:dyDescent="0.3">
      <c r="E3" s="149" t="s">
        <v>64</v>
      </c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1"/>
      <c r="Q3" s="149" t="s">
        <v>65</v>
      </c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  <c r="AC3" s="150"/>
      <c r="AD3" s="151"/>
      <c r="AE3" s="149" t="s">
        <v>66</v>
      </c>
      <c r="AF3" s="150"/>
      <c r="AG3" s="150"/>
      <c r="AH3" s="150"/>
      <c r="AI3" s="150"/>
      <c r="AJ3" s="150"/>
      <c r="AK3" s="150"/>
      <c r="AL3" s="150"/>
      <c r="AM3" s="150"/>
      <c r="AN3" s="150"/>
      <c r="AO3" s="150"/>
      <c r="AP3" s="150"/>
      <c r="AQ3" s="150"/>
      <c r="AR3" s="150"/>
      <c r="AS3" s="150"/>
      <c r="AT3" s="150"/>
      <c r="AU3" s="150"/>
      <c r="AV3" s="150"/>
      <c r="AW3" s="150"/>
      <c r="AX3" s="150"/>
      <c r="AY3" s="150"/>
      <c r="AZ3" s="151"/>
    </row>
    <row r="4" spans="5:52" ht="16.5" customHeight="1" x14ac:dyDescent="0.3">
      <c r="E4" s="152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4"/>
      <c r="Q4" s="152"/>
      <c r="R4" s="153"/>
      <c r="S4" s="153"/>
      <c r="T4" s="153"/>
      <c r="U4" s="153"/>
      <c r="V4" s="153"/>
      <c r="W4" s="153"/>
      <c r="X4" s="153"/>
      <c r="Y4" s="153"/>
      <c r="Z4" s="153"/>
      <c r="AA4" s="153"/>
      <c r="AB4" s="153"/>
      <c r="AC4" s="153"/>
      <c r="AD4" s="154"/>
      <c r="AE4" s="152"/>
      <c r="AF4" s="153"/>
      <c r="AG4" s="153"/>
      <c r="AH4" s="153"/>
      <c r="AI4" s="153"/>
      <c r="AJ4" s="153"/>
      <c r="AK4" s="153"/>
      <c r="AL4" s="153"/>
      <c r="AM4" s="153"/>
      <c r="AN4" s="153"/>
      <c r="AO4" s="153"/>
      <c r="AP4" s="153"/>
      <c r="AQ4" s="153"/>
      <c r="AR4" s="153"/>
      <c r="AS4" s="153"/>
      <c r="AT4" s="153"/>
      <c r="AU4" s="153"/>
      <c r="AV4" s="153"/>
      <c r="AW4" s="153"/>
      <c r="AX4" s="153"/>
      <c r="AY4" s="153"/>
      <c r="AZ4" s="154"/>
    </row>
    <row r="5" spans="5:52" ht="19.5" customHeight="1" thickBot="1" x14ac:dyDescent="0.35">
      <c r="E5" s="152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4"/>
      <c r="Q5" s="152"/>
      <c r="R5" s="153"/>
      <c r="S5" s="153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4"/>
      <c r="AE5" s="155"/>
      <c r="AF5" s="156"/>
      <c r="AG5" s="156"/>
      <c r="AH5" s="156"/>
      <c r="AI5" s="156"/>
      <c r="AJ5" s="156"/>
      <c r="AK5" s="156"/>
      <c r="AL5" s="156"/>
      <c r="AM5" s="156"/>
      <c r="AN5" s="156"/>
      <c r="AO5" s="156"/>
      <c r="AP5" s="156"/>
      <c r="AQ5" s="156"/>
      <c r="AR5" s="156"/>
      <c r="AS5" s="156"/>
      <c r="AT5" s="156"/>
      <c r="AU5" s="156"/>
      <c r="AV5" s="156"/>
      <c r="AW5" s="156"/>
      <c r="AX5" s="156"/>
      <c r="AY5" s="156"/>
      <c r="AZ5" s="157"/>
    </row>
    <row r="6" spans="5:52" ht="16.5" customHeight="1" x14ac:dyDescent="0.3">
      <c r="E6" s="158" t="s">
        <v>67</v>
      </c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60"/>
      <c r="Q6" s="158" t="s">
        <v>69</v>
      </c>
      <c r="R6" s="159"/>
      <c r="S6" s="159"/>
      <c r="T6" s="159"/>
      <c r="U6" s="159"/>
      <c r="V6" s="159"/>
      <c r="W6" s="159"/>
      <c r="X6" s="159"/>
      <c r="Y6" s="159"/>
      <c r="Z6" s="159"/>
      <c r="AA6" s="159"/>
      <c r="AB6" s="159"/>
      <c r="AC6" s="159"/>
      <c r="AD6" s="160"/>
      <c r="AE6" s="164" t="s">
        <v>67</v>
      </c>
      <c r="AF6" s="165"/>
      <c r="AG6" s="165"/>
      <c r="AH6" s="165"/>
      <c r="AI6" s="165"/>
      <c r="AJ6" s="165"/>
      <c r="AK6" s="165"/>
      <c r="AL6" s="165"/>
      <c r="AM6" s="165"/>
      <c r="AN6" s="165"/>
      <c r="AO6" s="165"/>
      <c r="AP6" s="165"/>
      <c r="AQ6" s="165"/>
      <c r="AR6" s="165"/>
      <c r="AS6" s="165"/>
      <c r="AT6" s="165"/>
      <c r="AU6" s="165"/>
      <c r="AV6" s="165"/>
      <c r="AW6" s="165"/>
      <c r="AX6" s="165"/>
      <c r="AY6" s="165"/>
      <c r="AZ6" s="166"/>
    </row>
    <row r="7" spans="5:52" ht="16.5" customHeight="1" x14ac:dyDescent="0.3">
      <c r="E7" s="158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60"/>
      <c r="Q7" s="158"/>
      <c r="R7" s="159"/>
      <c r="S7" s="159"/>
      <c r="T7" s="159"/>
      <c r="U7" s="159"/>
      <c r="V7" s="159"/>
      <c r="W7" s="159"/>
      <c r="X7" s="159"/>
      <c r="Y7" s="159"/>
      <c r="Z7" s="159"/>
      <c r="AA7" s="159"/>
      <c r="AB7" s="159"/>
      <c r="AC7" s="159"/>
      <c r="AD7" s="160"/>
      <c r="AE7" s="158"/>
      <c r="AF7" s="159"/>
      <c r="AG7" s="159"/>
      <c r="AH7" s="159"/>
      <c r="AI7" s="159"/>
      <c r="AJ7" s="159"/>
      <c r="AK7" s="159"/>
      <c r="AL7" s="159"/>
      <c r="AM7" s="159"/>
      <c r="AN7" s="159"/>
      <c r="AO7" s="159"/>
      <c r="AP7" s="159"/>
      <c r="AQ7" s="159"/>
      <c r="AR7" s="159"/>
      <c r="AS7" s="159"/>
      <c r="AT7" s="159"/>
      <c r="AU7" s="159"/>
      <c r="AV7" s="159"/>
      <c r="AW7" s="159"/>
      <c r="AX7" s="159"/>
      <c r="AY7" s="159"/>
      <c r="AZ7" s="160"/>
    </row>
    <row r="8" spans="5:52" ht="16.5" customHeight="1" thickBot="1" x14ac:dyDescent="0.35">
      <c r="E8" s="161"/>
      <c r="F8" s="162"/>
      <c r="G8" s="162"/>
      <c r="H8" s="162"/>
      <c r="I8" s="162"/>
      <c r="J8" s="162"/>
      <c r="K8" s="162"/>
      <c r="L8" s="162"/>
      <c r="M8" s="162"/>
      <c r="N8" s="162"/>
      <c r="O8" s="162"/>
      <c r="P8" s="163"/>
      <c r="Q8" s="161"/>
      <c r="R8" s="162"/>
      <c r="S8" s="162"/>
      <c r="T8" s="162"/>
      <c r="U8" s="162"/>
      <c r="V8" s="162"/>
      <c r="W8" s="162"/>
      <c r="X8" s="162"/>
      <c r="Y8" s="162"/>
      <c r="Z8" s="162"/>
      <c r="AA8" s="162"/>
      <c r="AB8" s="162"/>
      <c r="AC8" s="162"/>
      <c r="AD8" s="163"/>
      <c r="AE8" s="161"/>
      <c r="AF8" s="162"/>
      <c r="AG8" s="162"/>
      <c r="AH8" s="162"/>
      <c r="AI8" s="162"/>
      <c r="AJ8" s="162"/>
      <c r="AK8" s="162"/>
      <c r="AL8" s="162"/>
      <c r="AM8" s="162"/>
      <c r="AN8" s="162"/>
      <c r="AO8" s="162"/>
      <c r="AP8" s="162"/>
      <c r="AQ8" s="162"/>
      <c r="AR8" s="162"/>
      <c r="AS8" s="162"/>
      <c r="AT8" s="162"/>
      <c r="AU8" s="162"/>
      <c r="AV8" s="162"/>
      <c r="AW8" s="162"/>
      <c r="AX8" s="162"/>
      <c r="AY8" s="162"/>
      <c r="AZ8" s="163"/>
    </row>
    <row r="9" spans="5:52" ht="16.5" customHeight="1" x14ac:dyDescent="0.3">
      <c r="E9" s="6"/>
      <c r="F9" s="7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</row>
    <row r="10" spans="5:52" ht="16.5" customHeight="1" x14ac:dyDescent="0.3">
      <c r="E10" s="6"/>
      <c r="F10" s="7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</row>
    <row r="11" spans="5:52" ht="16.5" customHeight="1" x14ac:dyDescent="0.3">
      <c r="E11" s="6"/>
      <c r="F11" s="7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</row>
    <row r="12" spans="5:52" ht="16.5" customHeight="1" x14ac:dyDescent="0.3">
      <c r="E12" s="6"/>
      <c r="F12" s="7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</row>
    <row r="13" spans="5:52" ht="16.5" customHeight="1" x14ac:dyDescent="0.3">
      <c r="E13" s="6"/>
      <c r="F13" s="7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</row>
    <row r="14" spans="5:52" ht="16.5" customHeight="1" x14ac:dyDescent="0.3">
      <c r="E14" s="6"/>
      <c r="F14" s="7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</row>
    <row r="15" spans="5:52" ht="16.5" customHeight="1" x14ac:dyDescent="0.3">
      <c r="E15" s="6"/>
      <c r="F15" s="7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</row>
    <row r="16" spans="5:52" ht="16.5" customHeight="1" x14ac:dyDescent="0.3">
      <c r="E16" s="6"/>
      <c r="F16" s="7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</row>
    <row r="17" spans="5:41" ht="16.5" customHeight="1" x14ac:dyDescent="0.3">
      <c r="E17" s="6"/>
      <c r="F17" s="7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</row>
    <row r="18" spans="5:41" ht="16.5" customHeight="1" x14ac:dyDescent="0.3">
      <c r="E18" s="6"/>
      <c r="F18" s="7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</row>
    <row r="19" spans="5:41" ht="16.5" customHeight="1" x14ac:dyDescent="0.3">
      <c r="E19" s="6"/>
      <c r="F19" s="7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</row>
    <row r="20" spans="5:41" ht="36.75" customHeight="1" thickBot="1" x14ac:dyDescent="0.35">
      <c r="E20" s="8"/>
      <c r="F20" s="9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</row>
    <row r="21" spans="5:41" ht="16.5" customHeight="1" thickBot="1" x14ac:dyDescent="0.35">
      <c r="E21" s="167" t="s">
        <v>61</v>
      </c>
      <c r="F21" s="168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</row>
    <row r="22" spans="5:41" ht="35.25" customHeight="1" thickBot="1" x14ac:dyDescent="0.35">
      <c r="E22" s="169"/>
      <c r="F22" s="170"/>
      <c r="K22" s="173" t="s">
        <v>80</v>
      </c>
      <c r="L22" s="174"/>
      <c r="M22" s="174"/>
      <c r="R22" s="175" t="s">
        <v>81</v>
      </c>
      <c r="S22" s="176"/>
      <c r="T22" s="177"/>
      <c r="W22" s="50"/>
      <c r="Y22" s="175" t="s">
        <v>82</v>
      </c>
      <c r="Z22" s="176"/>
      <c r="AA22" s="177"/>
      <c r="AD22" s="50"/>
      <c r="AF22" s="175" t="s">
        <v>83</v>
      </c>
      <c r="AG22" s="176"/>
      <c r="AH22" s="177"/>
      <c r="AK22" s="50"/>
      <c r="AL22" s="178"/>
      <c r="AM22" s="178"/>
      <c r="AN22" s="50"/>
      <c r="AO22" s="50"/>
    </row>
    <row r="23" spans="5:41" ht="20.25" customHeight="1" x14ac:dyDescent="0.35">
      <c r="E23" s="171"/>
      <c r="F23" s="172"/>
      <c r="G23" s="2"/>
      <c r="H23" s="2"/>
      <c r="I23" s="2"/>
      <c r="J23" s="179" t="s">
        <v>31</v>
      </c>
      <c r="K23" s="143" t="s">
        <v>3</v>
      </c>
      <c r="L23" s="143" t="s">
        <v>4</v>
      </c>
      <c r="M23" s="145" t="s">
        <v>58</v>
      </c>
      <c r="N23" s="143" t="s">
        <v>1</v>
      </c>
      <c r="O23" s="145" t="s">
        <v>59</v>
      </c>
      <c r="P23" s="5"/>
      <c r="Q23" s="179" t="s">
        <v>31</v>
      </c>
      <c r="R23" s="143" t="s">
        <v>3</v>
      </c>
      <c r="S23" s="143" t="s">
        <v>4</v>
      </c>
      <c r="T23" s="145" t="s">
        <v>58</v>
      </c>
      <c r="U23" s="143" t="s">
        <v>1</v>
      </c>
      <c r="V23" s="145" t="s">
        <v>59</v>
      </c>
      <c r="W23" s="50"/>
      <c r="X23" s="179" t="s">
        <v>31</v>
      </c>
      <c r="Y23" s="143" t="s">
        <v>3</v>
      </c>
      <c r="Z23" s="143" t="s">
        <v>4</v>
      </c>
      <c r="AA23" s="145" t="s">
        <v>58</v>
      </c>
      <c r="AB23" s="143" t="s">
        <v>1</v>
      </c>
      <c r="AC23" s="145" t="s">
        <v>59</v>
      </c>
      <c r="AD23" s="50"/>
      <c r="AE23" s="179" t="s">
        <v>31</v>
      </c>
      <c r="AF23" s="143" t="s">
        <v>3</v>
      </c>
      <c r="AG23" s="143" t="s">
        <v>4</v>
      </c>
      <c r="AH23" s="145" t="s">
        <v>58</v>
      </c>
      <c r="AI23" s="143" t="s">
        <v>1</v>
      </c>
      <c r="AJ23" s="145" t="s">
        <v>59</v>
      </c>
      <c r="AK23" s="147"/>
      <c r="AL23" s="148"/>
      <c r="AM23" s="148"/>
      <c r="AN23" s="148"/>
      <c r="AO23" s="50"/>
    </row>
    <row r="24" spans="5:41" ht="17.25" customHeight="1" thickBot="1" x14ac:dyDescent="0.35">
      <c r="E24" s="195" t="s">
        <v>46</v>
      </c>
      <c r="F24" s="198" t="s">
        <v>75</v>
      </c>
      <c r="G24" s="201" t="s">
        <v>57</v>
      </c>
      <c r="H24" s="2"/>
      <c r="I24" s="2"/>
      <c r="J24" s="180"/>
      <c r="K24" s="144"/>
      <c r="L24" s="144"/>
      <c r="M24" s="146"/>
      <c r="N24" s="144"/>
      <c r="O24" s="146"/>
      <c r="P24" s="4"/>
      <c r="Q24" s="180"/>
      <c r="R24" s="144"/>
      <c r="S24" s="144"/>
      <c r="T24" s="146"/>
      <c r="U24" s="144"/>
      <c r="V24" s="146"/>
      <c r="W24" s="50"/>
      <c r="X24" s="180"/>
      <c r="Y24" s="144"/>
      <c r="Z24" s="144"/>
      <c r="AA24" s="146"/>
      <c r="AB24" s="144"/>
      <c r="AC24" s="146"/>
      <c r="AD24" s="50"/>
      <c r="AE24" s="180"/>
      <c r="AF24" s="144"/>
      <c r="AG24" s="144"/>
      <c r="AH24" s="146"/>
      <c r="AI24" s="144"/>
      <c r="AJ24" s="146"/>
      <c r="AK24" s="147"/>
      <c r="AL24" s="148"/>
      <c r="AM24" s="148"/>
      <c r="AN24" s="148"/>
      <c r="AO24" s="50"/>
    </row>
    <row r="25" spans="5:41" ht="18" customHeight="1" x14ac:dyDescent="0.3">
      <c r="E25" s="196"/>
      <c r="F25" s="199"/>
      <c r="G25" s="202"/>
      <c r="H25" s="98" t="s">
        <v>63</v>
      </c>
      <c r="I25" s="2"/>
      <c r="J25" s="33" t="s">
        <v>7</v>
      </c>
      <c r="K25" s="10">
        <v>182</v>
      </c>
      <c r="L25" s="10">
        <f>+K25</f>
        <v>182</v>
      </c>
      <c r="M25" s="93">
        <f>+L25/K25</f>
        <v>1</v>
      </c>
      <c r="N25" s="90">
        <v>0</v>
      </c>
      <c r="O25" s="64">
        <f>+N25/K25</f>
        <v>0</v>
      </c>
      <c r="Q25" s="33" t="s">
        <v>7</v>
      </c>
      <c r="R25" s="10">
        <v>76</v>
      </c>
      <c r="S25" s="10">
        <f>+R25</f>
        <v>76</v>
      </c>
      <c r="T25" s="93">
        <f>+S25/R25</f>
        <v>1</v>
      </c>
      <c r="U25" s="97">
        <v>0</v>
      </c>
      <c r="V25" s="64">
        <f>+U25/R25</f>
        <v>0</v>
      </c>
      <c r="W25" s="50"/>
      <c r="X25" s="33" t="s">
        <v>7</v>
      </c>
      <c r="Y25" s="10">
        <v>77</v>
      </c>
      <c r="Z25" s="10">
        <f>+Y25</f>
        <v>77</v>
      </c>
      <c r="AA25" s="93">
        <f>+Z25/Y25</f>
        <v>1</v>
      </c>
      <c r="AB25" s="97">
        <f ca="1">+AB25</f>
        <v>0</v>
      </c>
      <c r="AC25" s="64">
        <f ca="1">+AB25/Y25</f>
        <v>0</v>
      </c>
      <c r="AD25" s="50"/>
      <c r="AE25" s="33" t="s">
        <v>7</v>
      </c>
      <c r="AF25" s="10">
        <v>12</v>
      </c>
      <c r="AG25" s="10">
        <f>+AF25</f>
        <v>12</v>
      </c>
      <c r="AH25" s="93">
        <f>+AG25/AF25</f>
        <v>1</v>
      </c>
      <c r="AI25" s="97">
        <v>0</v>
      </c>
      <c r="AJ25" s="64">
        <f>+AI25/AF25</f>
        <v>0</v>
      </c>
      <c r="AK25" s="73"/>
      <c r="AL25" s="74"/>
      <c r="AM25" s="75"/>
      <c r="AN25" s="75"/>
      <c r="AO25" s="50"/>
    </row>
    <row r="26" spans="5:41" ht="18" customHeight="1" x14ac:dyDescent="0.3">
      <c r="E26" s="197"/>
      <c r="F26" s="200"/>
      <c r="G26" s="203"/>
      <c r="H26" s="1" t="s">
        <v>62</v>
      </c>
      <c r="J26" s="33" t="s">
        <v>11</v>
      </c>
      <c r="K26" s="10">
        <v>52</v>
      </c>
      <c r="L26" s="10">
        <f>+K26</f>
        <v>52</v>
      </c>
      <c r="M26" s="93">
        <f t="shared" ref="M26:M40" si="0">+L26/K26</f>
        <v>1</v>
      </c>
      <c r="N26" s="90">
        <v>0</v>
      </c>
      <c r="O26" s="64">
        <f t="shared" ref="O26:O40" si="1">+N26/K26</f>
        <v>0</v>
      </c>
      <c r="Q26" s="33" t="s">
        <v>11</v>
      </c>
      <c r="R26" s="10">
        <v>11</v>
      </c>
      <c r="S26" s="10">
        <f t="shared" ref="S26:S39" si="2">+R26</f>
        <v>11</v>
      </c>
      <c r="T26" s="56">
        <f>+S26/R26</f>
        <v>1</v>
      </c>
      <c r="U26" s="97">
        <v>0</v>
      </c>
      <c r="V26" s="64">
        <f>+U26/R26</f>
        <v>0</v>
      </c>
      <c r="W26" s="50"/>
      <c r="X26" s="33" t="s">
        <v>11</v>
      </c>
      <c r="Y26" s="10">
        <v>21</v>
      </c>
      <c r="Z26" s="10">
        <f>+Y26</f>
        <v>21</v>
      </c>
      <c r="AA26" s="93">
        <f t="shared" ref="AA26:AA39" si="3">+Z26/Y26</f>
        <v>1</v>
      </c>
      <c r="AB26" s="97">
        <f t="shared" ref="AB26:AB39" ca="1" si="4">+AB26</f>
        <v>0</v>
      </c>
      <c r="AC26" s="64">
        <f t="shared" ref="AC26:AC39" ca="1" si="5">+AB26/Y26</f>
        <v>0</v>
      </c>
      <c r="AD26" s="50"/>
      <c r="AE26" s="33" t="s">
        <v>11</v>
      </c>
      <c r="AF26" s="10">
        <v>4</v>
      </c>
      <c r="AG26" s="10">
        <f t="shared" ref="AG26:AG39" si="6">+AF26</f>
        <v>4</v>
      </c>
      <c r="AH26" s="93">
        <f t="shared" ref="AH26:AH39" si="7">+AG26/AF26</f>
        <v>1</v>
      </c>
      <c r="AI26" s="97">
        <v>0</v>
      </c>
      <c r="AJ26" s="64">
        <f t="shared" ref="AJ26:AJ39" si="8">+AI26/AF26</f>
        <v>0</v>
      </c>
      <c r="AK26" s="73"/>
      <c r="AL26" s="74"/>
      <c r="AM26" s="75"/>
      <c r="AN26" s="75"/>
      <c r="AO26" s="50"/>
    </row>
    <row r="27" spans="5:41" ht="32.25" customHeight="1" x14ac:dyDescent="0.3">
      <c r="E27" s="19" t="s">
        <v>36</v>
      </c>
      <c r="F27" s="100">
        <f>+K68</f>
        <v>9271</v>
      </c>
      <c r="G27" s="99">
        <f>+F27/F31</f>
        <v>0.41542321996684139</v>
      </c>
      <c r="H27" s="204"/>
      <c r="I27" s="205"/>
      <c r="J27" s="33" t="s">
        <v>39</v>
      </c>
      <c r="K27" s="10">
        <v>102</v>
      </c>
      <c r="L27" s="10">
        <f t="shared" ref="L27:L39" si="9">+K27</f>
        <v>102</v>
      </c>
      <c r="M27" s="93">
        <f t="shared" si="0"/>
        <v>1</v>
      </c>
      <c r="N27" s="90">
        <v>0</v>
      </c>
      <c r="O27" s="64">
        <f t="shared" si="1"/>
        <v>0</v>
      </c>
      <c r="Q27" s="33" t="s">
        <v>39</v>
      </c>
      <c r="R27" s="10">
        <v>24</v>
      </c>
      <c r="S27" s="10">
        <f t="shared" si="2"/>
        <v>24</v>
      </c>
      <c r="T27" s="56">
        <f t="shared" ref="T27:T39" si="10">+S27/R27</f>
        <v>1</v>
      </c>
      <c r="U27" s="97">
        <v>0</v>
      </c>
      <c r="V27" s="64">
        <f t="shared" ref="V27:V39" si="11">+U27/R27</f>
        <v>0</v>
      </c>
      <c r="W27" s="50"/>
      <c r="X27" s="33" t="s">
        <v>39</v>
      </c>
      <c r="Y27" s="10">
        <v>45</v>
      </c>
      <c r="Z27" s="10">
        <f t="shared" ref="Z27:Z39" si="12">+Y27</f>
        <v>45</v>
      </c>
      <c r="AA27" s="93">
        <f t="shared" si="3"/>
        <v>1</v>
      </c>
      <c r="AB27" s="97">
        <f t="shared" ca="1" si="4"/>
        <v>0</v>
      </c>
      <c r="AC27" s="64">
        <f t="shared" ca="1" si="5"/>
        <v>0</v>
      </c>
      <c r="AD27" s="50"/>
      <c r="AE27" s="33" t="s">
        <v>39</v>
      </c>
      <c r="AF27" s="10">
        <v>16</v>
      </c>
      <c r="AG27" s="10">
        <f t="shared" si="6"/>
        <v>16</v>
      </c>
      <c r="AH27" s="93">
        <f t="shared" si="7"/>
        <v>1</v>
      </c>
      <c r="AI27" s="97">
        <v>0</v>
      </c>
      <c r="AJ27" s="64">
        <f t="shared" si="8"/>
        <v>0</v>
      </c>
      <c r="AK27" s="73"/>
      <c r="AL27" s="74"/>
      <c r="AM27" s="75"/>
      <c r="AN27" s="75"/>
      <c r="AO27" s="50"/>
    </row>
    <row r="28" spans="5:41" ht="32.25" customHeight="1" x14ac:dyDescent="0.3">
      <c r="E28" s="19" t="s">
        <v>35</v>
      </c>
      <c r="F28" s="100">
        <f>+R68</f>
        <v>3684</v>
      </c>
      <c r="G28" s="99">
        <f>+F28/F31</f>
        <v>0.16507595106869202</v>
      </c>
      <c r="H28" s="204"/>
      <c r="I28" s="205"/>
      <c r="J28" s="33" t="s">
        <v>40</v>
      </c>
      <c r="K28" s="10">
        <v>32</v>
      </c>
      <c r="L28" s="10">
        <f t="shared" si="9"/>
        <v>32</v>
      </c>
      <c r="M28" s="93">
        <f t="shared" si="0"/>
        <v>1</v>
      </c>
      <c r="N28" s="90">
        <v>0</v>
      </c>
      <c r="O28" s="64">
        <f t="shared" si="1"/>
        <v>0</v>
      </c>
      <c r="Q28" s="33" t="s">
        <v>40</v>
      </c>
      <c r="R28" s="10">
        <v>19</v>
      </c>
      <c r="S28" s="10">
        <f t="shared" si="2"/>
        <v>19</v>
      </c>
      <c r="T28" s="56">
        <f t="shared" si="10"/>
        <v>1</v>
      </c>
      <c r="U28" s="97">
        <v>0</v>
      </c>
      <c r="V28" s="64">
        <f t="shared" si="11"/>
        <v>0</v>
      </c>
      <c r="W28" s="50"/>
      <c r="X28" s="33" t="s">
        <v>40</v>
      </c>
      <c r="Y28" s="10">
        <v>10</v>
      </c>
      <c r="Z28" s="10">
        <f t="shared" si="12"/>
        <v>10</v>
      </c>
      <c r="AA28" s="93">
        <f t="shared" si="3"/>
        <v>1</v>
      </c>
      <c r="AB28" s="97">
        <f t="shared" ca="1" si="4"/>
        <v>0</v>
      </c>
      <c r="AC28" s="64">
        <f t="shared" ca="1" si="5"/>
        <v>0</v>
      </c>
      <c r="AD28" s="50"/>
      <c r="AE28" s="33" t="s">
        <v>40</v>
      </c>
      <c r="AF28" s="10">
        <v>8</v>
      </c>
      <c r="AG28" s="10">
        <f t="shared" si="6"/>
        <v>8</v>
      </c>
      <c r="AH28" s="93">
        <f t="shared" si="7"/>
        <v>1</v>
      </c>
      <c r="AI28" s="97">
        <v>0</v>
      </c>
      <c r="AJ28" s="64">
        <f t="shared" si="8"/>
        <v>0</v>
      </c>
      <c r="AK28" s="73"/>
      <c r="AL28" s="74"/>
      <c r="AM28" s="75"/>
      <c r="AN28" s="75"/>
      <c r="AO28" s="50"/>
    </row>
    <row r="29" spans="5:41" ht="32.25" customHeight="1" x14ac:dyDescent="0.3">
      <c r="E29" s="19" t="s">
        <v>54</v>
      </c>
      <c r="F29" s="100">
        <f>+Y68</f>
        <v>4620</v>
      </c>
      <c r="G29" s="99">
        <f>+F29/F31</f>
        <v>0.20701707218712193</v>
      </c>
      <c r="H29" s="204"/>
      <c r="I29" s="205"/>
      <c r="J29" s="33" t="s">
        <v>41</v>
      </c>
      <c r="K29" s="10">
        <v>18</v>
      </c>
      <c r="L29" s="10">
        <f t="shared" si="9"/>
        <v>18</v>
      </c>
      <c r="M29" s="93">
        <f t="shared" si="0"/>
        <v>1</v>
      </c>
      <c r="N29" s="90">
        <v>0</v>
      </c>
      <c r="O29" s="64">
        <f t="shared" si="1"/>
        <v>0</v>
      </c>
      <c r="Q29" s="33" t="s">
        <v>41</v>
      </c>
      <c r="R29" s="10">
        <v>11</v>
      </c>
      <c r="S29" s="10">
        <f t="shared" si="2"/>
        <v>11</v>
      </c>
      <c r="T29" s="56">
        <f t="shared" si="10"/>
        <v>1</v>
      </c>
      <c r="U29" s="97">
        <v>0</v>
      </c>
      <c r="V29" s="64">
        <f t="shared" si="11"/>
        <v>0</v>
      </c>
      <c r="W29" s="50"/>
      <c r="X29" s="33" t="s">
        <v>41</v>
      </c>
      <c r="Y29" s="10">
        <v>9</v>
      </c>
      <c r="Z29" s="10">
        <f t="shared" si="12"/>
        <v>9</v>
      </c>
      <c r="AA29" s="93">
        <f t="shared" si="3"/>
        <v>1</v>
      </c>
      <c r="AB29" s="97">
        <f t="shared" ca="1" si="4"/>
        <v>0</v>
      </c>
      <c r="AC29" s="64">
        <f t="shared" ca="1" si="5"/>
        <v>0</v>
      </c>
      <c r="AD29" s="50"/>
      <c r="AE29" s="33" t="s">
        <v>41</v>
      </c>
      <c r="AF29" s="10">
        <v>0</v>
      </c>
      <c r="AG29" s="10">
        <f t="shared" si="6"/>
        <v>0</v>
      </c>
      <c r="AH29" s="93" t="e">
        <f t="shared" si="7"/>
        <v>#DIV/0!</v>
      </c>
      <c r="AI29" s="97">
        <v>0</v>
      </c>
      <c r="AJ29" s="64" t="e">
        <f t="shared" si="8"/>
        <v>#DIV/0!</v>
      </c>
      <c r="AK29" s="73"/>
      <c r="AL29" s="74"/>
      <c r="AM29" s="75"/>
      <c r="AN29" s="75"/>
      <c r="AO29" s="50"/>
    </row>
    <row r="30" spans="5:41" ht="25.5" customHeight="1" x14ac:dyDescent="0.3">
      <c r="E30" s="43" t="s">
        <v>2</v>
      </c>
      <c r="F30" s="101">
        <f>+AF68</f>
        <v>4742</v>
      </c>
      <c r="G30" s="99">
        <f>+F30/F31</f>
        <v>0.21248375677734463</v>
      </c>
      <c r="H30" s="204"/>
      <c r="I30" s="205"/>
      <c r="J30" s="33" t="s">
        <v>17</v>
      </c>
      <c r="K30" s="10">
        <v>74</v>
      </c>
      <c r="L30" s="10">
        <f t="shared" si="9"/>
        <v>74</v>
      </c>
      <c r="M30" s="93">
        <f t="shared" si="0"/>
        <v>1</v>
      </c>
      <c r="N30" s="90">
        <v>0</v>
      </c>
      <c r="O30" s="64">
        <f t="shared" si="1"/>
        <v>0</v>
      </c>
      <c r="Q30" s="33" t="s">
        <v>17</v>
      </c>
      <c r="R30" s="10">
        <v>28</v>
      </c>
      <c r="S30" s="10">
        <f t="shared" si="2"/>
        <v>28</v>
      </c>
      <c r="T30" s="56">
        <f t="shared" si="10"/>
        <v>1</v>
      </c>
      <c r="U30" s="97">
        <v>0</v>
      </c>
      <c r="V30" s="64">
        <f t="shared" si="11"/>
        <v>0</v>
      </c>
      <c r="W30" s="50"/>
      <c r="X30" s="33" t="s">
        <v>17</v>
      </c>
      <c r="Y30" s="10">
        <v>50</v>
      </c>
      <c r="Z30" s="10">
        <f t="shared" si="12"/>
        <v>50</v>
      </c>
      <c r="AA30" s="93">
        <f t="shared" si="3"/>
        <v>1</v>
      </c>
      <c r="AB30" s="97">
        <f t="shared" ca="1" si="4"/>
        <v>0</v>
      </c>
      <c r="AC30" s="64">
        <f t="shared" ca="1" si="5"/>
        <v>0</v>
      </c>
      <c r="AD30" s="50"/>
      <c r="AE30" s="33" t="s">
        <v>17</v>
      </c>
      <c r="AF30" s="10">
        <v>0</v>
      </c>
      <c r="AG30" s="10">
        <f t="shared" si="6"/>
        <v>0</v>
      </c>
      <c r="AH30" s="93" t="e">
        <f t="shared" si="7"/>
        <v>#DIV/0!</v>
      </c>
      <c r="AI30" s="97">
        <v>0</v>
      </c>
      <c r="AJ30" s="64" t="e">
        <f t="shared" si="8"/>
        <v>#DIV/0!</v>
      </c>
      <c r="AK30" s="73"/>
      <c r="AL30" s="74"/>
      <c r="AM30" s="75"/>
      <c r="AN30" s="75"/>
      <c r="AO30" s="50"/>
    </row>
    <row r="31" spans="5:41" ht="16.5" customHeight="1" x14ac:dyDescent="0.3">
      <c r="E31" s="206" t="s">
        <v>0</v>
      </c>
      <c r="F31" s="208">
        <f>SUM(F27:F30)</f>
        <v>22317</v>
      </c>
      <c r="G31" s="210">
        <f>SUM(G27:G30)</f>
        <v>1</v>
      </c>
      <c r="J31" s="33" t="s">
        <v>42</v>
      </c>
      <c r="K31" s="10">
        <v>19</v>
      </c>
      <c r="L31" s="10">
        <f t="shared" si="9"/>
        <v>19</v>
      </c>
      <c r="M31" s="93">
        <f t="shared" si="0"/>
        <v>1</v>
      </c>
      <c r="N31" s="90">
        <v>0</v>
      </c>
      <c r="O31" s="64">
        <f t="shared" si="1"/>
        <v>0</v>
      </c>
      <c r="Q31" s="33" t="s">
        <v>42</v>
      </c>
      <c r="R31" s="10">
        <v>11</v>
      </c>
      <c r="S31" s="10">
        <f t="shared" si="2"/>
        <v>11</v>
      </c>
      <c r="T31" s="56">
        <f t="shared" si="10"/>
        <v>1</v>
      </c>
      <c r="U31" s="97">
        <v>0</v>
      </c>
      <c r="V31" s="64">
        <f t="shared" si="11"/>
        <v>0</v>
      </c>
      <c r="W31" s="50"/>
      <c r="X31" s="33" t="s">
        <v>42</v>
      </c>
      <c r="Y31" s="10">
        <v>9</v>
      </c>
      <c r="Z31" s="10">
        <f t="shared" si="12"/>
        <v>9</v>
      </c>
      <c r="AA31" s="93">
        <f t="shared" si="3"/>
        <v>1</v>
      </c>
      <c r="AB31" s="97">
        <f t="shared" ca="1" si="4"/>
        <v>0</v>
      </c>
      <c r="AC31" s="64">
        <f t="shared" ca="1" si="5"/>
        <v>0</v>
      </c>
      <c r="AD31" s="50"/>
      <c r="AE31" s="33" t="s">
        <v>42</v>
      </c>
      <c r="AF31" s="10">
        <v>0</v>
      </c>
      <c r="AG31" s="10">
        <f t="shared" si="6"/>
        <v>0</v>
      </c>
      <c r="AH31" s="93" t="e">
        <f t="shared" si="7"/>
        <v>#DIV/0!</v>
      </c>
      <c r="AI31" s="97">
        <v>0</v>
      </c>
      <c r="AJ31" s="64" t="e">
        <f t="shared" si="8"/>
        <v>#DIV/0!</v>
      </c>
      <c r="AK31" s="73"/>
      <c r="AL31" s="74"/>
      <c r="AM31" s="75"/>
      <c r="AN31" s="75"/>
      <c r="AO31" s="50"/>
    </row>
    <row r="32" spans="5:41" ht="17.25" customHeight="1" thickBot="1" x14ac:dyDescent="0.35">
      <c r="E32" s="207"/>
      <c r="F32" s="209"/>
      <c r="G32" s="211"/>
      <c r="J32" s="33" t="s">
        <v>25</v>
      </c>
      <c r="K32" s="10">
        <v>177</v>
      </c>
      <c r="L32" s="10">
        <f t="shared" si="9"/>
        <v>177</v>
      </c>
      <c r="M32" s="93">
        <f t="shared" si="0"/>
        <v>1</v>
      </c>
      <c r="N32" s="90">
        <v>0</v>
      </c>
      <c r="O32" s="64">
        <f t="shared" si="1"/>
        <v>0</v>
      </c>
      <c r="Q32" s="33" t="s">
        <v>25</v>
      </c>
      <c r="R32" s="10">
        <v>61</v>
      </c>
      <c r="S32" s="10">
        <f t="shared" si="2"/>
        <v>61</v>
      </c>
      <c r="T32" s="56">
        <f t="shared" si="10"/>
        <v>1</v>
      </c>
      <c r="U32" s="97">
        <v>0</v>
      </c>
      <c r="V32" s="64">
        <f t="shared" si="11"/>
        <v>0</v>
      </c>
      <c r="W32" s="50"/>
      <c r="X32" s="33" t="s">
        <v>25</v>
      </c>
      <c r="Y32" s="10">
        <v>62</v>
      </c>
      <c r="Z32" s="10">
        <f t="shared" si="12"/>
        <v>62</v>
      </c>
      <c r="AA32" s="93">
        <f t="shared" si="3"/>
        <v>1</v>
      </c>
      <c r="AB32" s="97">
        <f t="shared" ca="1" si="4"/>
        <v>0</v>
      </c>
      <c r="AC32" s="64">
        <f t="shared" ca="1" si="5"/>
        <v>0</v>
      </c>
      <c r="AD32" s="50"/>
      <c r="AE32" s="33" t="s">
        <v>25</v>
      </c>
      <c r="AF32" s="10">
        <v>4</v>
      </c>
      <c r="AG32" s="10">
        <f t="shared" si="6"/>
        <v>4</v>
      </c>
      <c r="AH32" s="93">
        <f t="shared" si="7"/>
        <v>1</v>
      </c>
      <c r="AI32" s="97">
        <v>0</v>
      </c>
      <c r="AJ32" s="64">
        <f t="shared" si="8"/>
        <v>0</v>
      </c>
      <c r="AK32" s="73"/>
      <c r="AL32" s="74"/>
      <c r="AM32" s="75"/>
      <c r="AN32" s="75"/>
      <c r="AO32" s="50"/>
    </row>
    <row r="33" spans="5:41" ht="32.25" customHeight="1" x14ac:dyDescent="0.3">
      <c r="E33" s="181" t="s">
        <v>38</v>
      </c>
      <c r="F33" s="182"/>
      <c r="G33" s="182"/>
      <c r="H33" s="183"/>
      <c r="J33" s="33" t="s">
        <v>9</v>
      </c>
      <c r="K33" s="10">
        <v>123</v>
      </c>
      <c r="L33" s="10">
        <f t="shared" si="9"/>
        <v>123</v>
      </c>
      <c r="M33" s="93">
        <f t="shared" si="0"/>
        <v>1</v>
      </c>
      <c r="N33" s="90">
        <v>0</v>
      </c>
      <c r="O33" s="64">
        <f t="shared" si="1"/>
        <v>0</v>
      </c>
      <c r="Q33" s="33" t="s">
        <v>9</v>
      </c>
      <c r="R33" s="10">
        <v>69</v>
      </c>
      <c r="S33" s="10">
        <f t="shared" si="2"/>
        <v>69</v>
      </c>
      <c r="T33" s="56">
        <f t="shared" si="10"/>
        <v>1</v>
      </c>
      <c r="U33" s="97">
        <v>0</v>
      </c>
      <c r="V33" s="64">
        <f t="shared" si="11"/>
        <v>0</v>
      </c>
      <c r="W33" s="50"/>
      <c r="X33" s="33" t="s">
        <v>9</v>
      </c>
      <c r="Y33" s="10">
        <v>62</v>
      </c>
      <c r="Z33" s="10">
        <f t="shared" si="12"/>
        <v>62</v>
      </c>
      <c r="AA33" s="93">
        <f t="shared" si="3"/>
        <v>1</v>
      </c>
      <c r="AB33" s="97">
        <f t="shared" ca="1" si="4"/>
        <v>0</v>
      </c>
      <c r="AC33" s="64">
        <f t="shared" ca="1" si="5"/>
        <v>0</v>
      </c>
      <c r="AD33" s="50"/>
      <c r="AE33" s="33" t="s">
        <v>9</v>
      </c>
      <c r="AF33" s="10">
        <v>20</v>
      </c>
      <c r="AG33" s="10">
        <f t="shared" si="6"/>
        <v>20</v>
      </c>
      <c r="AH33" s="93">
        <f t="shared" si="7"/>
        <v>1</v>
      </c>
      <c r="AI33" s="97">
        <v>0</v>
      </c>
      <c r="AJ33" s="64">
        <f t="shared" si="8"/>
        <v>0</v>
      </c>
      <c r="AK33" s="73"/>
      <c r="AL33" s="74"/>
      <c r="AM33" s="75"/>
      <c r="AN33" s="75"/>
      <c r="AO33" s="50"/>
    </row>
    <row r="34" spans="5:41" ht="16.5" customHeight="1" thickBot="1" x14ac:dyDescent="0.35">
      <c r="E34" s="184"/>
      <c r="F34" s="185"/>
      <c r="G34" s="185"/>
      <c r="H34" s="186"/>
      <c r="J34" s="33" t="s">
        <v>21</v>
      </c>
      <c r="K34" s="10">
        <v>234</v>
      </c>
      <c r="L34" s="10">
        <f t="shared" si="9"/>
        <v>234</v>
      </c>
      <c r="M34" s="93">
        <f t="shared" si="0"/>
        <v>1</v>
      </c>
      <c r="N34" s="90">
        <v>0</v>
      </c>
      <c r="O34" s="64">
        <f t="shared" si="1"/>
        <v>0</v>
      </c>
      <c r="Q34" s="33" t="s">
        <v>21</v>
      </c>
      <c r="R34" s="10">
        <v>90</v>
      </c>
      <c r="S34" s="10">
        <f t="shared" si="2"/>
        <v>90</v>
      </c>
      <c r="T34" s="56">
        <f t="shared" si="10"/>
        <v>1</v>
      </c>
      <c r="U34" s="97">
        <v>0</v>
      </c>
      <c r="V34" s="64">
        <f t="shared" si="11"/>
        <v>0</v>
      </c>
      <c r="W34" s="50"/>
      <c r="X34" s="33" t="s">
        <v>21</v>
      </c>
      <c r="Y34" s="10">
        <v>137</v>
      </c>
      <c r="Z34" s="10">
        <f t="shared" si="12"/>
        <v>137</v>
      </c>
      <c r="AA34" s="93">
        <f t="shared" si="3"/>
        <v>1</v>
      </c>
      <c r="AB34" s="97">
        <f t="shared" ca="1" si="4"/>
        <v>0</v>
      </c>
      <c r="AC34" s="64">
        <f t="shared" ca="1" si="5"/>
        <v>0</v>
      </c>
      <c r="AD34" s="50"/>
      <c r="AE34" s="33" t="s">
        <v>21</v>
      </c>
      <c r="AF34" s="10">
        <v>73</v>
      </c>
      <c r="AG34" s="10">
        <f t="shared" si="6"/>
        <v>73</v>
      </c>
      <c r="AH34" s="93">
        <f t="shared" si="7"/>
        <v>1</v>
      </c>
      <c r="AI34" s="97">
        <v>0</v>
      </c>
      <c r="AJ34" s="64">
        <f t="shared" si="8"/>
        <v>0</v>
      </c>
      <c r="AK34" s="73"/>
      <c r="AL34" s="74"/>
      <c r="AM34" s="75"/>
      <c r="AN34" s="75"/>
      <c r="AO34" s="50"/>
    </row>
    <row r="35" spans="5:41" ht="22.5" x14ac:dyDescent="0.3">
      <c r="E35" s="53" t="s">
        <v>37</v>
      </c>
      <c r="F35" s="54" t="s">
        <v>53</v>
      </c>
      <c r="G35" s="54" t="s">
        <v>55</v>
      </c>
      <c r="H35" s="54" t="s">
        <v>56</v>
      </c>
      <c r="J35" s="33" t="s">
        <v>24</v>
      </c>
      <c r="K35" s="10">
        <v>844</v>
      </c>
      <c r="L35" s="10">
        <f t="shared" si="9"/>
        <v>844</v>
      </c>
      <c r="M35" s="93">
        <f t="shared" si="0"/>
        <v>1</v>
      </c>
      <c r="N35" s="90">
        <v>0</v>
      </c>
      <c r="O35" s="64">
        <f t="shared" si="1"/>
        <v>0</v>
      </c>
      <c r="Q35" s="33" t="s">
        <v>24</v>
      </c>
      <c r="R35" s="10">
        <v>382</v>
      </c>
      <c r="S35" s="10">
        <f t="shared" si="2"/>
        <v>382</v>
      </c>
      <c r="T35" s="56">
        <f t="shared" si="10"/>
        <v>1</v>
      </c>
      <c r="U35" s="97">
        <v>0</v>
      </c>
      <c r="V35" s="64">
        <f t="shared" si="11"/>
        <v>0</v>
      </c>
      <c r="W35" s="50"/>
      <c r="X35" s="33" t="s">
        <v>24</v>
      </c>
      <c r="Y35" s="10">
        <v>517</v>
      </c>
      <c r="Z35" s="10">
        <f t="shared" si="12"/>
        <v>517</v>
      </c>
      <c r="AA35" s="93">
        <f t="shared" si="3"/>
        <v>1</v>
      </c>
      <c r="AB35" s="97">
        <f t="shared" ca="1" si="4"/>
        <v>0</v>
      </c>
      <c r="AC35" s="64">
        <f t="shared" ca="1" si="5"/>
        <v>0</v>
      </c>
      <c r="AD35" s="50"/>
      <c r="AE35" s="33" t="s">
        <v>24</v>
      </c>
      <c r="AF35" s="10">
        <v>273</v>
      </c>
      <c r="AG35" s="10">
        <f t="shared" si="6"/>
        <v>273</v>
      </c>
      <c r="AH35" s="93">
        <f t="shared" si="7"/>
        <v>1</v>
      </c>
      <c r="AI35" s="97">
        <v>0</v>
      </c>
      <c r="AJ35" s="64">
        <f t="shared" si="8"/>
        <v>0</v>
      </c>
      <c r="AK35" s="73"/>
      <c r="AL35" s="74"/>
      <c r="AM35" s="75"/>
      <c r="AN35" s="75"/>
      <c r="AO35" s="50"/>
    </row>
    <row r="36" spans="5:41" ht="16.5" customHeight="1" x14ac:dyDescent="0.35">
      <c r="E36" s="20" t="s">
        <v>38</v>
      </c>
      <c r="F36" s="105">
        <f>+F27</f>
        <v>9271</v>
      </c>
      <c r="G36" s="106">
        <f>+F36</f>
        <v>9271</v>
      </c>
      <c r="H36" s="107">
        <v>0</v>
      </c>
      <c r="J36" s="33" t="s">
        <v>15</v>
      </c>
      <c r="K36" s="10">
        <v>246</v>
      </c>
      <c r="L36" s="10">
        <f t="shared" si="9"/>
        <v>246</v>
      </c>
      <c r="M36" s="93">
        <f t="shared" si="0"/>
        <v>1</v>
      </c>
      <c r="N36" s="90">
        <v>0</v>
      </c>
      <c r="O36" s="64">
        <f t="shared" si="1"/>
        <v>0</v>
      </c>
      <c r="Q36" s="33" t="s">
        <v>15</v>
      </c>
      <c r="R36" s="10">
        <v>79</v>
      </c>
      <c r="S36" s="10">
        <f t="shared" si="2"/>
        <v>79</v>
      </c>
      <c r="T36" s="56">
        <f t="shared" si="10"/>
        <v>1</v>
      </c>
      <c r="U36" s="97">
        <v>0</v>
      </c>
      <c r="V36" s="64">
        <f t="shared" si="11"/>
        <v>0</v>
      </c>
      <c r="W36" s="50"/>
      <c r="X36" s="33" t="s">
        <v>15</v>
      </c>
      <c r="Y36" s="10">
        <v>205</v>
      </c>
      <c r="Z36" s="10">
        <f t="shared" si="12"/>
        <v>205</v>
      </c>
      <c r="AA36" s="93">
        <f t="shared" si="3"/>
        <v>1</v>
      </c>
      <c r="AB36" s="97">
        <f t="shared" ca="1" si="4"/>
        <v>0</v>
      </c>
      <c r="AC36" s="64">
        <f t="shared" ca="1" si="5"/>
        <v>0</v>
      </c>
      <c r="AD36" s="50"/>
      <c r="AE36" s="33" t="s">
        <v>15</v>
      </c>
      <c r="AF36" s="10">
        <v>33</v>
      </c>
      <c r="AG36" s="10">
        <f t="shared" si="6"/>
        <v>33</v>
      </c>
      <c r="AH36" s="93">
        <f t="shared" si="7"/>
        <v>1</v>
      </c>
      <c r="AI36" s="97">
        <v>0</v>
      </c>
      <c r="AJ36" s="64">
        <f t="shared" si="8"/>
        <v>0</v>
      </c>
      <c r="AK36" s="73"/>
      <c r="AL36" s="74"/>
      <c r="AM36" s="75"/>
      <c r="AN36" s="75"/>
      <c r="AO36" s="50"/>
    </row>
    <row r="37" spans="5:41" ht="16.5" hidden="1" customHeight="1" thickTop="1" thickBot="1" x14ac:dyDescent="0.4">
      <c r="E37" s="20"/>
      <c r="F37" s="51"/>
      <c r="G37" s="52"/>
      <c r="H37" s="52"/>
      <c r="J37" s="33" t="s">
        <v>16</v>
      </c>
      <c r="K37" s="10"/>
      <c r="L37" s="10">
        <f t="shared" si="9"/>
        <v>0</v>
      </c>
      <c r="M37" s="93" t="e">
        <f t="shared" si="0"/>
        <v>#DIV/0!</v>
      </c>
      <c r="N37" s="90">
        <v>0</v>
      </c>
      <c r="O37" s="64" t="e">
        <f t="shared" si="1"/>
        <v>#DIV/0!</v>
      </c>
      <c r="Q37" s="33" t="s">
        <v>16</v>
      </c>
      <c r="R37" s="10"/>
      <c r="S37" s="10">
        <f t="shared" si="2"/>
        <v>0</v>
      </c>
      <c r="T37" s="56" t="e">
        <f t="shared" si="10"/>
        <v>#DIV/0!</v>
      </c>
      <c r="U37" s="97">
        <v>0</v>
      </c>
      <c r="V37" s="64" t="e">
        <f t="shared" si="11"/>
        <v>#DIV/0!</v>
      </c>
      <c r="W37" s="50"/>
      <c r="X37" s="33" t="s">
        <v>16</v>
      </c>
      <c r="Y37" s="10"/>
      <c r="Z37" s="10">
        <f t="shared" si="12"/>
        <v>0</v>
      </c>
      <c r="AA37" s="93" t="e">
        <f t="shared" si="3"/>
        <v>#DIV/0!</v>
      </c>
      <c r="AB37" s="97">
        <f t="shared" ca="1" si="4"/>
        <v>0</v>
      </c>
      <c r="AC37" s="64" t="e">
        <f t="shared" ca="1" si="5"/>
        <v>#DIV/0!</v>
      </c>
      <c r="AD37" s="50"/>
      <c r="AE37" s="33" t="s">
        <v>16</v>
      </c>
      <c r="AF37" s="10"/>
      <c r="AG37" s="10">
        <f t="shared" si="6"/>
        <v>0</v>
      </c>
      <c r="AH37" s="93" t="e">
        <f t="shared" si="7"/>
        <v>#DIV/0!</v>
      </c>
      <c r="AI37" s="97">
        <v>0</v>
      </c>
      <c r="AJ37" s="64" t="e">
        <f t="shared" si="8"/>
        <v>#DIV/0!</v>
      </c>
      <c r="AK37" s="73"/>
      <c r="AL37" s="74"/>
      <c r="AM37" s="75"/>
      <c r="AN37" s="75"/>
      <c r="AO37" s="50"/>
    </row>
    <row r="38" spans="5:41" ht="16.5" customHeight="1" x14ac:dyDescent="0.35">
      <c r="E38" s="20"/>
      <c r="F38" s="51"/>
      <c r="G38" s="52"/>
      <c r="H38" s="52"/>
      <c r="J38" s="34" t="s">
        <v>16</v>
      </c>
      <c r="K38" s="10">
        <v>171</v>
      </c>
      <c r="L38" s="10">
        <f t="shared" si="9"/>
        <v>171</v>
      </c>
      <c r="M38" s="93"/>
      <c r="N38" s="90">
        <v>0</v>
      </c>
      <c r="O38" s="64">
        <f t="shared" si="1"/>
        <v>0</v>
      </c>
      <c r="Q38" s="34"/>
      <c r="R38" s="10">
        <v>66</v>
      </c>
      <c r="S38" s="10">
        <f t="shared" si="2"/>
        <v>66</v>
      </c>
      <c r="T38" s="56">
        <f t="shared" si="10"/>
        <v>1</v>
      </c>
      <c r="U38" s="97">
        <v>0</v>
      </c>
      <c r="V38" s="64">
        <f t="shared" si="11"/>
        <v>0</v>
      </c>
      <c r="W38" s="50"/>
      <c r="X38" s="34"/>
      <c r="Y38" s="10">
        <v>106</v>
      </c>
      <c r="Z38" s="10">
        <f t="shared" si="12"/>
        <v>106</v>
      </c>
      <c r="AA38" s="93">
        <f t="shared" si="3"/>
        <v>1</v>
      </c>
      <c r="AB38" s="97">
        <f t="shared" ca="1" si="4"/>
        <v>0</v>
      </c>
      <c r="AC38" s="64">
        <f t="shared" ca="1" si="5"/>
        <v>0</v>
      </c>
      <c r="AD38" s="50"/>
      <c r="AE38" s="34"/>
      <c r="AF38" s="10">
        <v>28</v>
      </c>
      <c r="AG38" s="10">
        <f t="shared" si="6"/>
        <v>28</v>
      </c>
      <c r="AH38" s="93">
        <f t="shared" si="7"/>
        <v>1</v>
      </c>
      <c r="AI38" s="97">
        <v>0</v>
      </c>
      <c r="AJ38" s="64">
        <f t="shared" si="8"/>
        <v>0</v>
      </c>
      <c r="AK38" s="73"/>
      <c r="AL38" s="74"/>
      <c r="AM38" s="75"/>
      <c r="AN38" s="75"/>
      <c r="AO38" s="50"/>
    </row>
    <row r="39" spans="5:41" ht="16.5" customHeight="1" thickBot="1" x14ac:dyDescent="0.4">
      <c r="E39" s="21"/>
      <c r="F39" s="51"/>
      <c r="G39" s="52"/>
      <c r="H39" s="52"/>
      <c r="J39" s="34" t="s">
        <v>43</v>
      </c>
      <c r="K39" s="10">
        <v>67</v>
      </c>
      <c r="L39" s="10">
        <f t="shared" si="9"/>
        <v>67</v>
      </c>
      <c r="M39" s="93">
        <f t="shared" si="0"/>
        <v>1</v>
      </c>
      <c r="N39" s="90">
        <v>0</v>
      </c>
      <c r="O39" s="64">
        <f t="shared" si="1"/>
        <v>0</v>
      </c>
      <c r="Q39" s="34" t="s">
        <v>43</v>
      </c>
      <c r="R39" s="10">
        <v>13</v>
      </c>
      <c r="S39" s="10">
        <f t="shared" si="2"/>
        <v>13</v>
      </c>
      <c r="T39" s="56">
        <f t="shared" si="10"/>
        <v>1</v>
      </c>
      <c r="U39" s="97">
        <v>0</v>
      </c>
      <c r="V39" s="64">
        <f t="shared" si="11"/>
        <v>0</v>
      </c>
      <c r="W39" s="50"/>
      <c r="X39" s="34" t="s">
        <v>43</v>
      </c>
      <c r="Y39" s="10">
        <v>71</v>
      </c>
      <c r="Z39" s="10">
        <f t="shared" si="12"/>
        <v>71</v>
      </c>
      <c r="AA39" s="93">
        <f t="shared" si="3"/>
        <v>1</v>
      </c>
      <c r="AB39" s="97">
        <f t="shared" ca="1" si="4"/>
        <v>0</v>
      </c>
      <c r="AC39" s="64">
        <f t="shared" ca="1" si="5"/>
        <v>0</v>
      </c>
      <c r="AD39" s="50"/>
      <c r="AE39" s="34" t="s">
        <v>43</v>
      </c>
      <c r="AF39" s="10">
        <v>4</v>
      </c>
      <c r="AG39" s="10">
        <f t="shared" si="6"/>
        <v>4</v>
      </c>
      <c r="AH39" s="93">
        <f t="shared" si="7"/>
        <v>1</v>
      </c>
      <c r="AI39" s="97">
        <v>0</v>
      </c>
      <c r="AJ39" s="64">
        <f t="shared" si="8"/>
        <v>0</v>
      </c>
      <c r="AK39" s="73"/>
      <c r="AL39" s="74"/>
      <c r="AM39" s="75"/>
      <c r="AN39" s="75"/>
      <c r="AO39" s="50"/>
    </row>
    <row r="40" spans="5:41" ht="19.5" customHeight="1" thickBot="1" x14ac:dyDescent="0.4">
      <c r="E40" s="21"/>
      <c r="F40" s="51"/>
      <c r="G40" s="52"/>
      <c r="H40" s="52"/>
      <c r="J40" s="35" t="s">
        <v>33</v>
      </c>
      <c r="K40" s="116">
        <f>SUM(K25:K39)</f>
        <v>2341</v>
      </c>
      <c r="L40" s="116">
        <f>SUM(L25:L39)</f>
        <v>2341</v>
      </c>
      <c r="M40" s="93">
        <f t="shared" si="0"/>
        <v>1</v>
      </c>
      <c r="N40" s="11">
        <f>SUM(N25:N39)</f>
        <v>0</v>
      </c>
      <c r="O40" s="64">
        <f t="shared" si="1"/>
        <v>0</v>
      </c>
      <c r="Q40" s="35" t="s">
        <v>33</v>
      </c>
      <c r="R40" s="116">
        <f>SUM(R25:R39)</f>
        <v>940</v>
      </c>
      <c r="S40" s="116">
        <f>SUM(S25:S39)</f>
        <v>940</v>
      </c>
      <c r="T40" s="57"/>
      <c r="U40" s="62"/>
      <c r="V40" s="63"/>
      <c r="W40" s="50"/>
      <c r="X40" s="35" t="s">
        <v>33</v>
      </c>
      <c r="Y40" s="116">
        <f>SUM(Y25:Y39)</f>
        <v>1381</v>
      </c>
      <c r="Z40" s="116">
        <f>SUM(Z25:Z39)</f>
        <v>1381</v>
      </c>
      <c r="AA40" s="57"/>
      <c r="AB40" s="62"/>
      <c r="AC40" s="63"/>
      <c r="AD40" s="50"/>
      <c r="AE40" s="35" t="s">
        <v>33</v>
      </c>
      <c r="AF40" s="116">
        <f>SUM(AF25:AF39)</f>
        <v>475</v>
      </c>
      <c r="AG40" s="116">
        <f>+AF40</f>
        <v>475</v>
      </c>
      <c r="AH40" s="57"/>
      <c r="AI40" s="62"/>
      <c r="AJ40" s="63"/>
      <c r="AK40" s="73"/>
      <c r="AL40" s="76"/>
      <c r="AM40" s="77"/>
      <c r="AN40" s="78"/>
      <c r="AO40" s="50"/>
    </row>
    <row r="41" spans="5:41" ht="16.5" customHeight="1" thickBot="1" x14ac:dyDescent="0.4">
      <c r="E41" s="21"/>
      <c r="F41" s="51"/>
      <c r="G41" s="52"/>
      <c r="H41" s="52"/>
      <c r="J41" s="12"/>
      <c r="K41" s="13"/>
      <c r="L41" s="13"/>
      <c r="M41" s="13"/>
      <c r="N41" s="14"/>
      <c r="O41" s="14"/>
      <c r="Q41" s="12"/>
      <c r="R41" s="13"/>
      <c r="S41" s="13"/>
      <c r="T41" s="13"/>
      <c r="U41" s="14"/>
      <c r="V41" s="14"/>
      <c r="W41" s="50"/>
      <c r="X41" s="12"/>
      <c r="Y41" s="13"/>
      <c r="Z41" s="13"/>
      <c r="AA41" s="13"/>
      <c r="AB41" s="14"/>
      <c r="AC41" s="14"/>
      <c r="AD41" s="50"/>
      <c r="AE41" s="12"/>
      <c r="AF41" s="13"/>
      <c r="AG41" s="13"/>
      <c r="AH41" s="13"/>
      <c r="AI41" s="14"/>
      <c r="AJ41" s="14"/>
      <c r="AK41" s="79"/>
      <c r="AL41" s="80"/>
      <c r="AM41" s="80"/>
      <c r="AN41" s="81"/>
      <c r="AO41" s="50"/>
    </row>
    <row r="42" spans="5:41" ht="16.5" customHeight="1" x14ac:dyDescent="0.35">
      <c r="E42" s="21"/>
      <c r="F42" s="51"/>
      <c r="G42" s="52"/>
      <c r="H42" s="52"/>
      <c r="J42" s="187" t="s">
        <v>26</v>
      </c>
      <c r="K42" s="189" t="s">
        <v>3</v>
      </c>
      <c r="L42" s="191" t="s">
        <v>4</v>
      </c>
      <c r="M42" s="145" t="s">
        <v>58</v>
      </c>
      <c r="N42" s="193" t="s">
        <v>1</v>
      </c>
      <c r="O42" s="145" t="s">
        <v>59</v>
      </c>
      <c r="Q42" s="187" t="s">
        <v>26</v>
      </c>
      <c r="R42" s="189" t="s">
        <v>3</v>
      </c>
      <c r="S42" s="191" t="s">
        <v>4</v>
      </c>
      <c r="T42" s="145" t="s">
        <v>58</v>
      </c>
      <c r="U42" s="193" t="s">
        <v>1</v>
      </c>
      <c r="V42" s="145" t="s">
        <v>59</v>
      </c>
      <c r="W42" s="50"/>
      <c r="X42" s="187" t="s">
        <v>26</v>
      </c>
      <c r="Y42" s="189" t="s">
        <v>3</v>
      </c>
      <c r="Z42" s="191" t="s">
        <v>4</v>
      </c>
      <c r="AA42" s="145" t="s">
        <v>58</v>
      </c>
      <c r="AB42" s="193" t="s">
        <v>1</v>
      </c>
      <c r="AC42" s="145" t="s">
        <v>59</v>
      </c>
      <c r="AD42" s="50"/>
      <c r="AE42" s="187" t="s">
        <v>26</v>
      </c>
      <c r="AF42" s="189" t="s">
        <v>3</v>
      </c>
      <c r="AG42" s="191" t="s">
        <v>4</v>
      </c>
      <c r="AH42" s="145" t="s">
        <v>58</v>
      </c>
      <c r="AI42" s="193" t="s">
        <v>1</v>
      </c>
      <c r="AJ42" s="145" t="s">
        <v>59</v>
      </c>
      <c r="AK42" s="147"/>
      <c r="AL42" s="148"/>
      <c r="AM42" s="148"/>
      <c r="AN42" s="148"/>
      <c r="AO42" s="50"/>
    </row>
    <row r="43" spans="5:41" ht="16.5" customHeight="1" thickBot="1" x14ac:dyDescent="0.4">
      <c r="E43" s="21"/>
      <c r="F43" s="51"/>
      <c r="G43" s="52"/>
      <c r="H43" s="52"/>
      <c r="J43" s="188"/>
      <c r="K43" s="190"/>
      <c r="L43" s="192"/>
      <c r="M43" s="146"/>
      <c r="N43" s="194"/>
      <c r="O43" s="146"/>
      <c r="Q43" s="188"/>
      <c r="R43" s="190"/>
      <c r="S43" s="192"/>
      <c r="T43" s="146"/>
      <c r="U43" s="194"/>
      <c r="V43" s="146"/>
      <c r="W43" s="50"/>
      <c r="X43" s="188"/>
      <c r="Y43" s="190"/>
      <c r="Z43" s="192"/>
      <c r="AA43" s="146"/>
      <c r="AB43" s="194"/>
      <c r="AC43" s="146"/>
      <c r="AD43" s="50"/>
      <c r="AE43" s="188"/>
      <c r="AF43" s="190"/>
      <c r="AG43" s="192"/>
      <c r="AH43" s="146"/>
      <c r="AI43" s="194"/>
      <c r="AJ43" s="146"/>
      <c r="AK43" s="147"/>
      <c r="AL43" s="148"/>
      <c r="AM43" s="148"/>
      <c r="AN43" s="148"/>
      <c r="AO43" s="50"/>
    </row>
    <row r="44" spans="5:41" ht="16.5" customHeight="1" x14ac:dyDescent="0.35">
      <c r="E44" s="21"/>
      <c r="F44" s="51"/>
      <c r="G44" s="52"/>
      <c r="H44" s="52"/>
      <c r="J44" s="65" t="s">
        <v>6</v>
      </c>
      <c r="K44" s="66">
        <v>80</v>
      </c>
      <c r="L44" s="66">
        <f>+K44</f>
        <v>80</v>
      </c>
      <c r="M44" s="58">
        <f>+L44/K44</f>
        <v>1</v>
      </c>
      <c r="N44" s="91">
        <v>0</v>
      </c>
      <c r="O44" s="16">
        <v>0</v>
      </c>
      <c r="Q44" s="65" t="s">
        <v>6</v>
      </c>
      <c r="R44" s="66">
        <v>54</v>
      </c>
      <c r="S44" s="66">
        <f>+R44</f>
        <v>54</v>
      </c>
      <c r="T44" s="67">
        <f>+S44/R44</f>
        <v>1</v>
      </c>
      <c r="U44" s="95">
        <v>0</v>
      </c>
      <c r="V44" s="16">
        <f>+U44/R44</f>
        <v>0</v>
      </c>
      <c r="W44" s="50"/>
      <c r="X44" s="65" t="s">
        <v>6</v>
      </c>
      <c r="Y44" s="66">
        <v>50</v>
      </c>
      <c r="Z44" s="66">
        <f>+Y44</f>
        <v>50</v>
      </c>
      <c r="AA44" s="67">
        <f>+Z44/Y44</f>
        <v>1</v>
      </c>
      <c r="AB44" s="95">
        <v>0</v>
      </c>
      <c r="AC44" s="16">
        <f>+AB44/Y44</f>
        <v>0</v>
      </c>
      <c r="AD44" s="50"/>
      <c r="AE44" s="65" t="s">
        <v>6</v>
      </c>
      <c r="AF44" s="66">
        <v>73</v>
      </c>
      <c r="AG44" s="112">
        <f>+AF44</f>
        <v>73</v>
      </c>
      <c r="AH44" s="67">
        <f>+AG44/AF44</f>
        <v>1</v>
      </c>
      <c r="AI44" s="95">
        <v>0</v>
      </c>
      <c r="AJ44" s="16">
        <f>+AI44/AF44</f>
        <v>0</v>
      </c>
      <c r="AK44" s="73"/>
      <c r="AL44" s="74"/>
      <c r="AM44" s="75"/>
      <c r="AN44" s="75"/>
      <c r="AO44" s="50"/>
    </row>
    <row r="45" spans="5:41" ht="16.5" customHeight="1" x14ac:dyDescent="0.35">
      <c r="E45" s="21"/>
      <c r="F45" s="51"/>
      <c r="G45" s="52"/>
      <c r="H45" s="52"/>
      <c r="J45" s="36" t="s">
        <v>20</v>
      </c>
      <c r="K45" s="15">
        <v>202</v>
      </c>
      <c r="L45" s="66">
        <f t="shared" ref="L45:L53" si="13">+K45</f>
        <v>202</v>
      </c>
      <c r="M45" s="58">
        <f t="shared" ref="M45:M54" si="14">+L45/K45</f>
        <v>1</v>
      </c>
      <c r="N45" s="91">
        <v>0</v>
      </c>
      <c r="O45" s="16">
        <v>0</v>
      </c>
      <c r="Q45" s="36" t="s">
        <v>20</v>
      </c>
      <c r="R45" s="15">
        <v>51</v>
      </c>
      <c r="S45" s="66">
        <f t="shared" ref="S45:S53" si="15">+R45</f>
        <v>51</v>
      </c>
      <c r="T45" s="58">
        <f>+S45/R45</f>
        <v>1</v>
      </c>
      <c r="U45" s="96">
        <v>0</v>
      </c>
      <c r="V45" s="16">
        <f t="shared" ref="V45:V53" si="16">+U45/R45</f>
        <v>0</v>
      </c>
      <c r="W45" s="50"/>
      <c r="X45" s="36" t="s">
        <v>20</v>
      </c>
      <c r="Y45" s="15">
        <v>93</v>
      </c>
      <c r="Z45" s="66">
        <f t="shared" ref="Z45:Z53" si="17">+Y45</f>
        <v>93</v>
      </c>
      <c r="AA45" s="67">
        <f t="shared" ref="AA45:AA53" si="18">+Z45/Y45</f>
        <v>1</v>
      </c>
      <c r="AB45" s="95">
        <v>0</v>
      </c>
      <c r="AC45" s="16">
        <f t="shared" ref="AC45:AC53" si="19">+AB45/Y45</f>
        <v>0</v>
      </c>
      <c r="AD45" s="50"/>
      <c r="AE45" s="36" t="s">
        <v>20</v>
      </c>
      <c r="AF45" s="15">
        <v>44</v>
      </c>
      <c r="AG45" s="112">
        <f t="shared" ref="AG45:AG53" si="20">+AF45</f>
        <v>44</v>
      </c>
      <c r="AH45" s="67">
        <f t="shared" ref="AH45:AH53" si="21">+AG45/AF45</f>
        <v>1</v>
      </c>
      <c r="AI45" s="95">
        <v>0</v>
      </c>
      <c r="AJ45" s="16">
        <f t="shared" ref="AJ45:AJ53" si="22">+AI45/AF45</f>
        <v>0</v>
      </c>
      <c r="AK45" s="73"/>
      <c r="AL45" s="74"/>
      <c r="AM45" s="75"/>
      <c r="AN45" s="75"/>
      <c r="AO45" s="50"/>
    </row>
    <row r="46" spans="5:41" ht="16.5" customHeight="1" x14ac:dyDescent="0.35">
      <c r="E46" s="21"/>
      <c r="F46" s="51"/>
      <c r="G46" s="52"/>
      <c r="H46" s="52"/>
      <c r="J46" s="36" t="s">
        <v>44</v>
      </c>
      <c r="K46" s="15">
        <v>31</v>
      </c>
      <c r="L46" s="66">
        <f t="shared" si="13"/>
        <v>31</v>
      </c>
      <c r="M46" s="58">
        <f t="shared" si="14"/>
        <v>1</v>
      </c>
      <c r="N46" s="91">
        <v>0</v>
      </c>
      <c r="O46" s="16">
        <v>0</v>
      </c>
      <c r="Q46" s="36" t="s">
        <v>44</v>
      </c>
      <c r="R46" s="15">
        <v>7</v>
      </c>
      <c r="S46" s="66">
        <f t="shared" si="15"/>
        <v>7</v>
      </c>
      <c r="T46" s="58">
        <f t="shared" ref="T46:T53" si="23">+S46/R46</f>
        <v>1</v>
      </c>
      <c r="U46" s="96">
        <v>0</v>
      </c>
      <c r="V46" s="16">
        <f t="shared" si="16"/>
        <v>0</v>
      </c>
      <c r="W46" s="50"/>
      <c r="X46" s="36" t="s">
        <v>44</v>
      </c>
      <c r="Y46" s="15">
        <v>10</v>
      </c>
      <c r="Z46" s="66">
        <f t="shared" si="17"/>
        <v>10</v>
      </c>
      <c r="AA46" s="67">
        <f t="shared" si="18"/>
        <v>1</v>
      </c>
      <c r="AB46" s="95">
        <v>0</v>
      </c>
      <c r="AC46" s="16">
        <f t="shared" si="19"/>
        <v>0</v>
      </c>
      <c r="AD46" s="50"/>
      <c r="AE46" s="36" t="s">
        <v>44</v>
      </c>
      <c r="AF46" s="15">
        <v>0</v>
      </c>
      <c r="AG46" s="112">
        <f t="shared" si="20"/>
        <v>0</v>
      </c>
      <c r="AH46" s="67" t="e">
        <f t="shared" si="21"/>
        <v>#DIV/0!</v>
      </c>
      <c r="AI46" s="95">
        <v>0</v>
      </c>
      <c r="AJ46" s="16" t="e">
        <f t="shared" si="22"/>
        <v>#DIV/0!</v>
      </c>
      <c r="AK46" s="73"/>
      <c r="AL46" s="74"/>
      <c r="AM46" s="75"/>
      <c r="AN46" s="75"/>
      <c r="AO46" s="50"/>
    </row>
    <row r="47" spans="5:41" ht="18" x14ac:dyDescent="0.35">
      <c r="E47" s="21"/>
      <c r="F47" s="51"/>
      <c r="G47" s="52"/>
      <c r="H47" s="52"/>
      <c r="J47" s="36" t="s">
        <v>22</v>
      </c>
      <c r="K47" s="15">
        <v>416</v>
      </c>
      <c r="L47" s="66">
        <f t="shared" si="13"/>
        <v>416</v>
      </c>
      <c r="M47" s="58">
        <f t="shared" si="14"/>
        <v>1</v>
      </c>
      <c r="N47" s="91">
        <v>0</v>
      </c>
      <c r="O47" s="16">
        <v>0</v>
      </c>
      <c r="Q47" s="36" t="s">
        <v>22</v>
      </c>
      <c r="R47" s="15">
        <v>127</v>
      </c>
      <c r="S47" s="66">
        <f t="shared" si="15"/>
        <v>127</v>
      </c>
      <c r="T47" s="58">
        <f t="shared" si="23"/>
        <v>1</v>
      </c>
      <c r="U47" s="96">
        <v>0</v>
      </c>
      <c r="V47" s="16">
        <f t="shared" si="16"/>
        <v>0</v>
      </c>
      <c r="W47" s="50"/>
      <c r="X47" s="36" t="s">
        <v>22</v>
      </c>
      <c r="Y47" s="15">
        <v>256</v>
      </c>
      <c r="Z47" s="66">
        <f t="shared" si="17"/>
        <v>256</v>
      </c>
      <c r="AA47" s="67">
        <f t="shared" si="18"/>
        <v>1</v>
      </c>
      <c r="AB47" s="95">
        <v>0</v>
      </c>
      <c r="AC47" s="16">
        <f t="shared" si="19"/>
        <v>0</v>
      </c>
      <c r="AD47" s="50"/>
      <c r="AE47" s="36" t="s">
        <v>22</v>
      </c>
      <c r="AF47" s="15">
        <v>138</v>
      </c>
      <c r="AG47" s="112">
        <f t="shared" si="20"/>
        <v>138</v>
      </c>
      <c r="AH47" s="67">
        <f t="shared" si="21"/>
        <v>1</v>
      </c>
      <c r="AI47" s="95">
        <v>0</v>
      </c>
      <c r="AJ47" s="16">
        <f t="shared" si="22"/>
        <v>0</v>
      </c>
      <c r="AK47" s="73"/>
      <c r="AL47" s="74"/>
      <c r="AM47" s="75"/>
      <c r="AN47" s="75"/>
      <c r="AO47" s="50"/>
    </row>
    <row r="48" spans="5:41" ht="18" x14ac:dyDescent="0.35">
      <c r="E48" s="21"/>
      <c r="F48" s="51"/>
      <c r="G48" s="52"/>
      <c r="H48" s="52"/>
      <c r="J48" s="36" t="s">
        <v>27</v>
      </c>
      <c r="K48" s="15">
        <v>8</v>
      </c>
      <c r="L48" s="66">
        <f t="shared" si="13"/>
        <v>8</v>
      </c>
      <c r="M48" s="58">
        <f t="shared" si="14"/>
        <v>1</v>
      </c>
      <c r="N48" s="91">
        <v>0</v>
      </c>
      <c r="O48" s="16">
        <v>0</v>
      </c>
      <c r="Q48" s="36" t="s">
        <v>27</v>
      </c>
      <c r="R48" s="15">
        <v>6</v>
      </c>
      <c r="S48" s="66">
        <f t="shared" si="15"/>
        <v>6</v>
      </c>
      <c r="T48" s="58">
        <f t="shared" si="23"/>
        <v>1</v>
      </c>
      <c r="U48" s="96">
        <v>0</v>
      </c>
      <c r="V48" s="16">
        <f t="shared" si="16"/>
        <v>0</v>
      </c>
      <c r="W48" s="50"/>
      <c r="X48" s="36" t="s">
        <v>27</v>
      </c>
      <c r="Y48" s="15">
        <v>7</v>
      </c>
      <c r="Z48" s="66">
        <f t="shared" si="17"/>
        <v>7</v>
      </c>
      <c r="AA48" s="67">
        <f t="shared" si="18"/>
        <v>1</v>
      </c>
      <c r="AB48" s="95">
        <v>0</v>
      </c>
      <c r="AC48" s="16">
        <f t="shared" si="19"/>
        <v>0</v>
      </c>
      <c r="AD48" s="50"/>
      <c r="AE48" s="36" t="s">
        <v>27</v>
      </c>
      <c r="AF48" s="15">
        <v>0</v>
      </c>
      <c r="AG48" s="112">
        <f t="shared" si="20"/>
        <v>0</v>
      </c>
      <c r="AH48" s="67" t="e">
        <f t="shared" si="21"/>
        <v>#DIV/0!</v>
      </c>
      <c r="AI48" s="95">
        <v>0</v>
      </c>
      <c r="AJ48" s="16" t="e">
        <f t="shared" si="22"/>
        <v>#DIV/0!</v>
      </c>
      <c r="AK48" s="73"/>
      <c r="AL48" s="74"/>
      <c r="AM48" s="75"/>
      <c r="AN48" s="75"/>
      <c r="AO48" s="50"/>
    </row>
    <row r="49" spans="5:41" ht="18" x14ac:dyDescent="0.35">
      <c r="E49" s="21"/>
      <c r="F49" s="51"/>
      <c r="G49" s="52"/>
      <c r="H49" s="52"/>
      <c r="J49" s="36" t="s">
        <v>23</v>
      </c>
      <c r="K49" s="15">
        <v>92</v>
      </c>
      <c r="L49" s="66">
        <f t="shared" si="13"/>
        <v>92</v>
      </c>
      <c r="M49" s="58">
        <f t="shared" si="14"/>
        <v>1</v>
      </c>
      <c r="N49" s="91">
        <v>0</v>
      </c>
      <c r="O49" s="16">
        <v>0</v>
      </c>
      <c r="Q49" s="36" t="s">
        <v>23</v>
      </c>
      <c r="R49" s="15">
        <v>36</v>
      </c>
      <c r="S49" s="66">
        <f t="shared" si="15"/>
        <v>36</v>
      </c>
      <c r="T49" s="58">
        <f t="shared" si="23"/>
        <v>1</v>
      </c>
      <c r="U49" s="96">
        <v>0</v>
      </c>
      <c r="V49" s="16">
        <f t="shared" si="16"/>
        <v>0</v>
      </c>
      <c r="W49" s="50"/>
      <c r="X49" s="36" t="s">
        <v>23</v>
      </c>
      <c r="Y49" s="15">
        <v>47</v>
      </c>
      <c r="Z49" s="66">
        <f t="shared" si="17"/>
        <v>47</v>
      </c>
      <c r="AA49" s="67">
        <f t="shared" si="18"/>
        <v>1</v>
      </c>
      <c r="AB49" s="95">
        <v>0</v>
      </c>
      <c r="AC49" s="16">
        <f t="shared" si="19"/>
        <v>0</v>
      </c>
      <c r="AD49" s="50"/>
      <c r="AE49" s="36" t="s">
        <v>23</v>
      </c>
      <c r="AF49" s="15">
        <v>28</v>
      </c>
      <c r="AG49" s="112">
        <f t="shared" si="20"/>
        <v>28</v>
      </c>
      <c r="AH49" s="67">
        <f t="shared" si="21"/>
        <v>1</v>
      </c>
      <c r="AI49" s="95">
        <v>0</v>
      </c>
      <c r="AJ49" s="16">
        <f t="shared" si="22"/>
        <v>0</v>
      </c>
      <c r="AK49" s="73"/>
      <c r="AL49" s="74"/>
      <c r="AM49" s="75"/>
      <c r="AN49" s="75"/>
      <c r="AO49" s="50"/>
    </row>
    <row r="50" spans="5:41" ht="18" x14ac:dyDescent="0.35">
      <c r="E50" s="21"/>
      <c r="F50" s="51"/>
      <c r="G50" s="52"/>
      <c r="H50" s="52"/>
      <c r="J50" s="36" t="s">
        <v>28</v>
      </c>
      <c r="K50" s="15">
        <v>114</v>
      </c>
      <c r="L50" s="66">
        <f t="shared" si="13"/>
        <v>114</v>
      </c>
      <c r="M50" s="58">
        <f t="shared" si="14"/>
        <v>1</v>
      </c>
      <c r="N50" s="91">
        <v>0</v>
      </c>
      <c r="O50" s="16">
        <v>0</v>
      </c>
      <c r="Q50" s="36" t="s">
        <v>28</v>
      </c>
      <c r="R50" s="15">
        <v>43</v>
      </c>
      <c r="S50" s="66">
        <f t="shared" si="15"/>
        <v>43</v>
      </c>
      <c r="T50" s="58">
        <f t="shared" si="23"/>
        <v>1</v>
      </c>
      <c r="U50" s="96">
        <v>0</v>
      </c>
      <c r="V50" s="16">
        <f t="shared" si="16"/>
        <v>0</v>
      </c>
      <c r="W50" s="50"/>
      <c r="X50" s="36" t="s">
        <v>28</v>
      </c>
      <c r="Y50" s="15">
        <v>80</v>
      </c>
      <c r="Z50" s="66">
        <f t="shared" si="17"/>
        <v>80</v>
      </c>
      <c r="AA50" s="67">
        <f t="shared" si="18"/>
        <v>1</v>
      </c>
      <c r="AB50" s="95">
        <v>0</v>
      </c>
      <c r="AC50" s="16">
        <f t="shared" si="19"/>
        <v>0</v>
      </c>
      <c r="AD50" s="50"/>
      <c r="AE50" s="36" t="s">
        <v>28</v>
      </c>
      <c r="AF50" s="15">
        <v>44</v>
      </c>
      <c r="AG50" s="112">
        <f t="shared" si="20"/>
        <v>44</v>
      </c>
      <c r="AH50" s="67">
        <f t="shared" si="21"/>
        <v>1</v>
      </c>
      <c r="AI50" s="95">
        <v>0</v>
      </c>
      <c r="AJ50" s="16">
        <f t="shared" si="22"/>
        <v>0</v>
      </c>
      <c r="AK50" s="73"/>
      <c r="AL50" s="74"/>
      <c r="AM50" s="75"/>
      <c r="AN50" s="75"/>
      <c r="AO50" s="50"/>
    </row>
    <row r="51" spans="5:41" ht="24.75" customHeight="1" thickBot="1" x14ac:dyDescent="0.5">
      <c r="E51" s="55" t="s">
        <v>33</v>
      </c>
      <c r="F51" s="102">
        <f>+F27</f>
        <v>9271</v>
      </c>
      <c r="G51" s="109">
        <f>+F51</f>
        <v>9271</v>
      </c>
      <c r="H51" s="108">
        <v>0</v>
      </c>
      <c r="J51" s="36" t="s">
        <v>29</v>
      </c>
      <c r="K51" s="15">
        <v>16</v>
      </c>
      <c r="L51" s="66">
        <f t="shared" si="13"/>
        <v>16</v>
      </c>
      <c r="M51" s="58">
        <f t="shared" si="14"/>
        <v>1</v>
      </c>
      <c r="N51" s="91">
        <v>0</v>
      </c>
      <c r="O51" s="16">
        <v>0</v>
      </c>
      <c r="Q51" s="36" t="s">
        <v>29</v>
      </c>
      <c r="R51" s="15">
        <v>7</v>
      </c>
      <c r="S51" s="66">
        <f t="shared" si="15"/>
        <v>7</v>
      </c>
      <c r="T51" s="58">
        <f t="shared" si="23"/>
        <v>1</v>
      </c>
      <c r="U51" s="96">
        <v>0</v>
      </c>
      <c r="V51" s="16">
        <f t="shared" si="16"/>
        <v>0</v>
      </c>
      <c r="W51" s="50"/>
      <c r="X51" s="36" t="s">
        <v>29</v>
      </c>
      <c r="Y51" s="15">
        <v>14</v>
      </c>
      <c r="Z51" s="66">
        <f t="shared" si="17"/>
        <v>14</v>
      </c>
      <c r="AA51" s="67">
        <f t="shared" si="18"/>
        <v>1</v>
      </c>
      <c r="AB51" s="95">
        <v>0</v>
      </c>
      <c r="AC51" s="16">
        <f t="shared" si="19"/>
        <v>0</v>
      </c>
      <c r="AD51" s="50"/>
      <c r="AE51" s="36" t="s">
        <v>29</v>
      </c>
      <c r="AF51" s="15">
        <v>0</v>
      </c>
      <c r="AG51" s="112">
        <f t="shared" si="20"/>
        <v>0</v>
      </c>
      <c r="AH51" s="67" t="e">
        <f t="shared" si="21"/>
        <v>#DIV/0!</v>
      </c>
      <c r="AI51" s="95">
        <v>0</v>
      </c>
      <c r="AJ51" s="16" t="e">
        <f t="shared" si="22"/>
        <v>#DIV/0!</v>
      </c>
      <c r="AK51" s="73"/>
      <c r="AL51" s="74"/>
      <c r="AM51" s="75"/>
      <c r="AN51" s="75"/>
      <c r="AO51" s="50"/>
    </row>
    <row r="52" spans="5:41" ht="33" customHeight="1" x14ac:dyDescent="0.3">
      <c r="E52" s="212" t="s">
        <v>47</v>
      </c>
      <c r="F52" s="213"/>
      <c r="G52" s="213"/>
      <c r="H52" s="214"/>
      <c r="J52" s="36" t="s">
        <v>12</v>
      </c>
      <c r="K52" s="15">
        <v>13</v>
      </c>
      <c r="L52" s="66">
        <f t="shared" si="13"/>
        <v>13</v>
      </c>
      <c r="M52" s="58">
        <f t="shared" si="14"/>
        <v>1</v>
      </c>
      <c r="N52" s="91">
        <v>0</v>
      </c>
      <c r="O52" s="16">
        <v>0</v>
      </c>
      <c r="Q52" s="36" t="s">
        <v>12</v>
      </c>
      <c r="R52" s="15">
        <v>10</v>
      </c>
      <c r="S52" s="66">
        <f t="shared" si="15"/>
        <v>10</v>
      </c>
      <c r="T52" s="58">
        <f t="shared" si="23"/>
        <v>1</v>
      </c>
      <c r="U52" s="96">
        <v>0</v>
      </c>
      <c r="V52" s="16">
        <f t="shared" si="16"/>
        <v>0</v>
      </c>
      <c r="W52" s="50"/>
      <c r="X52" s="36" t="s">
        <v>12</v>
      </c>
      <c r="Y52" s="15">
        <v>2</v>
      </c>
      <c r="Z52" s="66">
        <f t="shared" si="17"/>
        <v>2</v>
      </c>
      <c r="AA52" s="67">
        <f t="shared" si="18"/>
        <v>1</v>
      </c>
      <c r="AB52" s="95">
        <v>0</v>
      </c>
      <c r="AC52" s="16">
        <f t="shared" si="19"/>
        <v>0</v>
      </c>
      <c r="AD52" s="50"/>
      <c r="AE52" s="36" t="s">
        <v>12</v>
      </c>
      <c r="AF52" s="15">
        <v>4</v>
      </c>
      <c r="AG52" s="112">
        <f t="shared" si="20"/>
        <v>4</v>
      </c>
      <c r="AH52" s="67">
        <f t="shared" si="21"/>
        <v>1</v>
      </c>
      <c r="AI52" s="95">
        <v>0</v>
      </c>
      <c r="AJ52" s="16">
        <f t="shared" si="22"/>
        <v>0</v>
      </c>
      <c r="AK52" s="73"/>
      <c r="AL52" s="74"/>
      <c r="AM52" s="75"/>
      <c r="AN52" s="75"/>
      <c r="AO52" s="50"/>
    </row>
    <row r="53" spans="5:41" ht="20.25" customHeight="1" thickBot="1" x14ac:dyDescent="0.35">
      <c r="E53" s="184"/>
      <c r="F53" s="185"/>
      <c r="G53" s="185"/>
      <c r="H53" s="186"/>
      <c r="J53" s="37" t="s">
        <v>19</v>
      </c>
      <c r="K53" s="15">
        <v>8</v>
      </c>
      <c r="L53" s="66">
        <f t="shared" si="13"/>
        <v>8</v>
      </c>
      <c r="M53" s="58">
        <f t="shared" si="14"/>
        <v>1</v>
      </c>
      <c r="N53" s="91">
        <v>0</v>
      </c>
      <c r="O53" s="16">
        <v>0</v>
      </c>
      <c r="Q53" s="37" t="s">
        <v>19</v>
      </c>
      <c r="R53" s="15">
        <v>4</v>
      </c>
      <c r="S53" s="66">
        <f t="shared" si="15"/>
        <v>4</v>
      </c>
      <c r="T53" s="58">
        <f t="shared" si="23"/>
        <v>1</v>
      </c>
      <c r="U53" s="96">
        <v>0</v>
      </c>
      <c r="V53" s="16">
        <f t="shared" si="16"/>
        <v>0</v>
      </c>
      <c r="W53" s="50"/>
      <c r="X53" s="37" t="s">
        <v>19</v>
      </c>
      <c r="Y53" s="15">
        <v>2</v>
      </c>
      <c r="Z53" s="66">
        <f t="shared" si="17"/>
        <v>2</v>
      </c>
      <c r="AA53" s="67">
        <f t="shared" si="18"/>
        <v>1</v>
      </c>
      <c r="AB53" s="95">
        <v>0</v>
      </c>
      <c r="AC53" s="16">
        <f t="shared" si="19"/>
        <v>0</v>
      </c>
      <c r="AD53" s="50"/>
      <c r="AE53" s="37" t="s">
        <v>19</v>
      </c>
      <c r="AF53" s="15">
        <v>0</v>
      </c>
      <c r="AG53" s="112">
        <f t="shared" si="20"/>
        <v>0</v>
      </c>
      <c r="AH53" s="67" t="e">
        <f t="shared" si="21"/>
        <v>#DIV/0!</v>
      </c>
      <c r="AI53" s="95">
        <v>0</v>
      </c>
      <c r="AJ53" s="16" t="e">
        <f t="shared" si="22"/>
        <v>#DIV/0!</v>
      </c>
      <c r="AK53" s="73"/>
      <c r="AL53" s="74"/>
      <c r="AM53" s="75"/>
      <c r="AN53" s="75"/>
      <c r="AO53" s="50"/>
    </row>
    <row r="54" spans="5:41" ht="21" customHeight="1" thickBot="1" x14ac:dyDescent="0.35">
      <c r="E54" s="53" t="s">
        <v>37</v>
      </c>
      <c r="F54" s="54" t="s">
        <v>53</v>
      </c>
      <c r="G54" s="54" t="s">
        <v>55</v>
      </c>
      <c r="H54" s="54" t="s">
        <v>56</v>
      </c>
      <c r="J54" s="47" t="s">
        <v>33</v>
      </c>
      <c r="K54" s="115">
        <f>SUM(K44:K53)</f>
        <v>980</v>
      </c>
      <c r="L54" s="115">
        <f>SUM(L44:L53)</f>
        <v>980</v>
      </c>
      <c r="M54" s="58">
        <f t="shared" si="14"/>
        <v>1</v>
      </c>
      <c r="N54" s="91">
        <v>0</v>
      </c>
      <c r="O54" s="16">
        <v>0</v>
      </c>
      <c r="Q54" s="47" t="s">
        <v>33</v>
      </c>
      <c r="R54" s="115">
        <f>SUM(R44:R53)</f>
        <v>345</v>
      </c>
      <c r="S54" s="115">
        <f>SUM(S44:S53)</f>
        <v>345</v>
      </c>
      <c r="T54" s="59"/>
      <c r="U54" s="59"/>
      <c r="V54" s="68"/>
      <c r="W54" s="50"/>
      <c r="X54" s="47" t="s">
        <v>33</v>
      </c>
      <c r="Y54" s="115">
        <f>SUM(Y44:Y53)</f>
        <v>561</v>
      </c>
      <c r="Z54" s="49"/>
      <c r="AA54" s="59"/>
      <c r="AB54" s="59"/>
      <c r="AC54" s="68"/>
      <c r="AD54" s="50"/>
      <c r="AE54" s="47" t="s">
        <v>33</v>
      </c>
      <c r="AF54" s="115">
        <f>SUM(AF44:AF53)</f>
        <v>331</v>
      </c>
      <c r="AG54" s="119">
        <f>+AF54</f>
        <v>331</v>
      </c>
      <c r="AH54" s="59"/>
      <c r="AI54" s="59"/>
      <c r="AJ54" s="68"/>
      <c r="AK54" s="82"/>
      <c r="AL54" s="83"/>
      <c r="AM54" s="84"/>
      <c r="AN54" s="84"/>
      <c r="AO54" s="50"/>
    </row>
    <row r="55" spans="5:41" ht="16.5" customHeight="1" thickBot="1" x14ac:dyDescent="0.4">
      <c r="E55" s="20" t="s">
        <v>47</v>
      </c>
      <c r="F55" s="105">
        <f>+F28</f>
        <v>3684</v>
      </c>
      <c r="G55" s="106">
        <f>+F55</f>
        <v>3684</v>
      </c>
      <c r="H55" s="107">
        <v>0</v>
      </c>
      <c r="J55" s="22"/>
      <c r="K55" s="23"/>
      <c r="L55" s="23"/>
      <c r="M55" s="23"/>
      <c r="N55" s="24"/>
      <c r="O55" s="61"/>
      <c r="Q55" s="22"/>
      <c r="R55" s="23"/>
      <c r="S55" s="23"/>
      <c r="T55" s="23"/>
      <c r="U55" s="24"/>
      <c r="V55" s="61"/>
      <c r="W55" s="50"/>
      <c r="X55" s="22"/>
      <c r="Y55" s="23"/>
      <c r="Z55" s="23"/>
      <c r="AA55" s="23"/>
      <c r="AB55" s="24"/>
      <c r="AC55" s="61"/>
      <c r="AD55" s="50"/>
      <c r="AE55" s="22"/>
      <c r="AF55" s="23"/>
      <c r="AG55" s="23"/>
      <c r="AH55" s="23"/>
      <c r="AI55" s="24"/>
      <c r="AJ55" s="61"/>
      <c r="AK55" s="79"/>
      <c r="AL55" s="79"/>
      <c r="AM55" s="79"/>
      <c r="AN55" s="79"/>
      <c r="AO55" s="50"/>
    </row>
    <row r="56" spans="5:41" ht="16.5" customHeight="1" x14ac:dyDescent="0.35">
      <c r="E56" s="20"/>
      <c r="F56" s="51"/>
      <c r="G56" s="52"/>
      <c r="H56" s="52"/>
      <c r="J56" s="221" t="s">
        <v>32</v>
      </c>
      <c r="K56" s="223" t="s">
        <v>3</v>
      </c>
      <c r="L56" s="215" t="s">
        <v>4</v>
      </c>
      <c r="M56" s="145" t="s">
        <v>58</v>
      </c>
      <c r="N56" s="217" t="s">
        <v>1</v>
      </c>
      <c r="O56" s="145" t="s">
        <v>59</v>
      </c>
      <c r="Q56" s="221" t="s">
        <v>32</v>
      </c>
      <c r="R56" s="223" t="s">
        <v>3</v>
      </c>
      <c r="S56" s="215" t="s">
        <v>4</v>
      </c>
      <c r="T56" s="145" t="s">
        <v>58</v>
      </c>
      <c r="U56" s="217" t="s">
        <v>1</v>
      </c>
      <c r="V56" s="145" t="s">
        <v>59</v>
      </c>
      <c r="W56" s="50"/>
      <c r="X56" s="221" t="s">
        <v>32</v>
      </c>
      <c r="Y56" s="223" t="s">
        <v>3</v>
      </c>
      <c r="Z56" s="215" t="s">
        <v>4</v>
      </c>
      <c r="AA56" s="145" t="s">
        <v>58</v>
      </c>
      <c r="AB56" s="217" t="s">
        <v>1</v>
      </c>
      <c r="AC56" s="145" t="s">
        <v>59</v>
      </c>
      <c r="AD56" s="50"/>
      <c r="AE56" s="221" t="s">
        <v>32</v>
      </c>
      <c r="AF56" s="223" t="s">
        <v>3</v>
      </c>
      <c r="AG56" s="215" t="s">
        <v>4</v>
      </c>
      <c r="AH56" s="145" t="s">
        <v>58</v>
      </c>
      <c r="AI56" s="217" t="s">
        <v>1</v>
      </c>
      <c r="AJ56" s="145" t="s">
        <v>59</v>
      </c>
      <c r="AK56" s="220"/>
      <c r="AL56" s="148"/>
      <c r="AM56" s="148"/>
      <c r="AN56" s="148"/>
      <c r="AO56" s="50"/>
    </row>
    <row r="57" spans="5:41" ht="18" customHeight="1" thickBot="1" x14ac:dyDescent="0.4">
      <c r="E57" s="21"/>
      <c r="F57" s="51"/>
      <c r="G57" s="52"/>
      <c r="H57" s="52"/>
      <c r="J57" s="222"/>
      <c r="K57" s="224"/>
      <c r="L57" s="216"/>
      <c r="M57" s="146"/>
      <c r="N57" s="218"/>
      <c r="O57" s="219"/>
      <c r="Q57" s="222"/>
      <c r="R57" s="224"/>
      <c r="S57" s="216"/>
      <c r="T57" s="146"/>
      <c r="U57" s="218"/>
      <c r="V57" s="219"/>
      <c r="W57" s="50"/>
      <c r="X57" s="222"/>
      <c r="Y57" s="224"/>
      <c r="Z57" s="216"/>
      <c r="AA57" s="146"/>
      <c r="AB57" s="218"/>
      <c r="AC57" s="219"/>
      <c r="AD57" s="50"/>
      <c r="AE57" s="222"/>
      <c r="AF57" s="224"/>
      <c r="AG57" s="216"/>
      <c r="AH57" s="146"/>
      <c r="AI57" s="218"/>
      <c r="AJ57" s="219"/>
      <c r="AK57" s="220"/>
      <c r="AL57" s="148"/>
      <c r="AM57" s="148"/>
      <c r="AN57" s="148"/>
      <c r="AO57" s="50"/>
    </row>
    <row r="58" spans="5:41" ht="18" x14ac:dyDescent="0.35">
      <c r="E58" s="21"/>
      <c r="F58" s="51"/>
      <c r="G58" s="52"/>
      <c r="H58" s="52"/>
      <c r="J58" s="38" t="s">
        <v>30</v>
      </c>
      <c r="K58" s="17">
        <v>2436</v>
      </c>
      <c r="L58" s="17">
        <f>+K58</f>
        <v>2436</v>
      </c>
      <c r="M58" s="60">
        <f>+L58/K58</f>
        <v>1</v>
      </c>
      <c r="N58" s="92">
        <v>0</v>
      </c>
      <c r="O58" s="18">
        <v>0</v>
      </c>
      <c r="Q58" s="38" t="s">
        <v>30</v>
      </c>
      <c r="R58" s="17">
        <v>1061</v>
      </c>
      <c r="S58" s="17">
        <f>+R58</f>
        <v>1061</v>
      </c>
      <c r="T58" s="60">
        <f>+S58/R58</f>
        <v>1</v>
      </c>
      <c r="U58" s="94">
        <v>0</v>
      </c>
      <c r="V58" s="18">
        <f>+U58/R58</f>
        <v>0</v>
      </c>
      <c r="W58" s="50"/>
      <c r="X58" s="38" t="s">
        <v>30</v>
      </c>
      <c r="Y58" s="17">
        <v>1000</v>
      </c>
      <c r="Z58" s="17">
        <f>+Y58</f>
        <v>1000</v>
      </c>
      <c r="AA58" s="60">
        <f>+Z58/Y58</f>
        <v>1</v>
      </c>
      <c r="AB58" s="94">
        <v>0</v>
      </c>
      <c r="AC58" s="18">
        <f>+AB58/Y58</f>
        <v>0</v>
      </c>
      <c r="AD58" s="50"/>
      <c r="AE58" s="38" t="s">
        <v>30</v>
      </c>
      <c r="AF58" s="17">
        <v>2046</v>
      </c>
      <c r="AG58" s="113">
        <f>+AF58</f>
        <v>2046</v>
      </c>
      <c r="AH58" s="60">
        <f>+AG58/AF58</f>
        <v>1</v>
      </c>
      <c r="AI58" s="94">
        <v>0</v>
      </c>
      <c r="AJ58" s="18">
        <f>+AI58/AF58</f>
        <v>0</v>
      </c>
      <c r="AK58" s="73"/>
      <c r="AL58" s="74"/>
      <c r="AM58" s="75"/>
      <c r="AN58" s="75"/>
      <c r="AO58" s="50"/>
    </row>
    <row r="59" spans="5:41" ht="18" x14ac:dyDescent="0.35">
      <c r="E59" s="21"/>
      <c r="F59" s="51"/>
      <c r="G59" s="52"/>
      <c r="H59" s="52"/>
      <c r="J59" s="38" t="s">
        <v>5</v>
      </c>
      <c r="K59" s="17">
        <v>2630</v>
      </c>
      <c r="L59" s="17">
        <f t="shared" ref="L59:L65" si="24">+K59</f>
        <v>2630</v>
      </c>
      <c r="M59" s="60">
        <v>1</v>
      </c>
      <c r="N59" s="92">
        <v>0</v>
      </c>
      <c r="O59" s="18">
        <v>0</v>
      </c>
      <c r="Q59" s="38" t="s">
        <v>5</v>
      </c>
      <c r="R59" s="17">
        <v>945</v>
      </c>
      <c r="S59" s="17">
        <f t="shared" ref="S59:S65" si="25">+R59</f>
        <v>945</v>
      </c>
      <c r="T59" s="60">
        <f t="shared" ref="T59:T65" si="26">+S59/R59</f>
        <v>1</v>
      </c>
      <c r="U59" s="94">
        <v>0</v>
      </c>
      <c r="V59" s="18">
        <f t="shared" ref="V59:V65" si="27">+U59/R59</f>
        <v>0</v>
      </c>
      <c r="W59" s="50"/>
      <c r="X59" s="38" t="s">
        <v>5</v>
      </c>
      <c r="Y59" s="17">
        <v>1162</v>
      </c>
      <c r="Z59" s="17">
        <f t="shared" ref="Z59:Z65" si="28">+Y59</f>
        <v>1162</v>
      </c>
      <c r="AA59" s="60">
        <f t="shared" ref="AA59:AA65" si="29">+Z59/Y59</f>
        <v>1</v>
      </c>
      <c r="AB59" s="94">
        <v>0</v>
      </c>
      <c r="AC59" s="18">
        <f t="shared" ref="AC59:AC65" si="30">+AB59/Y59</f>
        <v>0</v>
      </c>
      <c r="AD59" s="50"/>
      <c r="AE59" s="38" t="s">
        <v>5</v>
      </c>
      <c r="AF59" s="17">
        <v>1627</v>
      </c>
      <c r="AG59" s="113">
        <f t="shared" ref="AG59:AG65" si="31">+AF59</f>
        <v>1627</v>
      </c>
      <c r="AH59" s="60">
        <f t="shared" ref="AH59:AH65" si="32">+AG59/AF59</f>
        <v>1</v>
      </c>
      <c r="AI59" s="94">
        <v>0</v>
      </c>
      <c r="AJ59" s="18">
        <f t="shared" ref="AJ59:AJ65" si="33">+AI59/AF59</f>
        <v>0</v>
      </c>
      <c r="AK59" s="73"/>
      <c r="AL59" s="74"/>
      <c r="AM59" s="75"/>
      <c r="AN59" s="75"/>
      <c r="AO59" s="50"/>
    </row>
    <row r="60" spans="5:41" ht="18" x14ac:dyDescent="0.35">
      <c r="E60" s="21"/>
      <c r="F60" s="51"/>
      <c r="G60" s="52"/>
      <c r="H60" s="52"/>
      <c r="J60" s="38" t="s">
        <v>10</v>
      </c>
      <c r="K60" s="17">
        <v>35</v>
      </c>
      <c r="L60" s="17">
        <f t="shared" si="24"/>
        <v>35</v>
      </c>
      <c r="M60" s="60">
        <v>1</v>
      </c>
      <c r="N60" s="92">
        <v>0</v>
      </c>
      <c r="O60" s="18">
        <v>0</v>
      </c>
      <c r="Q60" s="38" t="s">
        <v>10</v>
      </c>
      <c r="R60" s="17">
        <v>17</v>
      </c>
      <c r="S60" s="17">
        <f t="shared" si="25"/>
        <v>17</v>
      </c>
      <c r="T60" s="60">
        <f t="shared" si="26"/>
        <v>1</v>
      </c>
      <c r="U60" s="94">
        <v>0</v>
      </c>
      <c r="V60" s="18">
        <f t="shared" si="27"/>
        <v>0</v>
      </c>
      <c r="W60" s="50"/>
      <c r="X60" s="38" t="s">
        <v>10</v>
      </c>
      <c r="Y60" s="17">
        <v>17</v>
      </c>
      <c r="Z60" s="17">
        <f t="shared" si="28"/>
        <v>17</v>
      </c>
      <c r="AA60" s="60">
        <f t="shared" si="29"/>
        <v>1</v>
      </c>
      <c r="AB60" s="94">
        <v>0</v>
      </c>
      <c r="AC60" s="18">
        <f t="shared" si="30"/>
        <v>0</v>
      </c>
      <c r="AD60" s="50"/>
      <c r="AE60" s="38" t="s">
        <v>10</v>
      </c>
      <c r="AF60" s="17">
        <v>0</v>
      </c>
      <c r="AG60" s="113">
        <f t="shared" si="31"/>
        <v>0</v>
      </c>
      <c r="AH60" s="60" t="e">
        <f t="shared" si="32"/>
        <v>#DIV/0!</v>
      </c>
      <c r="AI60" s="94">
        <v>0</v>
      </c>
      <c r="AJ60" s="18" t="e">
        <f t="shared" si="33"/>
        <v>#DIV/0!</v>
      </c>
      <c r="AK60" s="73"/>
      <c r="AL60" s="74"/>
      <c r="AM60" s="75"/>
      <c r="AN60" s="75"/>
      <c r="AO60" s="50"/>
    </row>
    <row r="61" spans="5:41" ht="18" x14ac:dyDescent="0.35">
      <c r="E61" s="21"/>
      <c r="F61" s="51"/>
      <c r="G61" s="52"/>
      <c r="H61" s="52"/>
      <c r="J61" s="38" t="s">
        <v>18</v>
      </c>
      <c r="K61" s="17">
        <v>54</v>
      </c>
      <c r="L61" s="17">
        <f t="shared" si="24"/>
        <v>54</v>
      </c>
      <c r="M61" s="60">
        <v>1</v>
      </c>
      <c r="N61" s="92">
        <v>0</v>
      </c>
      <c r="O61" s="18">
        <v>0</v>
      </c>
      <c r="Q61" s="38" t="s">
        <v>18</v>
      </c>
      <c r="R61" s="17">
        <v>17</v>
      </c>
      <c r="S61" s="17">
        <f t="shared" si="25"/>
        <v>17</v>
      </c>
      <c r="T61" s="60">
        <f t="shared" si="26"/>
        <v>1</v>
      </c>
      <c r="U61" s="94">
        <v>0</v>
      </c>
      <c r="V61" s="18">
        <f t="shared" si="27"/>
        <v>0</v>
      </c>
      <c r="W61" s="50"/>
      <c r="X61" s="38" t="s">
        <v>18</v>
      </c>
      <c r="Y61" s="17">
        <v>24</v>
      </c>
      <c r="Z61" s="17">
        <f t="shared" si="28"/>
        <v>24</v>
      </c>
      <c r="AA61" s="60">
        <f t="shared" si="29"/>
        <v>1</v>
      </c>
      <c r="AB61" s="94">
        <v>0</v>
      </c>
      <c r="AC61" s="18">
        <f t="shared" si="30"/>
        <v>0</v>
      </c>
      <c r="AD61" s="50"/>
      <c r="AE61" s="38" t="s">
        <v>18</v>
      </c>
      <c r="AF61" s="17">
        <v>4</v>
      </c>
      <c r="AG61" s="113">
        <f t="shared" si="31"/>
        <v>4</v>
      </c>
      <c r="AH61" s="60">
        <f t="shared" si="32"/>
        <v>1</v>
      </c>
      <c r="AI61" s="94">
        <v>0</v>
      </c>
      <c r="AJ61" s="18">
        <f t="shared" si="33"/>
        <v>0</v>
      </c>
      <c r="AK61" s="73"/>
      <c r="AL61" s="74"/>
      <c r="AM61" s="75"/>
      <c r="AN61" s="75"/>
      <c r="AO61" s="50"/>
    </row>
    <row r="62" spans="5:41" ht="18" x14ac:dyDescent="0.35">
      <c r="E62" s="21"/>
      <c r="F62" s="51"/>
      <c r="G62" s="52"/>
      <c r="H62" s="52"/>
      <c r="J62" s="38" t="s">
        <v>45</v>
      </c>
      <c r="K62" s="17">
        <v>295</v>
      </c>
      <c r="L62" s="17">
        <f t="shared" si="24"/>
        <v>295</v>
      </c>
      <c r="M62" s="60">
        <v>1</v>
      </c>
      <c r="N62" s="92">
        <v>0</v>
      </c>
      <c r="O62" s="18">
        <v>0</v>
      </c>
      <c r="Q62" s="38" t="s">
        <v>45</v>
      </c>
      <c r="R62" s="17">
        <v>77</v>
      </c>
      <c r="S62" s="17">
        <f t="shared" si="25"/>
        <v>77</v>
      </c>
      <c r="T62" s="60">
        <f t="shared" si="26"/>
        <v>1</v>
      </c>
      <c r="U62" s="94">
        <v>0</v>
      </c>
      <c r="V62" s="18">
        <f t="shared" si="27"/>
        <v>0</v>
      </c>
      <c r="W62" s="50"/>
      <c r="X62" s="38" t="s">
        <v>45</v>
      </c>
      <c r="Y62" s="17">
        <v>176</v>
      </c>
      <c r="Z62" s="17">
        <f t="shared" si="28"/>
        <v>176</v>
      </c>
      <c r="AA62" s="60">
        <f t="shared" si="29"/>
        <v>1</v>
      </c>
      <c r="AB62" s="94">
        <v>0</v>
      </c>
      <c r="AC62" s="18">
        <f t="shared" si="30"/>
        <v>0</v>
      </c>
      <c r="AD62" s="50"/>
      <c r="AE62" s="38" t="s">
        <v>45</v>
      </c>
      <c r="AF62" s="17">
        <v>81</v>
      </c>
      <c r="AG62" s="113">
        <f t="shared" si="31"/>
        <v>81</v>
      </c>
      <c r="AH62" s="60">
        <f t="shared" si="32"/>
        <v>1</v>
      </c>
      <c r="AI62" s="94">
        <v>0</v>
      </c>
      <c r="AJ62" s="18">
        <f t="shared" si="33"/>
        <v>0</v>
      </c>
      <c r="AK62" s="73"/>
      <c r="AL62" s="74"/>
      <c r="AM62" s="75"/>
      <c r="AN62" s="75"/>
      <c r="AO62" s="50"/>
    </row>
    <row r="63" spans="5:41" ht="16.5" customHeight="1" x14ac:dyDescent="0.35">
      <c r="E63" s="21"/>
      <c r="F63" s="51"/>
      <c r="G63" s="52"/>
      <c r="H63" s="52"/>
      <c r="J63" s="38" t="s">
        <v>8</v>
      </c>
      <c r="K63" s="17">
        <v>22</v>
      </c>
      <c r="L63" s="17">
        <f t="shared" si="24"/>
        <v>22</v>
      </c>
      <c r="M63" s="60">
        <v>1</v>
      </c>
      <c r="N63" s="92">
        <v>0</v>
      </c>
      <c r="O63" s="18">
        <v>0</v>
      </c>
      <c r="Q63" s="38" t="s">
        <v>8</v>
      </c>
      <c r="R63" s="17">
        <v>15</v>
      </c>
      <c r="S63" s="17">
        <f t="shared" si="25"/>
        <v>15</v>
      </c>
      <c r="T63" s="60">
        <f t="shared" si="26"/>
        <v>1</v>
      </c>
      <c r="U63" s="94">
        <v>0</v>
      </c>
      <c r="V63" s="18">
        <f t="shared" si="27"/>
        <v>0</v>
      </c>
      <c r="W63" s="50"/>
      <c r="X63" s="38" t="s">
        <v>8</v>
      </c>
      <c r="Y63" s="17">
        <v>17</v>
      </c>
      <c r="Z63" s="17">
        <f t="shared" si="28"/>
        <v>17</v>
      </c>
      <c r="AA63" s="60">
        <f t="shared" si="29"/>
        <v>1</v>
      </c>
      <c r="AB63" s="94">
        <v>0</v>
      </c>
      <c r="AC63" s="18">
        <f t="shared" si="30"/>
        <v>0</v>
      </c>
      <c r="AD63" s="50"/>
      <c r="AE63" s="38" t="s">
        <v>8</v>
      </c>
      <c r="AF63" s="17">
        <v>4</v>
      </c>
      <c r="AG63" s="113">
        <f t="shared" si="31"/>
        <v>4</v>
      </c>
      <c r="AH63" s="60">
        <f t="shared" si="32"/>
        <v>1</v>
      </c>
      <c r="AI63" s="94">
        <v>0</v>
      </c>
      <c r="AJ63" s="18">
        <f t="shared" si="33"/>
        <v>0</v>
      </c>
      <c r="AK63" s="73"/>
      <c r="AL63" s="74"/>
      <c r="AM63" s="75"/>
      <c r="AN63" s="75"/>
      <c r="AO63" s="50"/>
    </row>
    <row r="64" spans="5:41" ht="19.5" customHeight="1" x14ac:dyDescent="0.35">
      <c r="E64" s="21"/>
      <c r="F64" s="51"/>
      <c r="G64" s="52"/>
      <c r="H64" s="52"/>
      <c r="J64" s="38" t="s">
        <v>14</v>
      </c>
      <c r="K64" s="17">
        <v>236</v>
      </c>
      <c r="L64" s="17">
        <f t="shared" si="24"/>
        <v>236</v>
      </c>
      <c r="M64" s="60">
        <v>1</v>
      </c>
      <c r="N64" s="92">
        <v>0</v>
      </c>
      <c r="O64" s="18">
        <v>0</v>
      </c>
      <c r="Q64" s="38" t="s">
        <v>14</v>
      </c>
      <c r="R64" s="17">
        <v>93</v>
      </c>
      <c r="S64" s="17">
        <f t="shared" si="25"/>
        <v>93</v>
      </c>
      <c r="T64" s="60">
        <f t="shared" si="26"/>
        <v>1</v>
      </c>
      <c r="U64" s="94">
        <v>0</v>
      </c>
      <c r="V64" s="18">
        <f t="shared" si="27"/>
        <v>0</v>
      </c>
      <c r="W64" s="50"/>
      <c r="X64" s="38" t="s">
        <v>14</v>
      </c>
      <c r="Y64" s="17">
        <v>122</v>
      </c>
      <c r="Z64" s="17">
        <f t="shared" si="28"/>
        <v>122</v>
      </c>
      <c r="AA64" s="60">
        <f t="shared" si="29"/>
        <v>1</v>
      </c>
      <c r="AB64" s="94">
        <v>0</v>
      </c>
      <c r="AC64" s="18">
        <f t="shared" si="30"/>
        <v>0</v>
      </c>
      <c r="AD64" s="50"/>
      <c r="AE64" s="38" t="s">
        <v>14</v>
      </c>
      <c r="AF64" s="17">
        <v>85</v>
      </c>
      <c r="AG64" s="113">
        <f t="shared" si="31"/>
        <v>85</v>
      </c>
      <c r="AH64" s="60">
        <f t="shared" si="32"/>
        <v>1</v>
      </c>
      <c r="AI64" s="94">
        <v>0</v>
      </c>
      <c r="AJ64" s="18">
        <f t="shared" si="33"/>
        <v>0</v>
      </c>
      <c r="AK64" s="73"/>
      <c r="AL64" s="74"/>
      <c r="AM64" s="75"/>
      <c r="AN64" s="75"/>
      <c r="AO64" s="50"/>
    </row>
    <row r="65" spans="5:41" ht="18.75" thickBot="1" x14ac:dyDescent="0.4">
      <c r="E65" s="21"/>
      <c r="F65" s="51"/>
      <c r="G65" s="52"/>
      <c r="H65" s="52"/>
      <c r="J65" s="39" t="s">
        <v>13</v>
      </c>
      <c r="K65" s="17">
        <v>242</v>
      </c>
      <c r="L65" s="17">
        <f t="shared" si="24"/>
        <v>242</v>
      </c>
      <c r="M65" s="60">
        <v>1</v>
      </c>
      <c r="N65" s="92">
        <v>0</v>
      </c>
      <c r="O65" s="18">
        <v>0</v>
      </c>
      <c r="Q65" s="39" t="s">
        <v>13</v>
      </c>
      <c r="R65" s="17">
        <v>174</v>
      </c>
      <c r="S65" s="17">
        <f t="shared" si="25"/>
        <v>174</v>
      </c>
      <c r="T65" s="60">
        <f t="shared" si="26"/>
        <v>1</v>
      </c>
      <c r="U65" s="94">
        <v>0</v>
      </c>
      <c r="V65" s="18">
        <f t="shared" si="27"/>
        <v>0</v>
      </c>
      <c r="W65" s="50"/>
      <c r="X65" s="39" t="s">
        <v>13</v>
      </c>
      <c r="Y65" s="17">
        <v>160</v>
      </c>
      <c r="Z65" s="17">
        <f t="shared" si="28"/>
        <v>160</v>
      </c>
      <c r="AA65" s="60">
        <f t="shared" si="29"/>
        <v>1</v>
      </c>
      <c r="AB65" s="94">
        <v>0</v>
      </c>
      <c r="AC65" s="18">
        <f t="shared" si="30"/>
        <v>0</v>
      </c>
      <c r="AD65" s="50"/>
      <c r="AE65" s="39" t="s">
        <v>13</v>
      </c>
      <c r="AF65" s="17">
        <v>89</v>
      </c>
      <c r="AG65" s="113">
        <f t="shared" si="31"/>
        <v>89</v>
      </c>
      <c r="AH65" s="60">
        <f t="shared" si="32"/>
        <v>1</v>
      </c>
      <c r="AI65" s="94">
        <v>0</v>
      </c>
      <c r="AJ65" s="18">
        <f t="shared" si="33"/>
        <v>0</v>
      </c>
      <c r="AK65" s="73"/>
      <c r="AL65" s="74"/>
      <c r="AM65" s="75"/>
      <c r="AN65" s="75"/>
      <c r="AO65" s="50"/>
    </row>
    <row r="66" spans="5:41" ht="18" thickBot="1" x14ac:dyDescent="0.4">
      <c r="E66" s="21"/>
      <c r="F66" s="51"/>
      <c r="G66" s="52"/>
      <c r="H66" s="52"/>
      <c r="J66" s="44" t="s">
        <v>33</v>
      </c>
      <c r="K66" s="118">
        <f>SUM(K58:K65)</f>
        <v>5950</v>
      </c>
      <c r="L66" s="118">
        <f>SUM(L58:L65)</f>
        <v>5950</v>
      </c>
      <c r="M66" s="45"/>
      <c r="N66" s="45"/>
      <c r="O66" s="46"/>
      <c r="Q66" s="44" t="s">
        <v>33</v>
      </c>
      <c r="R66" s="118">
        <f>SUM(R58:R65)</f>
        <v>2399</v>
      </c>
      <c r="S66" s="118">
        <f>SUM(S58:S65)</f>
        <v>2399</v>
      </c>
      <c r="T66" s="45"/>
      <c r="U66" s="69"/>
      <c r="V66" s="46"/>
      <c r="W66" s="50"/>
      <c r="X66" s="44" t="s">
        <v>33</v>
      </c>
      <c r="Y66" s="118">
        <f>SUM(Y58:Y65)</f>
        <v>2678</v>
      </c>
      <c r="Z66" s="118">
        <f>SUM(Z58:Z65)</f>
        <v>2678</v>
      </c>
      <c r="AA66" s="46"/>
      <c r="AB66" s="69"/>
      <c r="AC66" s="46"/>
      <c r="AD66" s="50"/>
      <c r="AE66" s="44" t="s">
        <v>33</v>
      </c>
      <c r="AF66" s="118">
        <f>SUM(AF58:AF65)</f>
        <v>3936</v>
      </c>
      <c r="AG66" s="122">
        <f>+AF66</f>
        <v>3936</v>
      </c>
      <c r="AH66" s="46"/>
      <c r="AI66" s="69"/>
      <c r="AJ66" s="46"/>
      <c r="AK66" s="85"/>
      <c r="AL66" s="83"/>
      <c r="AM66" s="84"/>
      <c r="AN66" s="84"/>
      <c r="AO66" s="50"/>
    </row>
    <row r="67" spans="5:41" ht="21.75" customHeight="1" thickBot="1" x14ac:dyDescent="0.4">
      <c r="E67" s="21"/>
      <c r="F67" s="51"/>
      <c r="G67" s="52"/>
      <c r="H67" s="52"/>
      <c r="J67" s="12"/>
      <c r="K67" s="13"/>
      <c r="L67" s="13"/>
      <c r="M67" s="13"/>
      <c r="N67" s="13"/>
      <c r="O67" s="13"/>
      <c r="Q67" s="12"/>
      <c r="R67" s="13"/>
      <c r="S67" s="13"/>
      <c r="T67" s="13"/>
      <c r="U67" s="13"/>
      <c r="V67" s="13"/>
      <c r="W67" s="50"/>
      <c r="X67" s="12"/>
      <c r="Y67" s="13"/>
      <c r="Z67" s="13"/>
      <c r="AA67" s="13"/>
      <c r="AB67" s="13"/>
      <c r="AC67" s="13"/>
      <c r="AD67" s="50"/>
      <c r="AE67" s="12"/>
      <c r="AF67" s="13"/>
      <c r="AG67" s="13"/>
      <c r="AH67" s="13"/>
      <c r="AI67" s="13"/>
      <c r="AJ67" s="13"/>
      <c r="AK67" s="79"/>
      <c r="AL67" s="80"/>
      <c r="AM67" s="80"/>
      <c r="AN67" s="80"/>
      <c r="AO67" s="50"/>
    </row>
    <row r="68" spans="5:41" ht="27" customHeight="1" thickBot="1" x14ac:dyDescent="0.5">
      <c r="E68" s="55" t="s">
        <v>33</v>
      </c>
      <c r="F68" s="102">
        <f>+F28</f>
        <v>3684</v>
      </c>
      <c r="G68" s="109">
        <f>+F68</f>
        <v>3684</v>
      </c>
      <c r="H68" s="108">
        <v>0</v>
      </c>
      <c r="J68" s="25" t="s">
        <v>33</v>
      </c>
      <c r="K68" s="114">
        <f>SUM(K66,K54,K40)</f>
        <v>9271</v>
      </c>
      <c r="L68" s="121">
        <f>+K68</f>
        <v>9271</v>
      </c>
      <c r="M68" s="26"/>
      <c r="N68" s="71"/>
      <c r="O68" s="72"/>
      <c r="Q68" s="25" t="s">
        <v>33</v>
      </c>
      <c r="R68" s="114">
        <f>SUM(R66,R54,R40)</f>
        <v>3684</v>
      </c>
      <c r="S68" s="121">
        <f>+R68</f>
        <v>3684</v>
      </c>
      <c r="T68" s="26"/>
      <c r="U68" s="71"/>
      <c r="V68" s="72"/>
      <c r="W68" s="89"/>
      <c r="X68" s="25" t="s">
        <v>33</v>
      </c>
      <c r="Y68" s="114">
        <f>SUM(Y66,Y54,Y40)</f>
        <v>4620</v>
      </c>
      <c r="Z68" s="114">
        <f>+Y68</f>
        <v>4620</v>
      </c>
      <c r="AA68" s="26"/>
      <c r="AB68" s="71"/>
      <c r="AC68" s="72"/>
      <c r="AD68" s="50"/>
      <c r="AE68" s="25" t="s">
        <v>33</v>
      </c>
      <c r="AF68" s="114">
        <f>SUM(AF66,AF54,AF40)</f>
        <v>4742</v>
      </c>
      <c r="AG68" s="114">
        <f>+AF68</f>
        <v>4742</v>
      </c>
      <c r="AH68" s="26"/>
      <c r="AI68" s="71"/>
      <c r="AJ68" s="72"/>
      <c r="AK68" s="86"/>
      <c r="AL68" s="87"/>
      <c r="AM68" s="88"/>
      <c r="AN68" s="88"/>
      <c r="AO68" s="50"/>
    </row>
    <row r="69" spans="5:41" ht="33" customHeight="1" x14ac:dyDescent="0.3">
      <c r="E69" s="212" t="s">
        <v>48</v>
      </c>
      <c r="F69" s="213"/>
      <c r="G69" s="213"/>
      <c r="H69" s="214"/>
      <c r="J69" s="12"/>
      <c r="K69" s="12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0"/>
      <c r="AN69" s="50"/>
      <c r="AO69" s="50"/>
    </row>
    <row r="70" spans="5:41" ht="16.5" customHeight="1" thickBot="1" x14ac:dyDescent="0.35">
      <c r="E70" s="184"/>
      <c r="F70" s="185"/>
      <c r="G70" s="185"/>
      <c r="H70" s="186"/>
      <c r="J70" s="12" t="s">
        <v>34</v>
      </c>
      <c r="K70" s="12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  <c r="AM70" s="50"/>
      <c r="AN70" s="50"/>
      <c r="AO70" s="50"/>
    </row>
    <row r="71" spans="5:41" ht="22.5" x14ac:dyDescent="0.3">
      <c r="E71" s="53" t="s">
        <v>37</v>
      </c>
      <c r="F71" s="54" t="s">
        <v>53</v>
      </c>
      <c r="G71" s="54" t="s">
        <v>55</v>
      </c>
      <c r="H71" s="54" t="s">
        <v>56</v>
      </c>
      <c r="J71" s="12"/>
      <c r="K71" s="12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  <c r="AM71" s="50"/>
      <c r="AN71" s="50"/>
      <c r="AO71" s="50"/>
    </row>
    <row r="72" spans="5:41" ht="18" x14ac:dyDescent="0.35">
      <c r="E72" s="20" t="s">
        <v>48</v>
      </c>
      <c r="F72" s="105">
        <f>+F29</f>
        <v>4620</v>
      </c>
      <c r="G72" s="106">
        <f>+F72</f>
        <v>4620</v>
      </c>
      <c r="H72" s="107">
        <v>0</v>
      </c>
      <c r="J72" s="12"/>
      <c r="K72" s="12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  <c r="AM72" s="50"/>
      <c r="AN72" s="50"/>
      <c r="AO72" s="50"/>
    </row>
    <row r="73" spans="5:41" ht="18" x14ac:dyDescent="0.35">
      <c r="E73" s="20"/>
      <c r="F73" s="51"/>
      <c r="G73" s="52"/>
      <c r="H73" s="52"/>
      <c r="J73" s="12"/>
      <c r="K73" s="12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  <c r="AM73" s="50"/>
      <c r="AN73" s="50"/>
      <c r="AO73" s="50"/>
    </row>
    <row r="74" spans="5:41" ht="17.25" x14ac:dyDescent="0.35">
      <c r="E74" s="21"/>
      <c r="F74" s="51"/>
      <c r="G74" s="52"/>
      <c r="H74" s="52"/>
      <c r="J74" s="12"/>
      <c r="K74" s="12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50"/>
      <c r="AN74" s="50"/>
      <c r="AO74" s="50"/>
    </row>
    <row r="75" spans="5:41" ht="17.25" x14ac:dyDescent="0.35">
      <c r="E75" s="21"/>
      <c r="F75" s="51"/>
      <c r="G75" s="52"/>
      <c r="H75" s="52"/>
      <c r="J75" s="12"/>
      <c r="K75" s="12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  <c r="AM75" s="50"/>
      <c r="AN75" s="50"/>
      <c r="AO75" s="50"/>
    </row>
    <row r="76" spans="5:41" ht="17.25" x14ac:dyDescent="0.35">
      <c r="E76" s="21"/>
      <c r="F76" s="51"/>
      <c r="G76" s="52"/>
      <c r="H76" s="52"/>
      <c r="J76" s="12"/>
      <c r="K76" s="12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  <c r="AM76" s="50"/>
      <c r="AN76" s="50"/>
      <c r="AO76" s="50"/>
    </row>
    <row r="77" spans="5:41" ht="17.25" x14ac:dyDescent="0.35">
      <c r="E77" s="21"/>
      <c r="F77" s="51"/>
      <c r="G77" s="52"/>
      <c r="H77" s="52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50"/>
      <c r="AN77" s="50"/>
      <c r="AO77" s="50"/>
    </row>
    <row r="78" spans="5:41" ht="17.25" x14ac:dyDescent="0.35">
      <c r="E78" s="21"/>
      <c r="F78" s="51"/>
      <c r="G78" s="52"/>
      <c r="H78" s="52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  <c r="AM78" s="50"/>
      <c r="AN78" s="50"/>
      <c r="AO78" s="50"/>
    </row>
    <row r="79" spans="5:41" ht="17.25" x14ac:dyDescent="0.35">
      <c r="E79" s="21"/>
      <c r="F79" s="51"/>
      <c r="G79" s="52"/>
      <c r="H79" s="52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  <c r="AM79" s="50"/>
      <c r="AN79" s="50"/>
      <c r="AO79" s="50"/>
    </row>
    <row r="80" spans="5:41" ht="17.25" x14ac:dyDescent="0.35">
      <c r="E80" s="21"/>
      <c r="F80" s="51"/>
      <c r="G80" s="52"/>
      <c r="H80" s="52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  <c r="AM80" s="50"/>
      <c r="AN80" s="50"/>
      <c r="AO80" s="50"/>
    </row>
    <row r="81" spans="5:41" ht="17.25" x14ac:dyDescent="0.35">
      <c r="E81" s="21"/>
      <c r="F81" s="51"/>
      <c r="G81" s="52"/>
      <c r="H81" s="52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</row>
    <row r="82" spans="5:41" ht="17.25" x14ac:dyDescent="0.35">
      <c r="E82" s="21"/>
      <c r="F82" s="51"/>
      <c r="G82" s="52"/>
      <c r="H82" s="52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  <c r="AM82" s="50"/>
      <c r="AN82" s="50"/>
      <c r="AO82" s="50"/>
    </row>
    <row r="83" spans="5:41" ht="16.5" customHeight="1" x14ac:dyDescent="0.35">
      <c r="E83" s="21"/>
      <c r="F83" s="51"/>
      <c r="G83" s="52"/>
      <c r="H83" s="52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  <c r="AM83" s="50"/>
      <c r="AN83" s="50"/>
      <c r="AO83" s="50"/>
    </row>
    <row r="84" spans="5:41" ht="17.25" customHeight="1" x14ac:dyDescent="0.35">
      <c r="E84" s="21"/>
      <c r="F84" s="51"/>
      <c r="G84" s="52"/>
      <c r="H84" s="52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  <c r="AM84" s="50"/>
      <c r="AN84" s="50"/>
      <c r="AO84" s="50"/>
    </row>
    <row r="85" spans="5:41" ht="26.25" thickBot="1" x14ac:dyDescent="0.5">
      <c r="E85" s="55" t="s">
        <v>33</v>
      </c>
      <c r="F85" s="102">
        <f>+F29</f>
        <v>4620</v>
      </c>
      <c r="G85" s="109">
        <f>+F85</f>
        <v>4620</v>
      </c>
      <c r="H85" s="108">
        <v>0</v>
      </c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  <c r="AM85" s="50"/>
      <c r="AN85" s="50"/>
      <c r="AO85" s="50"/>
    </row>
    <row r="86" spans="5:41" ht="16.5" customHeight="1" x14ac:dyDescent="0.3">
      <c r="E86" s="212" t="s">
        <v>2</v>
      </c>
      <c r="F86" s="213"/>
      <c r="G86" s="213"/>
      <c r="H86" s="214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  <c r="AM86" s="50"/>
      <c r="AN86" s="50"/>
      <c r="AO86" s="50"/>
    </row>
    <row r="87" spans="5:41" ht="16.5" customHeight="1" thickBot="1" x14ac:dyDescent="0.35">
      <c r="E87" s="184"/>
      <c r="F87" s="185"/>
      <c r="G87" s="185"/>
      <c r="H87" s="186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  <c r="AM87" s="50"/>
      <c r="AN87" s="50"/>
      <c r="AO87" s="50"/>
    </row>
    <row r="88" spans="5:41" ht="22.5" customHeight="1" x14ac:dyDescent="0.3">
      <c r="E88" s="53" t="s">
        <v>37</v>
      </c>
      <c r="F88" s="54" t="s">
        <v>53</v>
      </c>
      <c r="G88" s="54" t="s">
        <v>55</v>
      </c>
      <c r="H88" s="54" t="s">
        <v>56</v>
      </c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  <c r="AM88" s="50"/>
      <c r="AN88" s="50"/>
      <c r="AO88" s="50"/>
    </row>
    <row r="89" spans="5:41" ht="18" x14ac:dyDescent="0.35">
      <c r="E89" s="20"/>
      <c r="F89" s="105">
        <f>+F30</f>
        <v>4742</v>
      </c>
      <c r="G89" s="106">
        <f>+F89</f>
        <v>4742</v>
      </c>
      <c r="H89" s="107">
        <v>0</v>
      </c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0"/>
      <c r="AM89" s="50"/>
      <c r="AN89" s="50"/>
      <c r="AO89" s="50"/>
    </row>
    <row r="90" spans="5:41" ht="18" x14ac:dyDescent="0.35">
      <c r="E90" s="20"/>
      <c r="F90" s="51"/>
      <c r="G90" s="52"/>
      <c r="H90" s="52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/>
      <c r="AM90" s="50"/>
      <c r="AN90" s="50"/>
      <c r="AO90" s="50"/>
    </row>
    <row r="91" spans="5:41" ht="17.25" x14ac:dyDescent="0.35">
      <c r="E91" s="21"/>
      <c r="F91" s="51"/>
      <c r="G91" s="52"/>
      <c r="H91" s="52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0"/>
      <c r="AM91" s="50"/>
      <c r="AN91" s="50"/>
      <c r="AO91" s="50"/>
    </row>
    <row r="92" spans="5:41" ht="17.25" x14ac:dyDescent="0.35">
      <c r="E92" s="21"/>
      <c r="F92" s="51"/>
      <c r="G92" s="52"/>
      <c r="H92" s="52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/>
      <c r="AL92" s="50"/>
      <c r="AM92" s="50"/>
      <c r="AN92" s="50"/>
      <c r="AO92" s="50"/>
    </row>
    <row r="93" spans="5:41" ht="17.25" x14ac:dyDescent="0.35">
      <c r="E93" s="21"/>
      <c r="F93" s="51"/>
      <c r="G93" s="52"/>
      <c r="H93" s="52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50"/>
      <c r="AM93" s="50"/>
      <c r="AN93" s="50"/>
      <c r="AO93" s="50"/>
    </row>
    <row r="94" spans="5:41" ht="17.25" x14ac:dyDescent="0.35">
      <c r="E94" s="21"/>
      <c r="F94" s="51"/>
      <c r="G94" s="52"/>
      <c r="H94" s="52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  <c r="AM94" s="50"/>
      <c r="AN94" s="50"/>
      <c r="AO94" s="50"/>
    </row>
    <row r="95" spans="5:41" ht="17.25" x14ac:dyDescent="0.35">
      <c r="E95" s="21"/>
      <c r="F95" s="51"/>
      <c r="G95" s="52"/>
      <c r="H95" s="52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50"/>
      <c r="AM95" s="50"/>
      <c r="AN95" s="50"/>
      <c r="AO95" s="50"/>
    </row>
    <row r="96" spans="5:41" ht="17.25" x14ac:dyDescent="0.35">
      <c r="E96" s="21"/>
      <c r="F96" s="51"/>
      <c r="G96" s="52"/>
      <c r="H96" s="52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0"/>
      <c r="AM96" s="50"/>
      <c r="AN96" s="50"/>
      <c r="AO96" s="50"/>
    </row>
    <row r="97" spans="5:41" ht="17.25" x14ac:dyDescent="0.35">
      <c r="E97" s="21"/>
      <c r="F97" s="51"/>
      <c r="G97" s="52"/>
      <c r="H97" s="52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  <c r="AM97" s="50"/>
      <c r="AN97" s="50"/>
      <c r="AO97" s="50"/>
    </row>
    <row r="98" spans="5:41" ht="17.25" x14ac:dyDescent="0.35">
      <c r="E98" s="21"/>
      <c r="F98" s="51"/>
      <c r="G98" s="52"/>
      <c r="H98" s="52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0"/>
      <c r="AM98" s="50"/>
      <c r="AN98" s="50"/>
      <c r="AO98" s="50"/>
    </row>
    <row r="99" spans="5:41" ht="17.25" x14ac:dyDescent="0.35">
      <c r="E99" s="21"/>
      <c r="F99" s="51"/>
      <c r="G99" s="52"/>
      <c r="H99" s="52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0"/>
      <c r="AM99" s="50"/>
      <c r="AN99" s="50"/>
      <c r="AO99" s="50"/>
    </row>
    <row r="100" spans="5:41" ht="16.5" customHeight="1" x14ac:dyDescent="0.35">
      <c r="E100" s="21"/>
      <c r="F100" s="51"/>
      <c r="G100" s="52"/>
      <c r="H100" s="52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  <c r="AM100" s="50"/>
      <c r="AN100" s="50"/>
      <c r="AO100" s="50"/>
    </row>
    <row r="101" spans="5:41" ht="17.25" customHeight="1" x14ac:dyDescent="0.35">
      <c r="E101" s="21"/>
      <c r="F101" s="51"/>
      <c r="G101" s="52"/>
      <c r="H101" s="52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  <c r="AK101" s="50"/>
      <c r="AL101" s="50"/>
      <c r="AM101" s="50"/>
      <c r="AN101" s="50"/>
      <c r="AO101" s="50"/>
    </row>
    <row r="102" spans="5:41" ht="26.25" thickBot="1" x14ac:dyDescent="0.5">
      <c r="E102" s="104" t="s">
        <v>33</v>
      </c>
      <c r="F102" s="103">
        <f>+F30</f>
        <v>4742</v>
      </c>
      <c r="G102" s="110">
        <f>+F102</f>
        <v>4742</v>
      </c>
      <c r="H102" s="111">
        <v>0</v>
      </c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  <c r="AK102" s="50"/>
      <c r="AL102" s="50"/>
      <c r="AM102" s="50"/>
      <c r="AN102" s="50"/>
      <c r="AO102" s="50"/>
    </row>
    <row r="104" spans="5:41" ht="16.5" customHeight="1" x14ac:dyDescent="0.3"/>
    <row r="105" spans="5:41" ht="16.5" customHeight="1" x14ac:dyDescent="0.3"/>
    <row r="118" ht="16.5" customHeight="1" x14ac:dyDescent="0.3"/>
    <row r="119" ht="17.25" customHeight="1" x14ac:dyDescent="0.3"/>
    <row r="121" ht="16.5" customHeight="1" x14ac:dyDescent="0.3"/>
    <row r="122" ht="16.5" customHeight="1" x14ac:dyDescent="0.3"/>
    <row r="135" ht="16.5" customHeight="1" x14ac:dyDescent="0.3"/>
    <row r="136" ht="17.25" customHeight="1" x14ac:dyDescent="0.3"/>
  </sheetData>
  <mergeCells count="107">
    <mergeCell ref="AM56:AM57"/>
    <mergeCell ref="AN56:AN57"/>
    <mergeCell ref="E69:H70"/>
    <mergeCell ref="E86:H87"/>
    <mergeCell ref="AE56:AE57"/>
    <mergeCell ref="AF56:AF57"/>
    <mergeCell ref="AG56:AG57"/>
    <mergeCell ref="AH56:AH57"/>
    <mergeCell ref="AI56:AI57"/>
    <mergeCell ref="AJ56:AJ57"/>
    <mergeCell ref="X56:X57"/>
    <mergeCell ref="Y56:Y57"/>
    <mergeCell ref="Z56:Z57"/>
    <mergeCell ref="AA56:AA57"/>
    <mergeCell ref="AB56:AB57"/>
    <mergeCell ref="AC56:AC57"/>
    <mergeCell ref="Q56:Q57"/>
    <mergeCell ref="R56:R57"/>
    <mergeCell ref="S56:S57"/>
    <mergeCell ref="T56:T57"/>
    <mergeCell ref="U56:U57"/>
    <mergeCell ref="V56:V57"/>
    <mergeCell ref="J56:J57"/>
    <mergeCell ref="K56:K57"/>
    <mergeCell ref="U42:U43"/>
    <mergeCell ref="AC23:AC24"/>
    <mergeCell ref="L56:L57"/>
    <mergeCell ref="M56:M57"/>
    <mergeCell ref="N56:N57"/>
    <mergeCell ref="O56:O57"/>
    <mergeCell ref="AJ42:AJ43"/>
    <mergeCell ref="AK42:AK43"/>
    <mergeCell ref="AL42:AL43"/>
    <mergeCell ref="AK56:AK57"/>
    <mergeCell ref="AL56:AL57"/>
    <mergeCell ref="N23:N24"/>
    <mergeCell ref="O23:O24"/>
    <mergeCell ref="AM42:AM43"/>
    <mergeCell ref="AN42:AN43"/>
    <mergeCell ref="Q23:Q24"/>
    <mergeCell ref="R23:R24"/>
    <mergeCell ref="E52:H53"/>
    <mergeCell ref="AC42:AC43"/>
    <mergeCell ref="AE42:AE43"/>
    <mergeCell ref="AF42:AF43"/>
    <mergeCell ref="AG42:AG43"/>
    <mergeCell ref="AH42:AH43"/>
    <mergeCell ref="AI42:AI43"/>
    <mergeCell ref="V42:V43"/>
    <mergeCell ref="X42:X43"/>
    <mergeCell ref="Y42:Y43"/>
    <mergeCell ref="Z42:Z43"/>
    <mergeCell ref="AA42:AA43"/>
    <mergeCell ref="AB42:AB43"/>
    <mergeCell ref="O42:O43"/>
    <mergeCell ref="Q42:Q43"/>
    <mergeCell ref="R42:R43"/>
    <mergeCell ref="S42:S43"/>
    <mergeCell ref="T42:T43"/>
    <mergeCell ref="AN23:AN24"/>
    <mergeCell ref="AB23:AB24"/>
    <mergeCell ref="AE23:AE24"/>
    <mergeCell ref="AF23:AF24"/>
    <mergeCell ref="AG23:AG24"/>
    <mergeCell ref="AH23:AH24"/>
    <mergeCell ref="E33:H34"/>
    <mergeCell ref="J42:J43"/>
    <mergeCell ref="K42:K43"/>
    <mergeCell ref="L42:L43"/>
    <mergeCell ref="M42:M43"/>
    <mergeCell ref="N42:N43"/>
    <mergeCell ref="E24:E26"/>
    <mergeCell ref="F24:F26"/>
    <mergeCell ref="G24:G26"/>
    <mergeCell ref="H27:I30"/>
    <mergeCell ref="E31:E32"/>
    <mergeCell ref="F31:F32"/>
    <mergeCell ref="G31:G32"/>
    <mergeCell ref="V23:V24"/>
    <mergeCell ref="X23:X24"/>
    <mergeCell ref="Y23:Y24"/>
    <mergeCell ref="Z23:Z24"/>
    <mergeCell ref="AA23:AA24"/>
    <mergeCell ref="S23:S24"/>
    <mergeCell ref="T23:T24"/>
    <mergeCell ref="AI23:AI24"/>
    <mergeCell ref="AJ23:AJ24"/>
    <mergeCell ref="AK23:AK24"/>
    <mergeCell ref="AL23:AL24"/>
    <mergeCell ref="AM23:AM24"/>
    <mergeCell ref="E3:P5"/>
    <mergeCell ref="Q3:AD5"/>
    <mergeCell ref="AE3:AZ5"/>
    <mergeCell ref="E6:P8"/>
    <mergeCell ref="Q6:AD8"/>
    <mergeCell ref="AE6:AZ8"/>
    <mergeCell ref="E21:F23"/>
    <mergeCell ref="K22:M22"/>
    <mergeCell ref="R22:T22"/>
    <mergeCell ref="Y22:AA22"/>
    <mergeCell ref="AF22:AH22"/>
    <mergeCell ref="AL22:AM22"/>
    <mergeCell ref="J23:J24"/>
    <mergeCell ref="K23:K24"/>
    <mergeCell ref="L23:L24"/>
    <mergeCell ref="M23:M24"/>
    <mergeCell ref="U23:U24"/>
  </mergeCells>
  <pageMargins left="1" right="1" top="1" bottom="1" header="0.5" footer="0.5"/>
  <pageSetup paperSize="5" scale="47" orientation="portrait" r:id="rId1"/>
  <colBreaks count="1" manualBreakCount="1">
    <brk id="1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Instructivo</vt:lpstr>
      <vt:lpstr>ABRIL 2018 </vt:lpstr>
      <vt:lpstr>MAYO 2018 </vt:lpstr>
      <vt:lpstr>JUNIO 2018</vt:lpstr>
      <vt:lpstr>'ABRIL 2018 '!Área_de_impresión</vt:lpstr>
      <vt:lpstr>Instructivo!Área_de_impresión</vt:lpstr>
      <vt:lpstr>'JUNIO 2018'!Área_de_impresión</vt:lpstr>
      <vt:lpstr>'MAYO 2018 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 Nunez</dc:creator>
  <cp:lastModifiedBy>Juan M. Ardila Gutiérrez</cp:lastModifiedBy>
  <cp:lastPrinted>2018-07-16T20:39:28Z</cp:lastPrinted>
  <dcterms:created xsi:type="dcterms:W3CDTF">2014-01-06T02:28:16Z</dcterms:created>
  <dcterms:modified xsi:type="dcterms:W3CDTF">2018-08-15T13:26:33Z</dcterms:modified>
</cp:coreProperties>
</file>