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2021\Balance General\"/>
    </mc:Choice>
  </mc:AlternateContent>
  <bookViews>
    <workbookView xWindow="0" yWindow="0" windowWidth="20490" windowHeight="7155"/>
  </bookViews>
  <sheets>
    <sheet name="balance general sept" sheetId="1" r:id="rId1"/>
  </sheets>
  <externalReferences>
    <externalReference r:id="rId2"/>
  </externalReferences>
  <definedNames>
    <definedName name="_xlnm.Print_Titles" localSheetId="0">'balance general sept'!$1:$8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/>
  <c r="C13" i="1" s="1"/>
  <c r="B16" i="1"/>
  <c r="B17" i="1"/>
  <c r="B18" i="1"/>
  <c r="B19" i="1"/>
  <c r="B20" i="1"/>
  <c r="B21" i="1"/>
  <c r="B24" i="1"/>
  <c r="B25" i="1"/>
  <c r="B26" i="1"/>
  <c r="B27" i="1"/>
  <c r="B28" i="1"/>
  <c r="B29" i="1"/>
  <c r="B30" i="1"/>
  <c r="B31" i="1"/>
  <c r="B33" i="1"/>
  <c r="B37" i="1"/>
  <c r="B38" i="1"/>
  <c r="B39" i="1"/>
  <c r="B43" i="1"/>
  <c r="B50" i="1"/>
  <c r="B51" i="1"/>
  <c r="B58" i="1"/>
  <c r="B59" i="1"/>
  <c r="B60" i="1"/>
  <c r="B63" i="1"/>
  <c r="B64" i="1"/>
  <c r="B61" i="1" l="1"/>
  <c r="B22" i="1"/>
  <c r="B65" i="1"/>
  <c r="C67" i="1" s="1"/>
  <c r="C68" i="1" s="1"/>
  <c r="B52" i="1"/>
  <c r="C55" i="1" s="1"/>
  <c r="B40" i="1"/>
  <c r="B32" i="1"/>
  <c r="B34" i="1" s="1"/>
  <c r="C44" i="1" l="1"/>
  <c r="C45" i="1" s="1"/>
</calcChain>
</file>

<file path=xl/sharedStrings.xml><?xml version="1.0" encoding="utf-8"?>
<sst xmlns="http://schemas.openxmlformats.org/spreadsheetml/2006/main" count="63" uniqueCount="61">
  <si>
    <t xml:space="preserve">             Directora  Ejecutiva</t>
  </si>
  <si>
    <t xml:space="preserve">       Presidente del Consejo Directivo</t>
  </si>
  <si>
    <t xml:space="preserve">              JULISSA CRUZ</t>
  </si>
  <si>
    <t xml:space="preserve">                NELSON ARROYO</t>
  </si>
  <si>
    <t>________________________</t>
  </si>
  <si>
    <t>______________________________</t>
  </si>
  <si>
    <t>TOTAL PASIVOS Y PATRIMONIO</t>
  </si>
  <si>
    <t>TOTAL PATRIMONIO</t>
  </si>
  <si>
    <t/>
  </si>
  <si>
    <t>TOTAL PATRIMONIO FDT</t>
  </si>
  <si>
    <t>MENOS PROYECTOS FDT</t>
  </si>
  <si>
    <t>PATRIMONIO FDT</t>
  </si>
  <si>
    <t>TOTAL PATRIMONIO INDOTEL</t>
  </si>
  <si>
    <t>AJUSTES AÑOS ANTERIORES</t>
  </si>
  <si>
    <t>SUPERAVIT ACUMULADO NETO</t>
  </si>
  <si>
    <t>SUPERAVIT DEL PERIODO</t>
  </si>
  <si>
    <t>PATRIMONIO INDOTEL</t>
  </si>
  <si>
    <t>TOTAL PASIVOS</t>
  </si>
  <si>
    <t>PASIVOS NO CORRIENTES</t>
  </si>
  <si>
    <t>TOTAL PASIVOS CORRIENTES</t>
  </si>
  <si>
    <t>PROVISIONES (ANEXO 15)</t>
  </si>
  <si>
    <t>CUENTAS POR PAGAR PROVEEDORES Y ACUMULACIONES  (ANEXO 14)</t>
  </si>
  <si>
    <t>PASIVOS CORRIENTES</t>
  </si>
  <si>
    <t>PASIVOS</t>
  </si>
  <si>
    <t>TOTAL DE ACTIVOS</t>
  </si>
  <si>
    <t>TOTAL ACTIVOS NO CIRRIENTES</t>
  </si>
  <si>
    <t>DEPOSITOS Y FIANZAS (ANEXO 13)</t>
  </si>
  <si>
    <t>OTROS ACTIVOS</t>
  </si>
  <si>
    <t>TOTAL ACTIVOS DIFERIDOS</t>
  </si>
  <si>
    <t>MENOS:  AMORTIZACIONES (ANEXO 12)</t>
  </si>
  <si>
    <t>PROGRAMAS DE COMPUTADORAS (ANEXO 11)</t>
  </si>
  <si>
    <t>MEJORAS EN PROPIEDADES ARRENDADAS</t>
  </si>
  <si>
    <t>DIFERIDOS</t>
  </si>
  <si>
    <t>TOTAL ACTIVOS FIJOS NETO</t>
  </si>
  <si>
    <t>DEPRECIACION ACUMULADA (ANEXO 10)</t>
  </si>
  <si>
    <t>TOTAL ACTIVOS FIJOS</t>
  </si>
  <si>
    <t>OTROS ACTIVOS FIJOS  (ANEXO 9)</t>
  </si>
  <si>
    <t>ACTIVOS CENTRO INDOTEL-HUB</t>
  </si>
  <si>
    <t>ACTIVOS FIJOS BANCO MUNDIAL</t>
  </si>
  <si>
    <t>EQUIPO DE MONITOREO</t>
  </si>
  <si>
    <t>VEHICULOS</t>
  </si>
  <si>
    <t>MOBILIARIO Y EQUIPOS DE OFICINA  (ANEXO 8)</t>
  </si>
  <si>
    <t>EDIFICACIONES</t>
  </si>
  <si>
    <t>TERRENOS</t>
  </si>
  <si>
    <t xml:space="preserve">                                                                                             </t>
  </si>
  <si>
    <t>TOTAL</t>
  </si>
  <si>
    <t>PROVISION CUENTAS POR COBRAR</t>
  </si>
  <si>
    <t>CUENTA POR COBRAR A INSTITUCIONES  (ANEXO 7)</t>
  </si>
  <si>
    <t>GASTOS PAGADOS POR ANTICIPADO (ANEXO 6)</t>
  </si>
  <si>
    <t xml:space="preserve">INVENTARIO MATERIALES DE OFICINA </t>
  </si>
  <si>
    <t>OTRAS CUENTAS POR COBRAR (ANEXO 4)</t>
  </si>
  <si>
    <t>PRESTAMOS FUNCIONARIOS Y EMPLEADOS (ANEXO 3)</t>
  </si>
  <si>
    <t>ACTIVOS NO CORRIENTES</t>
  </si>
  <si>
    <t>TOTA ACTIVOS CORRIENTES</t>
  </si>
  <si>
    <t>EFECTIVO EN CAJA Y BANCOS  (ANEXO 1)</t>
  </si>
  <si>
    <t>ACTIVOS CORRIENTES</t>
  </si>
  <si>
    <t>ACTIVOS</t>
  </si>
  <si>
    <t>Valores en RD$</t>
  </si>
  <si>
    <t xml:space="preserve"> Al   30 SEPTIEMBRE  2021</t>
  </si>
  <si>
    <t>BALANCE GENERAL</t>
  </si>
  <si>
    <t>INVERSION CERTIFICADOS FINANCIEROS  (ANEXO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</si>
</sst>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 applyProtection="1">
      <alignment vertical="top"/>
      <protection locked="0"/>
    </xf>
    <xf numFmtId="164" fontId="7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43" fontId="8" fillId="0" borderId="2" xfId="1" applyFont="1" applyBorder="1"/>
    <xf numFmtId="164" fontId="8" fillId="0" borderId="0" xfId="0" applyNumberFormat="1" applyFont="1" applyBorder="1" applyAlignment="1" applyProtection="1">
      <alignment vertical="top"/>
      <protection locked="0"/>
    </xf>
    <xf numFmtId="0" fontId="9" fillId="0" borderId="0" xfId="0" applyFont="1" applyAlignment="1">
      <alignment horizontal="left" vertical="top"/>
    </xf>
    <xf numFmtId="164" fontId="8" fillId="0" borderId="0" xfId="0" applyNumberFormat="1" applyFont="1" applyBorder="1"/>
    <xf numFmtId="164" fontId="9" fillId="0" borderId="2" xfId="0" applyNumberFormat="1" applyFont="1" applyBorder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164" fontId="8" fillId="0" borderId="0" xfId="0" applyNumberFormat="1" applyFont="1"/>
    <xf numFmtId="0" fontId="5" fillId="0" borderId="2" xfId="0" applyFont="1" applyBorder="1" applyAlignment="1" applyProtection="1">
      <alignment vertical="top"/>
      <protection locked="0"/>
    </xf>
    <xf numFmtId="0" fontId="8" fillId="0" borderId="0" xfId="0" applyFont="1"/>
    <xf numFmtId="0" fontId="5" fillId="0" borderId="0" xfId="0" applyFont="1" applyAlignment="1" applyProtection="1">
      <alignment vertical="top"/>
      <protection locked="0"/>
    </xf>
    <xf numFmtId="164" fontId="7" fillId="0" borderId="3" xfId="0" applyNumberFormat="1" applyFont="1" applyBorder="1" applyAlignment="1">
      <alignment horizontal="right" vertical="top"/>
    </xf>
    <xf numFmtId="43" fontId="8" fillId="0" borderId="0" xfId="0" applyNumberFormat="1" applyFont="1"/>
    <xf numFmtId="164" fontId="7" fillId="0" borderId="0" xfId="0" applyNumberFormat="1" applyFont="1" applyBorder="1" applyAlignment="1">
      <alignment horizontal="right" vertical="top"/>
    </xf>
    <xf numFmtId="43" fontId="8" fillId="0" borderId="0" xfId="1" applyFont="1"/>
    <xf numFmtId="164" fontId="5" fillId="0" borderId="0" xfId="0" applyNumberFormat="1" applyFont="1"/>
    <xf numFmtId="164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66675</xdr:rowOff>
    </xdr:from>
    <xdr:ext cx="1847850" cy="695325"/>
    <xdr:pic>
      <xdr:nvPicPr>
        <xdr:cNvPr id="2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847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cruz/Desktop/Estados/Estados%202021/Septiembre/Estado%20Situacion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Situacion septiembre "/>
    </sheetNames>
    <sheetDataSet>
      <sheetData sheetId="0">
        <row r="11">
          <cell r="B11">
            <v>308500304.97000003</v>
          </cell>
        </row>
        <row r="12">
          <cell r="B12">
            <v>225897203.75999999</v>
          </cell>
        </row>
        <row r="13">
          <cell r="B13">
            <v>1245987.76</v>
          </cell>
        </row>
        <row r="14">
          <cell r="B14">
            <v>521817516.72000003</v>
          </cell>
        </row>
        <row r="15">
          <cell r="B15">
            <v>30263576.66</v>
          </cell>
        </row>
        <row r="16">
          <cell r="B16">
            <v>21313656.84</v>
          </cell>
        </row>
        <row r="17">
          <cell r="B17">
            <v>769321515.42000008</v>
          </cell>
        </row>
        <row r="18">
          <cell r="B18">
            <v>-168293866.56</v>
          </cell>
        </row>
        <row r="22">
          <cell r="B22">
            <v>114565170</v>
          </cell>
        </row>
        <row r="23">
          <cell r="B23">
            <v>525886628.82999998</v>
          </cell>
        </row>
        <row r="24">
          <cell r="B24">
            <v>225122499.5</v>
          </cell>
        </row>
        <row r="25">
          <cell r="B25">
            <v>99392737.049999997</v>
          </cell>
        </row>
        <row r="26">
          <cell r="B26">
            <v>164993790.71000001</v>
          </cell>
        </row>
        <row r="27">
          <cell r="B27">
            <v>4866057.83</v>
          </cell>
        </row>
        <row r="28">
          <cell r="B28">
            <v>54688365.450000003</v>
          </cell>
        </row>
        <row r="29">
          <cell r="B29">
            <v>18861836.890000001</v>
          </cell>
        </row>
        <row r="32">
          <cell r="B32">
            <v>-793108323.76999998</v>
          </cell>
        </row>
        <row r="36">
          <cell r="B36">
            <v>928590.68</v>
          </cell>
        </row>
        <row r="37">
          <cell r="B37">
            <v>156498813.49000001</v>
          </cell>
        </row>
        <row r="38">
          <cell r="B38">
            <v>-149570131.88</v>
          </cell>
        </row>
        <row r="42">
          <cell r="C42">
            <v>4450158.5</v>
          </cell>
        </row>
        <row r="51">
          <cell r="B51">
            <v>615454644.48999989</v>
          </cell>
        </row>
        <row r="52">
          <cell r="B52">
            <v>53227658.230000004</v>
          </cell>
        </row>
        <row r="59">
          <cell r="B59">
            <v>354700698.68000007</v>
          </cell>
        </row>
        <row r="60">
          <cell r="B60">
            <v>1090842.1200000001</v>
          </cell>
        </row>
        <row r="61">
          <cell r="B61">
            <v>-8057485.21</v>
          </cell>
        </row>
        <row r="64">
          <cell r="B64">
            <v>1137460037.29</v>
          </cell>
        </row>
        <row r="65">
          <cell r="B65">
            <v>-16234306.75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72"/>
  <sheetViews>
    <sheetView tabSelected="1" topLeftCell="A49" workbookViewId="0">
      <selection activeCell="B17" sqref="B17"/>
    </sheetView>
  </sheetViews>
  <sheetFormatPr baseColWidth="10" defaultRowHeight="15" x14ac:dyDescent="0.25"/>
  <cols>
    <col min="1" max="1" width="45.42578125" bestFit="1" customWidth="1"/>
    <col min="2" max="2" width="21.85546875" bestFit="1" customWidth="1"/>
    <col min="3" max="3" width="13.85546875" bestFit="1" customWidth="1"/>
  </cols>
  <sheetData>
    <row r="6" spans="1:3" x14ac:dyDescent="0.25">
      <c r="A6" s="26" t="s">
        <v>59</v>
      </c>
      <c r="B6" s="26"/>
      <c r="C6" s="26"/>
    </row>
    <row r="7" spans="1:3" x14ac:dyDescent="0.25">
      <c r="A7" s="26" t="s">
        <v>58</v>
      </c>
      <c r="B7" s="26"/>
      <c r="C7" s="26"/>
    </row>
    <row r="8" spans="1:3" x14ac:dyDescent="0.25">
      <c r="A8" s="26" t="s">
        <v>57</v>
      </c>
      <c r="B8" s="26"/>
      <c r="C8" s="26"/>
    </row>
    <row r="9" spans="1:3" x14ac:dyDescent="0.25">
      <c r="A9" s="9" t="s">
        <v>56</v>
      </c>
      <c r="B9" s="19"/>
      <c r="C9" s="19"/>
    </row>
    <row r="10" spans="1:3" x14ac:dyDescent="0.25">
      <c r="A10" s="18" t="s">
        <v>55</v>
      </c>
      <c r="B10" s="7"/>
      <c r="C10" s="7"/>
    </row>
    <row r="11" spans="1:3" x14ac:dyDescent="0.25">
      <c r="A11" s="12" t="s">
        <v>54</v>
      </c>
      <c r="B11" s="15">
        <f>'[1]Estados Situacion septiembre '!B11</f>
        <v>308500304.97000003</v>
      </c>
      <c r="C11" s="7"/>
    </row>
    <row r="12" spans="1:3" x14ac:dyDescent="0.25">
      <c r="A12" s="12" t="s">
        <v>60</v>
      </c>
      <c r="B12" s="14">
        <f>'[1]Estados Situacion septiembre '!B12</f>
        <v>225897203.75999999</v>
      </c>
      <c r="C12" s="7"/>
    </row>
    <row r="13" spans="1:3" x14ac:dyDescent="0.25">
      <c r="A13" s="9" t="s">
        <v>53</v>
      </c>
      <c r="B13" s="24"/>
      <c r="C13" s="16">
        <f>SUM(B11:B12)</f>
        <v>534397508.73000002</v>
      </c>
    </row>
    <row r="14" spans="1:3" x14ac:dyDescent="0.25">
      <c r="A14" s="9"/>
      <c r="B14" s="6"/>
      <c r="C14" s="25"/>
    </row>
    <row r="15" spans="1:3" x14ac:dyDescent="0.25">
      <c r="A15" s="9" t="s">
        <v>52</v>
      </c>
      <c r="B15" s="6"/>
      <c r="C15" s="25"/>
    </row>
    <row r="16" spans="1:3" x14ac:dyDescent="0.25">
      <c r="A16" s="12" t="s">
        <v>51</v>
      </c>
      <c r="B16" s="15">
        <f>'[1]Estados Situacion septiembre '!B13</f>
        <v>1245987.76</v>
      </c>
      <c r="C16" s="7"/>
    </row>
    <row r="17" spans="1:3" x14ac:dyDescent="0.25">
      <c r="A17" s="12" t="s">
        <v>50</v>
      </c>
      <c r="B17" s="15">
        <f>'[1]Estados Situacion septiembre '!B14</f>
        <v>521817516.72000003</v>
      </c>
      <c r="C17" s="7"/>
    </row>
    <row r="18" spans="1:3" x14ac:dyDescent="0.25">
      <c r="A18" s="12" t="s">
        <v>49</v>
      </c>
      <c r="B18" s="15">
        <f>'[1]Estados Situacion septiembre '!B15</f>
        <v>30263576.66</v>
      </c>
      <c r="C18" s="7"/>
    </row>
    <row r="19" spans="1:3" x14ac:dyDescent="0.25">
      <c r="A19" s="12" t="s">
        <v>48</v>
      </c>
      <c r="B19" s="15">
        <f>'[1]Estados Situacion septiembre '!B16</f>
        <v>21313656.84</v>
      </c>
      <c r="C19" s="7"/>
    </row>
    <row r="20" spans="1:3" x14ac:dyDescent="0.25">
      <c r="A20" s="12" t="s">
        <v>47</v>
      </c>
      <c r="B20" s="15">
        <f>'[1]Estados Situacion septiembre '!B17</f>
        <v>769321515.42000008</v>
      </c>
      <c r="C20" s="7"/>
    </row>
    <row r="21" spans="1:3" x14ac:dyDescent="0.25">
      <c r="A21" s="12" t="s">
        <v>46</v>
      </c>
      <c r="B21" s="14">
        <f>'[1]Estados Situacion septiembre '!B18</f>
        <v>-168293866.56</v>
      </c>
      <c r="C21" s="6"/>
    </row>
    <row r="22" spans="1:3" x14ac:dyDescent="0.25">
      <c r="A22" s="9" t="s">
        <v>45</v>
      </c>
      <c r="B22" s="16">
        <f>SUM(B16:B21)</f>
        <v>1175668386.8400002</v>
      </c>
      <c r="C22" s="6"/>
    </row>
    <row r="23" spans="1:3" x14ac:dyDescent="0.25">
      <c r="A23" s="9" t="s">
        <v>44</v>
      </c>
      <c r="B23" s="7"/>
      <c r="C23" s="7"/>
    </row>
    <row r="24" spans="1:3" x14ac:dyDescent="0.25">
      <c r="A24" s="12" t="s">
        <v>43</v>
      </c>
      <c r="B24" s="15">
        <f>'[1]Estados Situacion septiembre '!B22</f>
        <v>114565170</v>
      </c>
      <c r="C24" s="7"/>
    </row>
    <row r="25" spans="1:3" x14ac:dyDescent="0.25">
      <c r="A25" s="12" t="s">
        <v>42</v>
      </c>
      <c r="B25" s="15">
        <f>'[1]Estados Situacion septiembre '!B23</f>
        <v>525886628.82999998</v>
      </c>
      <c r="C25" s="7"/>
    </row>
    <row r="26" spans="1:3" x14ac:dyDescent="0.25">
      <c r="A26" s="12" t="s">
        <v>41</v>
      </c>
      <c r="B26" s="15">
        <f>'[1]Estados Situacion septiembre '!B24</f>
        <v>225122499.5</v>
      </c>
      <c r="C26" s="7"/>
    </row>
    <row r="27" spans="1:3" x14ac:dyDescent="0.25">
      <c r="A27" s="12" t="s">
        <v>40</v>
      </c>
      <c r="B27" s="15">
        <f>'[1]Estados Situacion septiembre '!B25</f>
        <v>99392737.049999997</v>
      </c>
      <c r="C27" s="7"/>
    </row>
    <row r="28" spans="1:3" x14ac:dyDescent="0.25">
      <c r="A28" s="12" t="s">
        <v>39</v>
      </c>
      <c r="B28" s="15">
        <f>'[1]Estados Situacion septiembre '!B26</f>
        <v>164993790.71000001</v>
      </c>
      <c r="C28" s="7"/>
    </row>
    <row r="29" spans="1:3" x14ac:dyDescent="0.25">
      <c r="A29" s="12" t="s">
        <v>38</v>
      </c>
      <c r="B29" s="15">
        <f>'[1]Estados Situacion septiembre '!B27</f>
        <v>4866057.83</v>
      </c>
      <c r="C29" s="7"/>
    </row>
    <row r="30" spans="1:3" x14ac:dyDescent="0.25">
      <c r="A30" s="12" t="s">
        <v>37</v>
      </c>
      <c r="B30" s="15">
        <f>'[1]Estados Situacion septiembre '!B28</f>
        <v>54688365.450000003</v>
      </c>
      <c r="C30" s="7"/>
    </row>
    <row r="31" spans="1:3" x14ac:dyDescent="0.25">
      <c r="A31" s="12" t="s">
        <v>36</v>
      </c>
      <c r="B31" s="15">
        <f>'[1]Estados Situacion septiembre '!B29</f>
        <v>18861836.890000001</v>
      </c>
      <c r="C31" s="7"/>
    </row>
    <row r="32" spans="1:3" x14ac:dyDescent="0.25">
      <c r="A32" s="9" t="s">
        <v>35</v>
      </c>
      <c r="B32" s="22">
        <f>SUM(B24:B31)</f>
        <v>1208377086.26</v>
      </c>
      <c r="C32" s="6"/>
    </row>
    <row r="33" spans="1:3" x14ac:dyDescent="0.25">
      <c r="A33" s="12" t="s">
        <v>34</v>
      </c>
      <c r="B33" s="14">
        <f>'[1]Estados Situacion septiembre '!B32</f>
        <v>-793108323.76999998</v>
      </c>
      <c r="C33" s="24"/>
    </row>
    <row r="34" spans="1:3" x14ac:dyDescent="0.25">
      <c r="A34" s="9" t="s">
        <v>33</v>
      </c>
      <c r="B34" s="23">
        <f>SUM(B32:B33)</f>
        <v>415268762.49000001</v>
      </c>
      <c r="C34" s="6"/>
    </row>
    <row r="35" spans="1:3" x14ac:dyDescent="0.25">
      <c r="A35" s="6"/>
      <c r="B35" s="6"/>
      <c r="C35" s="6"/>
    </row>
    <row r="36" spans="1:3" x14ac:dyDescent="0.25">
      <c r="A36" s="9" t="s">
        <v>32</v>
      </c>
      <c r="B36" s="7"/>
      <c r="C36" s="7"/>
    </row>
    <row r="37" spans="1:3" x14ac:dyDescent="0.25">
      <c r="A37" s="12" t="s">
        <v>31</v>
      </c>
      <c r="B37" s="15">
        <f>'[1]Estados Situacion septiembre '!B36</f>
        <v>928590.68</v>
      </c>
      <c r="C37" s="7"/>
    </row>
    <row r="38" spans="1:3" x14ac:dyDescent="0.25">
      <c r="A38" s="12" t="s">
        <v>30</v>
      </c>
      <c r="B38" s="15">
        <f>'[1]Estados Situacion septiembre '!B37</f>
        <v>156498813.49000001</v>
      </c>
      <c r="C38" s="7"/>
    </row>
    <row r="39" spans="1:3" x14ac:dyDescent="0.25">
      <c r="A39" s="12" t="s">
        <v>29</v>
      </c>
      <c r="B39" s="14">
        <f>'[1]Estados Situacion septiembre '!B38</f>
        <v>-149570131.88</v>
      </c>
      <c r="C39" s="7"/>
    </row>
    <row r="40" spans="1:3" x14ac:dyDescent="0.25">
      <c r="A40" s="9" t="s">
        <v>28</v>
      </c>
      <c r="B40" s="16">
        <f>SUM(B37:B39)</f>
        <v>7857272.2900000215</v>
      </c>
      <c r="C40" s="6"/>
    </row>
    <row r="41" spans="1:3" x14ac:dyDescent="0.25">
      <c r="A41" s="9" t="s">
        <v>8</v>
      </c>
      <c r="B41" s="7"/>
      <c r="C41" s="7"/>
    </row>
    <row r="42" spans="1:3" x14ac:dyDescent="0.25">
      <c r="A42" s="9" t="s">
        <v>27</v>
      </c>
      <c r="B42" s="7"/>
      <c r="C42" s="7"/>
    </row>
    <row r="43" spans="1:3" x14ac:dyDescent="0.25">
      <c r="A43" s="12" t="s">
        <v>26</v>
      </c>
      <c r="B43" s="15">
        <f>'[1]Estados Situacion septiembre '!C42</f>
        <v>4450158.5</v>
      </c>
      <c r="C43" s="6"/>
    </row>
    <row r="44" spans="1:3" x14ac:dyDescent="0.25">
      <c r="A44" s="9" t="s">
        <v>25</v>
      </c>
      <c r="B44" s="22"/>
      <c r="C44" s="21">
        <f>B22+B34+B40+B43</f>
        <v>1603244580.1200001</v>
      </c>
    </row>
    <row r="45" spans="1:3" ht="15.75" thickBot="1" x14ac:dyDescent="0.3">
      <c r="A45" s="9" t="s">
        <v>24</v>
      </c>
      <c r="B45" s="7"/>
      <c r="C45" s="20">
        <f>SUM(C12:C44)</f>
        <v>2137642088.8500001</v>
      </c>
    </row>
    <row r="46" spans="1:3" ht="15.75" thickTop="1" x14ac:dyDescent="0.25">
      <c r="A46" s="6"/>
      <c r="B46" s="6"/>
      <c r="C46" s="6"/>
    </row>
    <row r="47" spans="1:3" x14ac:dyDescent="0.25">
      <c r="A47" s="6"/>
      <c r="B47" s="6"/>
      <c r="C47" s="6"/>
    </row>
    <row r="48" spans="1:3" x14ac:dyDescent="0.25">
      <c r="A48" s="9" t="s">
        <v>23</v>
      </c>
      <c r="B48" s="6"/>
      <c r="C48" s="6"/>
    </row>
    <row r="49" spans="1:3" x14ac:dyDescent="0.25">
      <c r="A49" s="18" t="s">
        <v>22</v>
      </c>
      <c r="B49" s="7"/>
      <c r="C49" s="7"/>
    </row>
    <row r="50" spans="1:3" x14ac:dyDescent="0.25">
      <c r="A50" s="12" t="s">
        <v>21</v>
      </c>
      <c r="B50" s="15">
        <f>'[1]Estados Situacion septiembre '!B51</f>
        <v>615454644.48999989</v>
      </c>
      <c r="C50" s="7"/>
    </row>
    <row r="51" spans="1:3" x14ac:dyDescent="0.25">
      <c r="A51" s="12" t="s">
        <v>20</v>
      </c>
      <c r="B51" s="14">
        <f>'[1]Estados Situacion septiembre '!B52</f>
        <v>53227658.230000004</v>
      </c>
      <c r="C51" s="7"/>
    </row>
    <row r="52" spans="1:3" x14ac:dyDescent="0.25">
      <c r="A52" s="9" t="s">
        <v>19</v>
      </c>
      <c r="B52" s="16">
        <f>SUM(B50:B51)</f>
        <v>668682302.71999991</v>
      </c>
      <c r="C52" s="6"/>
    </row>
    <row r="53" spans="1:3" x14ac:dyDescent="0.25">
      <c r="A53" s="9"/>
      <c r="B53" s="6"/>
      <c r="C53" s="16"/>
    </row>
    <row r="54" spans="1:3" x14ac:dyDescent="0.25">
      <c r="A54" s="9" t="s">
        <v>18</v>
      </c>
      <c r="B54" s="17">
        <v>0</v>
      </c>
      <c r="C54" s="7"/>
    </row>
    <row r="55" spans="1:3" x14ac:dyDescent="0.25">
      <c r="A55" s="9" t="s">
        <v>17</v>
      </c>
      <c r="B55" s="6"/>
      <c r="C55" s="11">
        <f>SUM(B52:B54)</f>
        <v>668682302.71999991</v>
      </c>
    </row>
    <row r="56" spans="1:3" x14ac:dyDescent="0.25">
      <c r="A56" s="9"/>
      <c r="B56" s="6"/>
      <c r="C56" s="11"/>
    </row>
    <row r="57" spans="1:3" x14ac:dyDescent="0.25">
      <c r="A57" s="9" t="s">
        <v>16</v>
      </c>
      <c r="B57" s="7"/>
      <c r="C57" s="7"/>
    </row>
    <row r="58" spans="1:3" x14ac:dyDescent="0.25">
      <c r="A58" s="12" t="s">
        <v>15</v>
      </c>
      <c r="B58" s="15">
        <f>'[1]Estados Situacion septiembre '!B59</f>
        <v>354700698.68000007</v>
      </c>
      <c r="C58" s="7"/>
    </row>
    <row r="59" spans="1:3" x14ac:dyDescent="0.25">
      <c r="A59" s="12" t="s">
        <v>14</v>
      </c>
      <c r="B59" s="15">
        <f>'[1]Estados Situacion septiembre '!B60</f>
        <v>1090842.1200000001</v>
      </c>
      <c r="C59" s="7"/>
    </row>
    <row r="60" spans="1:3" x14ac:dyDescent="0.25">
      <c r="A60" s="12" t="s">
        <v>13</v>
      </c>
      <c r="B60" s="14">
        <f>'[1]Estados Situacion septiembre '!B61</f>
        <v>-8057485.21</v>
      </c>
      <c r="C60" s="6"/>
    </row>
    <row r="61" spans="1:3" x14ac:dyDescent="0.25">
      <c r="A61" s="9" t="s">
        <v>12</v>
      </c>
      <c r="B61" s="16">
        <f>SUM(B58:B60)</f>
        <v>347734055.59000009</v>
      </c>
      <c r="C61" s="6"/>
    </row>
    <row r="62" spans="1:3" x14ac:dyDescent="0.25">
      <c r="A62" s="9" t="s">
        <v>8</v>
      </c>
      <c r="B62" s="7"/>
      <c r="C62" s="7"/>
    </row>
    <row r="63" spans="1:3" x14ac:dyDescent="0.25">
      <c r="A63" s="12" t="s">
        <v>11</v>
      </c>
      <c r="B63" s="15">
        <f>'[1]Estados Situacion septiembre '!B64</f>
        <v>1137460037.29</v>
      </c>
      <c r="C63" s="7"/>
    </row>
    <row r="64" spans="1:3" x14ac:dyDescent="0.25">
      <c r="A64" s="12" t="s">
        <v>10</v>
      </c>
      <c r="B64" s="14">
        <f>'[1]Estados Situacion septiembre '!B65</f>
        <v>-16234306.75</v>
      </c>
      <c r="C64" s="7"/>
    </row>
    <row r="65" spans="1:3" x14ac:dyDescent="0.25">
      <c r="A65" s="9" t="s">
        <v>9</v>
      </c>
      <c r="B65" s="13">
        <f>SUM(B63:B64)</f>
        <v>1121225730.54</v>
      </c>
      <c r="C65" s="6"/>
    </row>
    <row r="66" spans="1:3" x14ac:dyDescent="0.25">
      <c r="A66" s="9" t="s">
        <v>8</v>
      </c>
      <c r="B66" s="7"/>
      <c r="C66" s="6"/>
    </row>
    <row r="67" spans="1:3" x14ac:dyDescent="0.25">
      <c r="A67" s="12" t="s">
        <v>7</v>
      </c>
      <c r="B67" s="11"/>
      <c r="C67" s="10">
        <f>B65+B61</f>
        <v>1468959786.1300001</v>
      </c>
    </row>
    <row r="68" spans="1:3" ht="15.75" thickBot="1" x14ac:dyDescent="0.3">
      <c r="A68" s="9" t="s">
        <v>6</v>
      </c>
      <c r="B68" s="7"/>
      <c r="C68" s="8">
        <f>C55+C67</f>
        <v>2137642088.8499999</v>
      </c>
    </row>
    <row r="69" spans="1:3" ht="15.75" thickTop="1" x14ac:dyDescent="0.25"/>
    <row r="70" spans="1:3" x14ac:dyDescent="0.25">
      <c r="A70" s="5" t="s">
        <v>5</v>
      </c>
      <c r="B70" s="5" t="s">
        <v>4</v>
      </c>
      <c r="C70" s="5"/>
    </row>
    <row r="71" spans="1:3" x14ac:dyDescent="0.25">
      <c r="A71" s="4" t="s">
        <v>3</v>
      </c>
      <c r="B71" s="2" t="s">
        <v>2</v>
      </c>
      <c r="C71" s="1"/>
    </row>
    <row r="72" spans="1:3" x14ac:dyDescent="0.25">
      <c r="A72" s="3" t="s">
        <v>1</v>
      </c>
      <c r="B72" s="2" t="s">
        <v>0</v>
      </c>
      <c r="C72" s="1"/>
    </row>
  </sheetData>
  <mergeCells count="3"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sept</vt:lpstr>
      <vt:lpstr>'balance general sept'!Títulos_a_imprimir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Cruz Concepcion</dc:creator>
  <cp:lastModifiedBy>Alexis Cruz Concepcion</cp:lastModifiedBy>
  <cp:lastPrinted>2021-10-11T18:22:11Z</cp:lastPrinted>
  <dcterms:created xsi:type="dcterms:W3CDTF">2021-10-08T20:24:06Z</dcterms:created>
  <dcterms:modified xsi:type="dcterms:W3CDTF">2021-12-10T13:31:35Z</dcterms:modified>
</cp:coreProperties>
</file>