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 30 junio\DGTP\"/>
    </mc:Choice>
  </mc:AlternateContent>
  <bookViews>
    <workbookView xWindow="0" yWindow="0" windowWidth="20490" windowHeight="7155"/>
  </bookViews>
  <sheets>
    <sheet name="Ejecución Presupuestaria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E13" i="2"/>
  <c r="D13" i="2"/>
  <c r="G12" i="2"/>
  <c r="F12" i="2"/>
  <c r="G11" i="2"/>
  <c r="F11" i="2"/>
  <c r="E10" i="2"/>
  <c r="F10" i="2" s="1"/>
  <c r="D10" i="2"/>
  <c r="D21" i="2" s="1"/>
  <c r="G10" i="2" l="1"/>
  <c r="F13" i="2"/>
  <c r="E21" i="2"/>
  <c r="G21" i="2" s="1"/>
</calcChain>
</file>

<file path=xl/sharedStrings.xml><?xml version="1.0" encoding="utf-8"?>
<sst xmlns="http://schemas.openxmlformats.org/spreadsheetml/2006/main" count="30" uniqueCount="30">
  <si>
    <t xml:space="preserve">Estado de comparación de los Importes Presupuestados y Realizados </t>
  </si>
  <si>
    <t>Durante el año terminado al 30 de Junio de 2021</t>
  </si>
  <si>
    <t>Presupuesto sobre la base de Efectivo</t>
  </si>
  <si>
    <t>(Clasificación de Ingresos y Gastos por Objeto)</t>
  </si>
  <si>
    <t>Concepto</t>
  </si>
  <si>
    <t>Presupuesto Aprobado      (A)</t>
  </si>
  <si>
    <t>Presupuesto Ejecutado      (B)</t>
  </si>
  <si>
    <t>% de Variación  Ejecución (C=B/A)</t>
  </si>
  <si>
    <t>Variación        (D=A-B)</t>
  </si>
  <si>
    <t>Ingresos Totales</t>
  </si>
  <si>
    <t xml:space="preserve">1.1 - Impuestos </t>
  </si>
  <si>
    <t>1.6 - Otros Ingresos</t>
  </si>
  <si>
    <t>Gastos Totales</t>
  </si>
  <si>
    <t>2.1 - Remuneraciones y Contribuciones</t>
  </si>
  <si>
    <t xml:space="preserve">2.2 - Contratación De Servicios </t>
  </si>
  <si>
    <t>2.3 - Materiales y Suministros</t>
  </si>
  <si>
    <t>2.4 - Transferencias Corrientes</t>
  </si>
  <si>
    <t xml:space="preserve">2.5 - Transferencias de Capital </t>
  </si>
  <si>
    <t xml:space="preserve">2.6 - Bienes Muebles, Inmuebles E Intangibles </t>
  </si>
  <si>
    <t>2.7 – Obras</t>
  </si>
  <si>
    <t>Resultado Financiero (1-2)</t>
  </si>
  <si>
    <t>Las notas en las paginas 1 a 14 son parte integral de los Estados Financieros.</t>
  </si>
  <si>
    <t>NELSON ARROYO</t>
  </si>
  <si>
    <t>JULISSA CRUZ</t>
  </si>
  <si>
    <t xml:space="preserve">Presidente del Consejo Directivo </t>
  </si>
  <si>
    <t>Directora Ejecutiva</t>
  </si>
  <si>
    <t>LUZ SEVERINO</t>
  </si>
  <si>
    <t>SARA MORETA</t>
  </si>
  <si>
    <t xml:space="preserve">Directora Financiera 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</si>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</sst>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indexed="10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>
      <alignment vertical="top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Border="1"/>
    <xf numFmtId="0" fontId="4" fillId="0" borderId="2" xfId="0" applyFont="1" applyBorder="1"/>
    <xf numFmtId="167" fontId="4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2</xdr:col>
      <xdr:colOff>581025</xdr:colOff>
      <xdr:row>4</xdr:row>
      <xdr:rowOff>9525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71450"/>
          <a:ext cx="206692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Normal="85" zoomScaleSheetLayoutView="100" workbookViewId="0">
      <selection activeCell="C15" sqref="C15"/>
    </sheetView>
  </sheetViews>
  <sheetFormatPr baseColWidth="10" defaultRowHeight="15.75" x14ac:dyDescent="0.25"/>
  <cols>
    <col min="2" max="2" width="11.42578125" style="3"/>
    <col min="3" max="3" width="46" style="3" bestFit="1" customWidth="1"/>
    <col min="4" max="4" width="21.28515625" style="3" customWidth="1"/>
    <col min="5" max="5" width="19.42578125" style="3" customWidth="1"/>
    <col min="6" max="6" width="18.85546875" style="3" customWidth="1"/>
    <col min="7" max="7" width="18" style="3" customWidth="1"/>
    <col min="8" max="16384" width="11.42578125" style="3"/>
  </cols>
  <sheetData>
    <row r="1" spans="3:7" customFormat="1" ht="15" x14ac:dyDescent="0.25"/>
    <row r="2" spans="3:7" x14ac:dyDescent="0.25">
      <c r="C2" s="16" t="s">
        <v>0</v>
      </c>
      <c r="D2" s="16"/>
      <c r="E2" s="16"/>
      <c r="F2" s="16"/>
      <c r="G2" s="16"/>
    </row>
    <row r="3" spans="3:7" x14ac:dyDescent="0.25">
      <c r="C3" s="16" t="s">
        <v>1</v>
      </c>
      <c r="D3" s="16"/>
      <c r="E3" s="16"/>
      <c r="F3" s="16"/>
      <c r="G3" s="16"/>
    </row>
    <row r="4" spans="3:7" x14ac:dyDescent="0.25">
      <c r="C4" s="16" t="s">
        <v>2</v>
      </c>
      <c r="D4" s="16"/>
      <c r="E4" s="16"/>
      <c r="F4" s="16"/>
      <c r="G4" s="16"/>
    </row>
    <row r="5" spans="3:7" x14ac:dyDescent="0.25">
      <c r="C5" s="16" t="s">
        <v>3</v>
      </c>
      <c r="D5" s="16"/>
      <c r="E5" s="16"/>
      <c r="F5" s="16"/>
      <c r="G5" s="16"/>
    </row>
    <row r="6" spans="3:7" x14ac:dyDescent="0.25">
      <c r="C6" s="4"/>
      <c r="D6" s="4"/>
      <c r="E6" s="4"/>
      <c r="F6" s="4"/>
      <c r="G6" s="4"/>
    </row>
    <row r="8" spans="3:7" ht="31.5" x14ac:dyDescent="0.25">
      <c r="C8" s="5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3:7" x14ac:dyDescent="0.25">
      <c r="C9" s="5"/>
      <c r="D9" s="6"/>
      <c r="E9" s="6"/>
      <c r="F9" s="6"/>
      <c r="G9" s="6"/>
    </row>
    <row r="10" spans="3:7" x14ac:dyDescent="0.25">
      <c r="C10" s="7" t="s">
        <v>9</v>
      </c>
      <c r="D10" s="14">
        <f>SUM(D11:D12)</f>
        <v>3479417082.5500002</v>
      </c>
      <c r="E10" s="14">
        <f>SUM(E11:E12)</f>
        <v>974031479.65999997</v>
      </c>
      <c r="F10" s="14">
        <f>E10/D10</f>
        <v>0.27994099487094271</v>
      </c>
      <c r="G10" s="14">
        <f>D10-E10</f>
        <v>2505385602.8900003</v>
      </c>
    </row>
    <row r="11" spans="3:7" x14ac:dyDescent="0.25">
      <c r="C11" s="8" t="s">
        <v>10</v>
      </c>
      <c r="D11" s="15">
        <v>1598951559</v>
      </c>
      <c r="E11" s="15">
        <v>869989803.25999999</v>
      </c>
      <c r="F11" s="15">
        <f t="shared" ref="F11:F20" si="0">E11/D11</f>
        <v>0.54410016261161798</v>
      </c>
      <c r="G11" s="15">
        <f>D11-E11</f>
        <v>728961755.74000001</v>
      </c>
    </row>
    <row r="12" spans="3:7" x14ac:dyDescent="0.25">
      <c r="C12" s="8" t="s">
        <v>11</v>
      </c>
      <c r="D12" s="15">
        <v>1880465523.5500002</v>
      </c>
      <c r="E12" s="15">
        <v>104041676.39999998</v>
      </c>
      <c r="F12" s="15">
        <f t="shared" si="0"/>
        <v>5.5327617069834349E-2</v>
      </c>
      <c r="G12" s="15">
        <f t="shared" ref="G12:G20" si="1">D12-E12</f>
        <v>1776423847.1500001</v>
      </c>
    </row>
    <row r="13" spans="3:7" x14ac:dyDescent="0.25">
      <c r="C13" s="7" t="s">
        <v>12</v>
      </c>
      <c r="D13" s="14">
        <f>SUM(D14:D20)</f>
        <v>3479417083</v>
      </c>
      <c r="E13" s="14">
        <f>SUM(E14:E20)</f>
        <v>746951507.50999999</v>
      </c>
      <c r="F13" s="14">
        <f>E13/D13</f>
        <v>0.21467719726948298</v>
      </c>
      <c r="G13" s="14">
        <f>D13-E13</f>
        <v>2732465575.4899998</v>
      </c>
    </row>
    <row r="14" spans="3:7" x14ac:dyDescent="0.25">
      <c r="C14" s="8" t="s">
        <v>13</v>
      </c>
      <c r="D14" s="15">
        <v>1065132807</v>
      </c>
      <c r="E14" s="15">
        <v>535403382.12</v>
      </c>
      <c r="F14" s="15">
        <f t="shared" si="0"/>
        <v>0.50266349754824513</v>
      </c>
      <c r="G14" s="15">
        <f t="shared" si="1"/>
        <v>529729424.88</v>
      </c>
    </row>
    <row r="15" spans="3:7" x14ac:dyDescent="0.25">
      <c r="C15" s="8" t="s">
        <v>14</v>
      </c>
      <c r="D15" s="15">
        <v>614265107</v>
      </c>
      <c r="E15" s="15">
        <v>158219119.09</v>
      </c>
      <c r="F15" s="15">
        <f t="shared" si="0"/>
        <v>0.25757464861177604</v>
      </c>
      <c r="G15" s="15">
        <f t="shared" si="1"/>
        <v>456045987.90999997</v>
      </c>
    </row>
    <row r="16" spans="3:7" x14ac:dyDescent="0.25">
      <c r="C16" s="8" t="s">
        <v>15</v>
      </c>
      <c r="D16" s="15">
        <v>58030735</v>
      </c>
      <c r="E16" s="15">
        <v>13629938.539999999</v>
      </c>
      <c r="F16" s="15">
        <f t="shared" si="0"/>
        <v>0.23487447711975384</v>
      </c>
      <c r="G16" s="15">
        <f t="shared" si="1"/>
        <v>44400796.460000001</v>
      </c>
    </row>
    <row r="17" spans="1:7" x14ac:dyDescent="0.25">
      <c r="C17" s="8" t="s">
        <v>16</v>
      </c>
      <c r="D17" s="15">
        <v>1233156670</v>
      </c>
      <c r="E17" s="15">
        <v>11804302.6</v>
      </c>
      <c r="F17" s="15">
        <f t="shared" si="0"/>
        <v>9.5724273218260256E-3</v>
      </c>
      <c r="G17" s="15">
        <f t="shared" si="1"/>
        <v>1221352367.4000001</v>
      </c>
    </row>
    <row r="18" spans="1:7" x14ac:dyDescent="0.25">
      <c r="C18" s="8" t="s">
        <v>17</v>
      </c>
      <c r="D18" s="15">
        <v>109668111</v>
      </c>
      <c r="E18" s="15">
        <v>3710050.93</v>
      </c>
      <c r="F18" s="15">
        <f t="shared" si="0"/>
        <v>3.382980609559328E-2</v>
      </c>
      <c r="G18" s="15">
        <f t="shared" si="1"/>
        <v>105958060.06999999</v>
      </c>
    </row>
    <row r="19" spans="1:7" x14ac:dyDescent="0.25">
      <c r="C19" s="9" t="s">
        <v>18</v>
      </c>
      <c r="D19" s="15">
        <v>90165153</v>
      </c>
      <c r="E19" s="15">
        <v>24184714.23</v>
      </c>
      <c r="F19" s="15">
        <f t="shared" si="0"/>
        <v>0.26822684180439421</v>
      </c>
      <c r="G19" s="15">
        <f t="shared" si="1"/>
        <v>65980438.769999996</v>
      </c>
    </row>
    <row r="20" spans="1:7" x14ac:dyDescent="0.25">
      <c r="C20" s="10" t="s">
        <v>19</v>
      </c>
      <c r="D20" s="15">
        <v>308998500</v>
      </c>
      <c r="E20" s="15">
        <v>0</v>
      </c>
      <c r="F20" s="15">
        <f t="shared" si="0"/>
        <v>0</v>
      </c>
      <c r="G20" s="15">
        <f t="shared" si="1"/>
        <v>308998500</v>
      </c>
    </row>
    <row r="21" spans="1:7" x14ac:dyDescent="0.25">
      <c r="C21" s="7" t="s">
        <v>20</v>
      </c>
      <c r="D21" s="14">
        <f>+D10-D13</f>
        <v>-0.44999980926513672</v>
      </c>
      <c r="E21" s="14">
        <f>+E10-E13</f>
        <v>227079972.14999998</v>
      </c>
      <c r="F21" s="14"/>
      <c r="G21" s="14">
        <f>D21-E21</f>
        <v>-227079972.59999979</v>
      </c>
    </row>
    <row r="23" spans="1:7" s="2" customFormat="1" x14ac:dyDescent="0.25">
      <c r="A23" s="1"/>
    </row>
    <row r="24" spans="1:7" s="2" customFormat="1" x14ac:dyDescent="0.25">
      <c r="A24" s="1"/>
      <c r="B24" s="11" t="s">
        <v>21</v>
      </c>
    </row>
    <row r="25" spans="1:7" s="2" customFormat="1" x14ac:dyDescent="0.25">
      <c r="A25" s="1"/>
    </row>
    <row r="26" spans="1:7" s="2" customFormat="1" x14ac:dyDescent="0.25">
      <c r="A26" s="1"/>
    </row>
    <row r="27" spans="1:7" s="2" customFormat="1" x14ac:dyDescent="0.25">
      <c r="A27" s="1"/>
    </row>
    <row r="28" spans="1:7" s="2" customFormat="1" x14ac:dyDescent="0.25">
      <c r="A28" s="1"/>
      <c r="E28" s="12"/>
      <c r="F28" s="12"/>
      <c r="G28" s="12"/>
    </row>
    <row r="29" spans="1:7" s="2" customFormat="1" x14ac:dyDescent="0.25">
      <c r="A29" s="1"/>
      <c r="B29" s="17" t="s">
        <v>22</v>
      </c>
      <c r="C29" s="17"/>
      <c r="E29" s="13"/>
      <c r="F29" s="13" t="s">
        <v>23</v>
      </c>
      <c r="G29" s="13"/>
    </row>
    <row r="30" spans="1:7" s="2" customFormat="1" x14ac:dyDescent="0.25">
      <c r="A30" s="1"/>
      <c r="B30" s="18" t="s">
        <v>24</v>
      </c>
      <c r="C30" s="18"/>
      <c r="F30" s="2" t="s">
        <v>25</v>
      </c>
    </row>
    <row r="31" spans="1:7" s="2" customFormat="1" x14ac:dyDescent="0.25">
      <c r="A31" s="1"/>
    </row>
    <row r="32" spans="1:7" s="2" customFormat="1" x14ac:dyDescent="0.25">
      <c r="A32" s="1"/>
    </row>
    <row r="33" spans="1:7" s="2" customFormat="1" x14ac:dyDescent="0.25">
      <c r="A33" s="1"/>
    </row>
    <row r="34" spans="1:7" s="2" customFormat="1" x14ac:dyDescent="0.25">
      <c r="A34" s="1"/>
    </row>
    <row r="35" spans="1:7" s="2" customFormat="1" x14ac:dyDescent="0.25">
      <c r="A35" s="1"/>
      <c r="B35" s="17" t="s">
        <v>26</v>
      </c>
      <c r="C35" s="17"/>
      <c r="E35" s="13"/>
      <c r="F35" s="13" t="s">
        <v>27</v>
      </c>
      <c r="G35" s="13"/>
    </row>
    <row r="36" spans="1:7" s="2" customFormat="1" x14ac:dyDescent="0.25">
      <c r="A36" s="1"/>
      <c r="B36" s="18" t="s">
        <v>28</v>
      </c>
      <c r="C36" s="18"/>
      <c r="F36" s="2" t="s">
        <v>29</v>
      </c>
    </row>
    <row r="37" spans="1:7" s="2" customFormat="1" x14ac:dyDescent="0.25">
      <c r="A37" s="1"/>
    </row>
    <row r="38" spans="1:7" s="2" customFormat="1" x14ac:dyDescent="0.25">
      <c r="A38" s="1"/>
    </row>
    <row r="39" spans="1:7" s="2" customFormat="1" x14ac:dyDescent="0.25">
      <c r="A39" s="1"/>
    </row>
    <row r="40" spans="1:7" s="2" customFormat="1" x14ac:dyDescent="0.25">
      <c r="A40" s="1"/>
    </row>
    <row r="41" spans="1:7" s="2" customFormat="1" x14ac:dyDescent="0.25">
      <c r="A41" s="1"/>
    </row>
  </sheetData>
  <mergeCells count="8">
    <mergeCell ref="B35:C35"/>
    <mergeCell ref="B36:C36"/>
    <mergeCell ref="C2:G2"/>
    <mergeCell ref="C3:G3"/>
    <mergeCell ref="C4:G4"/>
    <mergeCell ref="C5:G5"/>
    <mergeCell ref="B29:C29"/>
    <mergeCell ref="B30:C30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 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E. Severino Castillo</dc:creator>
  <cp:lastModifiedBy>Alexis Cruz Concepcion</cp:lastModifiedBy>
  <cp:lastPrinted>2022-07-25T19:50:33Z</cp:lastPrinted>
  <dcterms:created xsi:type="dcterms:W3CDTF">2022-07-15T16:56:55Z</dcterms:created>
  <dcterms:modified xsi:type="dcterms:W3CDTF">2022-07-26T17:17:45Z</dcterms:modified>
</cp:coreProperties>
</file>