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 2022\Estados 2022\ABRIL\"/>
    </mc:Choice>
  </mc:AlternateContent>
  <bookViews>
    <workbookView xWindow="0" yWindow="0" windowWidth="20490" windowHeight="7455" activeTab="1"/>
  </bookViews>
  <sheets>
    <sheet name="ESTADO RESULTADO" sheetId="1" r:id="rId1"/>
    <sheet name="NOTAS" sheetId="8" r:id="rId2"/>
    <sheet name="Hoja1" sheetId="7" r:id="rId3"/>
  </sheets>
  <definedNames>
    <definedName name="_xlnm.Print_Area" localSheetId="0">'ESTADO RESULTADO'!$B$1:$D$37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2" i="8" l="1"/>
  <c r="C308" i="8"/>
  <c r="C289" i="8"/>
  <c r="C274" i="8"/>
  <c r="C255" i="8"/>
  <c r="C224" i="8"/>
  <c r="C23" i="1"/>
  <c r="C32" i="1"/>
  <c r="C18" i="1" l="1"/>
  <c r="D24" i="1" l="1"/>
  <c r="D12" i="1" l="1"/>
  <c r="D25" i="1" s="1"/>
</calcChain>
</file>

<file path=xl/sharedStrings.xml><?xml version="1.0" encoding="utf-8"?>
<sst xmlns="http://schemas.openxmlformats.org/spreadsheetml/2006/main" count="331" uniqueCount="295">
  <si>
    <t>INGRESOS</t>
  </si>
  <si>
    <t>TOTAL INGRESOS</t>
  </si>
  <si>
    <t/>
  </si>
  <si>
    <t>GASTOS GENERALES Y ADMINISTRATIVOS</t>
  </si>
  <si>
    <t>TOTAL GASTOS GENERALES Y ADMINISTRATIVOS</t>
  </si>
  <si>
    <t>OTROS GASTOS</t>
  </si>
  <si>
    <t>DEPRECIACION Y AMORTIZACION DEL PERIODO</t>
  </si>
  <si>
    <t>APORTES CORRIENTES</t>
  </si>
  <si>
    <t>TOTAL OTROS GASTOS</t>
  </si>
  <si>
    <t>TOTAL GASTOS</t>
  </si>
  <si>
    <t>SUPERAVIT DEL PERIODO</t>
  </si>
  <si>
    <t>PROYECTOS FDT</t>
  </si>
  <si>
    <t>REDES WI-FI (PB-2019-2020)</t>
  </si>
  <si>
    <t>TOTAL PROYECTOS INDOTEL</t>
  </si>
  <si>
    <t>______________________________</t>
  </si>
  <si>
    <t xml:space="preserve">       Presidente del Consejo Directivo</t>
  </si>
  <si>
    <t>Valores en RD$</t>
  </si>
  <si>
    <t xml:space="preserve">                NELSON ARROYO</t>
  </si>
  <si>
    <t xml:space="preserve">              JULISSA CRUZ</t>
  </si>
  <si>
    <t>SERVICIO DE CONECTIVIDAD A INTERNET</t>
  </si>
  <si>
    <t>INDOTEL</t>
  </si>
  <si>
    <t>CUENTA</t>
  </si>
  <si>
    <t>VALOR</t>
  </si>
  <si>
    <t>Total  General</t>
  </si>
  <si>
    <t>CERTIF. 960-280827-5</t>
  </si>
  <si>
    <t>CERTIF. 960-378663-8</t>
  </si>
  <si>
    <t>CONTRIBUCION DESARROLLO DE LAS TELECOMUNICACIONES (ANEXO 1-A)</t>
  </si>
  <si>
    <t>CODETEL</t>
  </si>
  <si>
    <t>TELECABLE SABANETA, S.A.</t>
  </si>
  <si>
    <t>TELEVISION POR CABLE, S.A. (TELECASA)</t>
  </si>
  <si>
    <t>TELE CABLE LUPERON, S.A.</t>
  </si>
  <si>
    <t>TELECABLE DOMINICANO, C. POR A</t>
  </si>
  <si>
    <t>TELECABLE INTERNAC. TAMBORIL, S. A.</t>
  </si>
  <si>
    <t>CABLE ATLANTICO, S.A.</t>
  </si>
  <si>
    <t>CABLE VISION E. GONZALEZ, S.A.</t>
  </si>
  <si>
    <t>TELECABLE PUERTO PLATA, S.A.</t>
  </si>
  <si>
    <t>CABLES MICHES, S.A.</t>
  </si>
  <si>
    <t>CABLEVISION DEL CARIBE, CXA.</t>
  </si>
  <si>
    <t>MAO CABLEVISION, C. POR A.</t>
  </si>
  <si>
    <t>TELE COTUI, S.A.</t>
  </si>
  <si>
    <t>TELECABLE OCOA, S.A.</t>
  </si>
  <si>
    <t>TELECABLE BANILEJO, S.A.</t>
  </si>
  <si>
    <t>CABLEVISION JARABACOA</t>
  </si>
  <si>
    <t>TRILOGY /ALL AMERICA CABLE AND RADIO</t>
  </si>
  <si>
    <t>EXITOVISION, CABLE S.A.</t>
  </si>
  <si>
    <t>TELEVIADUCTO,S.A.</t>
  </si>
  <si>
    <t>TELECABLE CARACOLES, CXA</t>
  </si>
  <si>
    <t>T.V. CABLE  SAN JUAN C. POR A.</t>
  </si>
  <si>
    <t>YUMA VISION BERROA &amp; ASOCIADOS TV POR CABLE, CXA</t>
  </si>
  <si>
    <t>TELECABLE SAMANA, S. A.</t>
  </si>
  <si>
    <t>T.V.C.B. EMPRESAS TRANSMISION POR CABLE, C. POR A.</t>
  </si>
  <si>
    <t>MELO T.V. POR CABLE</t>
  </si>
  <si>
    <t>MARGUZ  DUVERGE TV POR CABLE, S. A</t>
  </si>
  <si>
    <t>TELEOPERADORA DEL NORDESTE, S. A. (TELENORD)</t>
  </si>
  <si>
    <t>TELECABLE LA UNION, S. A.</t>
  </si>
  <si>
    <t>CABLE DEL NORTE</t>
  </si>
  <si>
    <t>TELECABLE LAS GUARANAS</t>
  </si>
  <si>
    <t>VILLA CABLE VISION, C. POR A.</t>
  </si>
  <si>
    <t>MATOS AGUASVIVAS TV POR CABLE, S. A.</t>
  </si>
  <si>
    <t>CABLEVISION YAMASA</t>
  </si>
  <si>
    <t>DIGITAL SATELITE LR. S. A.</t>
  </si>
  <si>
    <t>TELECABLE ENRIQUILLO, S. A.</t>
  </si>
  <si>
    <t>TELE STAR DOMIINICANA, C. POR A.</t>
  </si>
  <si>
    <t>TELECABLE LUZ VISION, S. A.</t>
  </si>
  <si>
    <t>CABLE VISION VILLA TAPIA</t>
  </si>
  <si>
    <t>RODRIGUEZ CABLEVISION, S. A.</t>
  </si>
  <si>
    <t>CABLESAT DOM/VICACOM DEL CARIBE / CABLE TV DOMINICANA</t>
  </si>
  <si>
    <t>REDES TELEVISIVAS SATELITALES, S. A. (RETEVISA)</t>
  </si>
  <si>
    <t>ORBIT CABLE, S. A.</t>
  </si>
  <si>
    <t>ASTRO CABLEVISION</t>
  </si>
  <si>
    <t>UNE COMUNICACIONE/DIVISION  VISION , C X A</t>
  </si>
  <si>
    <t>ECONOMITEL CABLE / TELE IMAGEN SATELITAL</t>
  </si>
  <si>
    <t>MONTANA CABLE TV, S. A.</t>
  </si>
  <si>
    <t>TELEVISION POR CABLE EN EL OESTE,C. POR A.TELEJIMA</t>
  </si>
  <si>
    <t>TELE JAHINII, C. POR A.</t>
  </si>
  <si>
    <t>STAR SATELLITE CABLE AND COMUNIC</t>
  </si>
  <si>
    <t>TELEVISION INTERNACIONAL POR CABLE, S. A. TELEINCA</t>
  </si>
  <si>
    <t>TELECABLE CENTRAL, S. A.</t>
  </si>
  <si>
    <t>MONTECRISTI CABLEVISION, C. POR A.</t>
  </si>
  <si>
    <t>DAJABON CABLEVISION</t>
  </si>
  <si>
    <t>BAYAGUANA CABLE TV</t>
  </si>
  <si>
    <t>SABANA CABLE TV</t>
  </si>
  <si>
    <t>CABLE MAX, S.A.</t>
  </si>
  <si>
    <t>ANSONIA VISION C. POR A.</t>
  </si>
  <si>
    <t>POLOVISION, S. A.</t>
  </si>
  <si>
    <t>CABLE TV LAS SALINAS</t>
  </si>
  <si>
    <t>TELEVISION POR CABLE EXPRESS, C. POR A ( TELEXPRES</t>
  </si>
  <si>
    <t>WORLD CABLE RED, S A.</t>
  </si>
  <si>
    <t>TELECABLE EL LIMON</t>
  </si>
  <si>
    <t>TELEVISION ARCOIRIS, S. A.</t>
  </si>
  <si>
    <t>REDES INALAMBRICAS DOMINICANAS, S. A.</t>
  </si>
  <si>
    <t>SERVICIOS TV SATELITE MCR, S. A.</t>
  </si>
  <si>
    <t>UNIVERSAL CABLE, S. A.</t>
  </si>
  <si>
    <t>MUNDO 1 TELECOM, S. A.</t>
  </si>
  <si>
    <t>OZYMANDIAS COMPANY, S. A.</t>
  </si>
  <si>
    <t>LE BOUQUET FRANCAIS REPUBLICA DOMINICANA, S.A.</t>
  </si>
  <si>
    <t>D. R. PRONTOTEL</t>
  </si>
  <si>
    <t>ESTRELA TELECOM, S. A.</t>
  </si>
  <si>
    <t>DELTA COMUNICACIONES / SAMIVISION, S. A.</t>
  </si>
  <si>
    <t>CABLE COLOR, S.A.</t>
  </si>
  <si>
    <t>TORRE DEL CAMPO, S. A.</t>
  </si>
  <si>
    <t>J. VISION, S. A.</t>
  </si>
  <si>
    <t>JOSE DIAZ TELECOM Y COMERCIO Y COMERCIO JODITELCOM</t>
  </si>
  <si>
    <t>CORP SATETELITAL NOVAVISION DOM, S. A. (KY)</t>
  </si>
  <si>
    <t>CABLE ONDA ORIENTAL</t>
  </si>
  <si>
    <t>WIND TELECOM, S. A.</t>
  </si>
  <si>
    <t>CRISPELL CABLEVISION, S. A.</t>
  </si>
  <si>
    <t>ADVANCED VOIP TELECOM</t>
  </si>
  <si>
    <t>SILKGLOBAL DOMINICANA</t>
  </si>
  <si>
    <t>BT DOMINICAN REPUBLIC</t>
  </si>
  <si>
    <t>TECNI SATELLITE , C .POR A</t>
  </si>
  <si>
    <t>CERRONET</t>
  </si>
  <si>
    <t>AIR COMUNICATION</t>
  </si>
  <si>
    <t>TELECABLE SANTO  DOMINGO, C POR A</t>
  </si>
  <si>
    <t>TELEVISION PUNTO I COMUNICACIONES, SRL</t>
  </si>
  <si>
    <t>TELE ENLACE DIGITAL CONSTELACION, SRL</t>
  </si>
  <si>
    <t>SENDAS INTERPRISE, S.A.</t>
  </si>
  <si>
    <t>UNICABLE, SRL</t>
  </si>
  <si>
    <t>GB TELECORP DOMINICANA, S.R.L</t>
  </si>
  <si>
    <t>TECNODISA</t>
  </si>
  <si>
    <t>COLUMBUS NETWORKS DOMINICANA</t>
  </si>
  <si>
    <t>SONICO COMUNICACIONES</t>
  </si>
  <si>
    <t>INTOUCH SAS</t>
  </si>
  <si>
    <t>TELECABLE EL CERCADO, SRL</t>
  </si>
  <si>
    <t xml:space="preserve">ALTICE HISPANIOLA, S.A </t>
  </si>
  <si>
    <t>INVERSIONES BONAFER, SRL</t>
  </si>
  <si>
    <t>QUASAR ATLANTIC DOMINICANA</t>
  </si>
  <si>
    <t xml:space="preserve">DATAUNI COMUNICACIONES </t>
  </si>
  <si>
    <t>TELECABLE CENTRAL PUERTO PLATA PP, S.R.L. (AMBAR CABLE TV)</t>
  </si>
  <si>
    <t>CV HOTSPOT, S.R.L.</t>
  </si>
  <si>
    <t xml:space="preserve">GREEN LINK. SRL </t>
  </si>
  <si>
    <t xml:space="preserve">WILLNET, SRL </t>
  </si>
  <si>
    <t xml:space="preserve">FUN TECHNOLOGY, SRL </t>
  </si>
  <si>
    <t xml:space="preserve">EFICIENCIA POTENCIA ESTABILIDAD (WECOM, SRL) </t>
  </si>
  <si>
    <t>WI FI DOMINICANA, E.I.R.L</t>
  </si>
  <si>
    <t xml:space="preserve">WTC DIGITAL NET </t>
  </si>
  <si>
    <t xml:space="preserve">MKTEL, SRL </t>
  </si>
  <si>
    <t>VALNET WIRELESS</t>
  </si>
  <si>
    <t>JOSE DIGITAL MEDIA DOMINICANA (JDIMAX)</t>
  </si>
  <si>
    <t>PLAYCENTER UNIVERSAL, EIRL</t>
  </si>
  <si>
    <t xml:space="preserve">GOOD COMUNICACIONES </t>
  </si>
  <si>
    <t>ELIAS COMUNICACIONES, S.R.L (ECOM)</t>
  </si>
  <si>
    <t>RUDDY GONZALEZ DIGITAL MEDIA DOM. (RGDIMAX)</t>
  </si>
  <si>
    <t xml:space="preserve">DOMINET, SRL </t>
  </si>
  <si>
    <t xml:space="preserve">VIU COMUNICACIONES , SRL </t>
  </si>
  <si>
    <t>GOLD DATA DOMINICANA,SAS</t>
  </si>
  <si>
    <t>WIRELESS MULTI SERVICE VARGAS CABRERA</t>
  </si>
  <si>
    <t xml:space="preserve">WALCOM /RED WMPP, SRL </t>
  </si>
  <si>
    <t>LEONTE &amp; SAULY NETWORK SOLUTIONS, SRL.</t>
  </si>
  <si>
    <t>LIBERTY TECHNOLOGY, SRL</t>
  </si>
  <si>
    <t xml:space="preserve">REYNOSO, SRL </t>
  </si>
  <si>
    <t>AIR FIBER DOMINICANA</t>
  </si>
  <si>
    <t xml:space="preserve">OVAL GREEN </t>
  </si>
  <si>
    <t xml:space="preserve">NUCONEX, SRL </t>
  </si>
  <si>
    <t xml:space="preserve">MELENDEZ CABRERA COMUNICACIONES, SRL </t>
  </si>
  <si>
    <t xml:space="preserve">WIFEET, SRL </t>
  </si>
  <si>
    <t>CORP. DE COMUNICACIONES Y TELEFONIA TURISTICA JUANILLO</t>
  </si>
  <si>
    <t>WHITE TELECOM</t>
  </si>
  <si>
    <t>EXATECH COMPUTER, SRL</t>
  </si>
  <si>
    <t>ISRAEL GONZALEZ TELEVISION E INTERNET</t>
  </si>
  <si>
    <t>TELEMON, SRL</t>
  </si>
  <si>
    <t>TELECABLE ENMAVISION</t>
  </si>
  <si>
    <t>BLUE PLANET NETWORK RD, SRL</t>
  </si>
  <si>
    <t>FLY NET, S.R.L</t>
  </si>
  <si>
    <t>OPENCONNECTION FERNÁNDEZ, S.R.L.</t>
  </si>
  <si>
    <t xml:space="preserve">ORBITEK, SRL </t>
  </si>
  <si>
    <t>DERIVALNET Y COMUNICACIONES, S.R.L.</t>
  </si>
  <si>
    <t>AWD NETWORKS SRL</t>
  </si>
  <si>
    <t>XTERCOM, S.R.L.</t>
  </si>
  <si>
    <t>ACOLME TECH, SRL</t>
  </si>
  <si>
    <t>PENDIENTE DE RECLASIFICAR ( CDT)</t>
  </si>
  <si>
    <t>GRUPO ARMARFA S.R.L.</t>
  </si>
  <si>
    <t xml:space="preserve">TELECABLE BAEZ Y MORILLO </t>
  </si>
  <si>
    <t>SEQURE NETWORKS SRL</t>
  </si>
  <si>
    <t>MUNDO VALE CONEXIONES SRL</t>
  </si>
  <si>
    <t xml:space="preserve">CENSYSNET, SRL </t>
  </si>
  <si>
    <t>SERVICIOS TECNOLÓGICOS PABLO MELLA MORALES, S.R.L. -</t>
  </si>
  <si>
    <t>ONERED JWG532, S.R.L -</t>
  </si>
  <si>
    <t>BONAO WIFI DIAZ SRL</t>
  </si>
  <si>
    <t>INTERESES S/DEPOSITOS CUENTA CORRIENTE</t>
  </si>
  <si>
    <t>INTERESES GANADOS CERTIFICADOS (ANEXO 2-A)</t>
  </si>
  <si>
    <t>DEPOSITOS NO IDENTIFICADOS</t>
  </si>
  <si>
    <t>SERVICIOS ADM. Y SERV. DE TELECOMUNICACIONES</t>
  </si>
  <si>
    <t>INTERES INDEMNIZATORIO CDT</t>
  </si>
  <si>
    <t>LICITACION PUBLICA</t>
  </si>
  <si>
    <t>SERVICIOS  ADM. Y TELECOM. PERMISO NO OBJECION</t>
  </si>
  <si>
    <t>OTROS INGRESOS (ANEXO 3-A)</t>
  </si>
  <si>
    <t>INTERESES GANADOS CERTIFICADOS  (ANEXO 2-A)</t>
  </si>
  <si>
    <t>SERVICIOS PERSONALES (ANEXO 4-A)</t>
  </si>
  <si>
    <t>SERVICIOS NO PERSONALES (ANEXO 5-A)</t>
  </si>
  <si>
    <t xml:space="preserve">MATERIALES Y SUMINISTROS (ANEXO 6-A) </t>
  </si>
  <si>
    <t>REMUNERACIONES</t>
  </si>
  <si>
    <t>SOBRESUELDOS</t>
  </si>
  <si>
    <t>GRATIFICACIONES Y BONIFICACIONES</t>
  </si>
  <si>
    <t>CONTRIBUCIONES A LA SEGURIDAD SOCIAL</t>
  </si>
  <si>
    <t>SERVICIOS BASICOS</t>
  </si>
  <si>
    <t>PUBLICIDAD, IMPRESION Y ENCUADERNACION</t>
  </si>
  <si>
    <t>VIATICOS</t>
  </si>
  <si>
    <t>TRANSPORTE Y ALMACENAJE</t>
  </si>
  <si>
    <t>ALQUILERES Y RENTAS</t>
  </si>
  <si>
    <t>SEGUROS</t>
  </si>
  <si>
    <t>SERVICIOS DE CONSERVACION, REPARACIONES MENORES E INSTALACIO</t>
  </si>
  <si>
    <t>OTROS SERVICIOS NO INCLUIDOS EN CONCEPTOS ANTERIORES</t>
  </si>
  <si>
    <t>ALIMENTOS Y PRODUCTOS AGROFORESTALES</t>
  </si>
  <si>
    <t>PRODUCTOS DE MINERALES, METALICOS Y NO METALICOS</t>
  </si>
  <si>
    <t>COMBUSTIBLES, LUBRICANTES, PRODUCTOS QUIMICOS Y CONEXOS</t>
  </si>
  <si>
    <t>PRODUCTOS Y UTILES VARIOS</t>
  </si>
  <si>
    <t>AIRTIME TECHNOLOGY SRL</t>
  </si>
  <si>
    <t>MATERIALES Y SUMINISTRO (ANEXO 6-A)</t>
  </si>
  <si>
    <t xml:space="preserve">           Directora  Ejecutiva</t>
  </si>
  <si>
    <t>CERTIF. 960-391076-4</t>
  </si>
  <si>
    <t>CERTIF. 960-391075-0</t>
  </si>
  <si>
    <t>CABLE T. V. PRIMA VISION</t>
  </si>
  <si>
    <t>INTERNATIONAL COMMUNICATIONS R&amp;C, S.R.L.</t>
  </si>
  <si>
    <t>EIDES TEC, S.R.L.</t>
  </si>
  <si>
    <t xml:space="preserve">OWS OPTIMUM WIRELESS SERVICES, S.R.L. </t>
  </si>
  <si>
    <t>LLANTAS Y NEUMATICOS</t>
  </si>
  <si>
    <t>SDI DOMINICANA, S.R.L.</t>
  </si>
  <si>
    <t>ENLLY DÍAZ COMUNICACIONES WIRELESS, S.R.L.</t>
  </si>
  <si>
    <t>BLUEGEM TECHNOLOGY GROUP, S.R.L. -</t>
  </si>
  <si>
    <t>SERVIMAST JPM, S.R.L. -</t>
  </si>
  <si>
    <t>INVERSIONES SOINPRO, S.R.L. -</t>
  </si>
  <si>
    <t>LOS CAZA FORTUNAS NETWORK SRL</t>
  </si>
  <si>
    <t>HELLO FIBRA SERVICES PEÑA, SRL</t>
  </si>
  <si>
    <t xml:space="preserve">TRAN SERVIS, S.R.L. </t>
  </si>
  <si>
    <t xml:space="preserve"> ELS INTER TELECOMUNICACIONES, S.R.L</t>
  </si>
  <si>
    <t>OTROS INGRESOS</t>
  </si>
  <si>
    <t>TEKCOM DOMINICNA</t>
  </si>
  <si>
    <t>SITA REPUBLICA DOMINICANA</t>
  </si>
  <si>
    <t>GUAO IMPORT SRL</t>
  </si>
  <si>
    <t>PARABOLAS REDES Y MULTIMEDIA PARDES SRL</t>
  </si>
  <si>
    <t>JHANCEL NETWORKS SRL</t>
  </si>
  <si>
    <t>AW WIFI SRL</t>
  </si>
  <si>
    <t xml:space="preserve">LEKIA SOLUTION TECH, SRL </t>
  </si>
  <si>
    <t xml:space="preserve">SONEGEN, SRL </t>
  </si>
  <si>
    <t>CONECTAR A LOS NO CONECTADOS</t>
  </si>
  <si>
    <t>KONEX  TELECOM SRL</t>
  </si>
  <si>
    <t>INTERSAT DOMINICANA SRL</t>
  </si>
  <si>
    <t>INTERNET SIN LIMITES ABEL WIRELESS</t>
  </si>
  <si>
    <t>FALCO TELECOM SRL</t>
  </si>
  <si>
    <t>LLUVIA MULTISERVICIOS SRL</t>
  </si>
  <si>
    <t>UNIVEGACOMU CARIBE SRL</t>
  </si>
  <si>
    <t>FASTNET SOLUTIONS</t>
  </si>
  <si>
    <t>TELECABLE SANCHEZ</t>
  </si>
  <si>
    <t>LINARES TECHNOLOGY</t>
  </si>
  <si>
    <t>ARQUIMIDIS INTERNET CORPORATION SRL</t>
  </si>
  <si>
    <t>TECNOLOGIA COMPOSTELA RAMIREZ SRL</t>
  </si>
  <si>
    <t>FREFELIX WIRELESS SRL</t>
  </si>
  <si>
    <t>NEXTELECOM SRL</t>
  </si>
  <si>
    <t>ALCONTECH ALMANZAR ACOSTA  CONEXIONES TECNOLOGIACAS</t>
  </si>
  <si>
    <t>AWIINET EIRL</t>
  </si>
  <si>
    <t>CABLE NET &amp; COMUNICACIONES</t>
  </si>
  <si>
    <t>ONE MAX, S. A.</t>
  </si>
  <si>
    <t>VISNETWORK</t>
  </si>
  <si>
    <t>TELECABLE COMPOSTELA, C. POR A.</t>
  </si>
  <si>
    <t>TELECABLE ARCOIRIS 107 SRL</t>
  </si>
  <si>
    <t>CABLE VISION GOMEZ, C X A</t>
  </si>
  <si>
    <t>SILVER LAKE INVESMENT. S. A.</t>
  </si>
  <si>
    <t>PUNTOCALL LORA COMMUNICATIONS DOMINICANA</t>
  </si>
  <si>
    <t>HLK COMUNICATIONS DOMINICANA SRL</t>
  </si>
  <si>
    <t>BAF SOLUCIONES</t>
  </si>
  <si>
    <t>WSANSPE WIFI POINTS SRL</t>
  </si>
  <si>
    <t>JYRW MULTISERVICIOS SRL</t>
  </si>
  <si>
    <t>GIGATEK</t>
  </si>
  <si>
    <t>HILTEC</t>
  </si>
  <si>
    <t>CERTIF. 960-221517-4</t>
  </si>
  <si>
    <t>CERTIF. 960-416287-6</t>
  </si>
  <si>
    <t>CERTIF. 960-435585-2</t>
  </si>
  <si>
    <t>CERTIF. 960-435584-9</t>
  </si>
  <si>
    <t>CERTIF. 960-435584-5</t>
  </si>
  <si>
    <t>CERTIF. 960-435584-4</t>
  </si>
  <si>
    <t>FIRMA DIGITAL</t>
  </si>
  <si>
    <t>TEXTILES Y VESTUARIOS</t>
  </si>
  <si>
    <t>PRODUCTOS DE PAPEL, CARTON E IMPRESOS</t>
  </si>
  <si>
    <t>MUJERES TIC'S-LOYOLA -SAN CRIST. (PLAN BIENAL 2017/18)</t>
  </si>
  <si>
    <t>OTRAS CONTRATACIONES DE SERVICIOS</t>
  </si>
  <si>
    <t>CERTIF. 960-443859-8</t>
  </si>
  <si>
    <t>TECNICO DE TV POR CABLE INDEPENDENCIA, S. A.</t>
  </si>
  <si>
    <t>WIRELESS SOLUTIONS DOMINICANA WSD, SRL</t>
  </si>
  <si>
    <t>ONEMAXSA</t>
  </si>
  <si>
    <t>PENIEL WIFI SRL</t>
  </si>
  <si>
    <t>INGRESOS SOBRANTES CAJA</t>
  </si>
  <si>
    <t>ARTICULOS DE PLASTICO</t>
  </si>
  <si>
    <t>CERTIF. 960-454989-4</t>
  </si>
  <si>
    <t xml:space="preserve">2 LIGHTS  CONEXIÓN, S.R.L.  </t>
  </si>
  <si>
    <t>BITNET DOMINICANA</t>
  </si>
  <si>
    <t>Anexos a los Estados Financieros correspondiente al 30/04/2022</t>
  </si>
  <si>
    <t>ASHM COMUNICACIONES, S.R.L</t>
  </si>
  <si>
    <t>ISRAEL DE LOS SANTOS WIFI S.R.L</t>
  </si>
  <si>
    <t>SENDIU, S.R.L</t>
  </si>
  <si>
    <t>W FAST COMUNICACIONES, S.R.L</t>
  </si>
  <si>
    <t>LOPIT SOLUTIONS, S.R.L</t>
  </si>
  <si>
    <t>PRODUCTOS FARMACEUTICOS</t>
  </si>
  <si>
    <t>AL 30 DE ABRIL 2022</t>
  </si>
  <si>
    <t>ESTADO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</si>
</sst>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#,##0.00;\(#,##0.00\)"/>
    <numFmt numFmtId="166" formatCode="#,##0.0000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6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6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left" vertical="top"/>
    </xf>
    <xf numFmtId="165" fontId="10" fillId="0" borderId="0" xfId="0" applyNumberFormat="1" applyFont="1"/>
    <xf numFmtId="0" fontId="11" fillId="0" borderId="0" xfId="0" applyFont="1"/>
    <xf numFmtId="165" fontId="7" fillId="0" borderId="0" xfId="0" applyNumberFormat="1" applyFont="1" applyAlignment="1">
      <alignment horizontal="right" vertical="top"/>
    </xf>
    <xf numFmtId="165" fontId="6" fillId="0" borderId="0" xfId="0" applyNumberFormat="1" applyFont="1"/>
    <xf numFmtId="165" fontId="7" fillId="0" borderId="1" xfId="0" applyNumberFormat="1" applyFont="1" applyBorder="1" applyAlignment="1">
      <alignment horizontal="right" vertical="top"/>
    </xf>
    <xf numFmtId="165" fontId="7" fillId="0" borderId="2" xfId="0" applyNumberFormat="1" applyFont="1" applyBorder="1" applyAlignment="1">
      <alignment horizontal="right" vertical="top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165" fontId="7" fillId="0" borderId="0" xfId="0" applyNumberFormat="1" applyFont="1" applyBorder="1" applyAlignment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0" fontId="0" fillId="0" borderId="0" xfId="0" applyAlignment="1" applyProtection="1">
      <alignment vertical="top"/>
      <protection locked="0"/>
    </xf>
    <xf numFmtId="0" fontId="9" fillId="0" borderId="0" xfId="0" applyFont="1" applyAlignment="1"/>
    <xf numFmtId="0" fontId="10" fillId="0" borderId="0" xfId="0" applyFont="1" applyAlignment="1"/>
    <xf numFmtId="0" fontId="6" fillId="0" borderId="0" xfId="0" applyFont="1" applyAlignment="1"/>
    <xf numFmtId="4" fontId="8" fillId="0" borderId="0" xfId="1" applyNumberFormat="1" applyFont="1" applyAlignment="1">
      <alignment vertical="top"/>
    </xf>
    <xf numFmtId="4" fontId="10" fillId="0" borderId="0" xfId="1" applyNumberFormat="1" applyFont="1" applyAlignment="1">
      <alignment vertical="top"/>
    </xf>
    <xf numFmtId="39" fontId="10" fillId="0" borderId="3" xfId="0" applyNumberFormat="1" applyFont="1" applyBorder="1"/>
    <xf numFmtId="39" fontId="14" fillId="0" borderId="0" xfId="0" applyNumberFormat="1" applyFont="1" applyAlignment="1">
      <alignment horizontal="right" vertical="top"/>
    </xf>
    <xf numFmtId="43" fontId="0" fillId="0" borderId="0" xfId="1" applyFont="1"/>
    <xf numFmtId="165" fontId="13" fillId="0" borderId="0" xfId="0" applyNumberFormat="1" applyFont="1" applyAlignment="1">
      <alignment horizontal="right" vertical="top"/>
    </xf>
    <xf numFmtId="4" fontId="0" fillId="0" borderId="0" xfId="0" applyNumberFormat="1"/>
    <xf numFmtId="0" fontId="7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39" fontId="10" fillId="0" borderId="0" xfId="0" applyNumberFormat="1" applyFont="1" applyBorder="1"/>
    <xf numFmtId="164" fontId="0" fillId="0" borderId="0" xfId="0" applyNumberFormat="1"/>
    <xf numFmtId="165" fontId="19" fillId="0" borderId="4" xfId="0" applyNumberFormat="1" applyFont="1" applyBorder="1" applyAlignment="1" applyProtection="1">
      <alignment vertical="top"/>
      <protection locked="0"/>
    </xf>
    <xf numFmtId="166" fontId="0" fillId="0" borderId="0" xfId="0" applyNumberFormat="1"/>
    <xf numFmtId="43" fontId="9" fillId="0" borderId="0" xfId="1" applyFont="1" applyAlignment="1">
      <alignment horizontal="left" vertical="top"/>
    </xf>
    <xf numFmtId="0" fontId="24" fillId="0" borderId="0" xfId="0" applyFont="1" applyAlignment="1">
      <alignment horizontal="left" vertical="top"/>
    </xf>
    <xf numFmtId="165" fontId="24" fillId="0" borderId="0" xfId="0" applyNumberFormat="1" applyFont="1" applyAlignment="1">
      <alignment horizontal="right" vertical="top"/>
    </xf>
    <xf numFmtId="0" fontId="9" fillId="2" borderId="0" xfId="0" applyFont="1" applyFill="1" applyAlignment="1">
      <alignment horizontal="left" vertical="top"/>
    </xf>
    <xf numFmtId="39" fontId="9" fillId="2" borderId="0" xfId="0" applyNumberFormat="1" applyFont="1" applyFill="1" applyAlignment="1">
      <alignment horizontal="right" vertical="top"/>
    </xf>
    <xf numFmtId="4" fontId="6" fillId="2" borderId="0" xfId="1" applyNumberFormat="1" applyFont="1" applyFill="1" applyAlignment="1">
      <alignment vertical="top"/>
    </xf>
    <xf numFmtId="4" fontId="0" fillId="0" borderId="1" xfId="0" applyNumberFormat="1" applyBorder="1"/>
    <xf numFmtId="43" fontId="0" fillId="0" borderId="1" xfId="1" applyFont="1" applyBorder="1"/>
    <xf numFmtId="43" fontId="8" fillId="0" borderId="0" xfId="1" applyFont="1" applyAlignment="1" applyProtection="1">
      <alignment vertical="top"/>
      <protection locked="0"/>
    </xf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1847850</xdr:colOff>
      <xdr:row>3</xdr:row>
      <xdr:rowOff>38100</xdr:rowOff>
    </xdr:to>
    <xdr:pic>
      <xdr:nvPicPr>
        <xdr:cNvPr id="2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847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4:G40"/>
  <sheetViews>
    <sheetView topLeftCell="A4" zoomScaleNormal="100" workbookViewId="0">
      <selection activeCell="C13" sqref="C13:C14"/>
    </sheetView>
  </sheetViews>
  <sheetFormatPr baseColWidth="10" defaultRowHeight="15" x14ac:dyDescent="0.25"/>
  <cols>
    <col min="1" max="1" width="5.7109375" customWidth="1"/>
    <col min="2" max="2" width="55.140625" customWidth="1"/>
    <col min="3" max="3" width="20.85546875" customWidth="1"/>
    <col min="4" max="4" width="17.28515625" customWidth="1"/>
    <col min="5" max="5" width="19.140625" bestFit="1" customWidth="1"/>
    <col min="6" max="6" width="18.5703125" bestFit="1" customWidth="1"/>
  </cols>
  <sheetData>
    <row r="4" spans="1:7" x14ac:dyDescent="0.25">
      <c r="B4" s="56" t="s">
        <v>294</v>
      </c>
      <c r="C4" s="56"/>
      <c r="D4" s="56"/>
    </row>
    <row r="5" spans="1:7" x14ac:dyDescent="0.25">
      <c r="A5" s="1"/>
      <c r="B5" s="56" t="s">
        <v>293</v>
      </c>
      <c r="C5" s="56"/>
      <c r="D5" s="56"/>
    </row>
    <row r="6" spans="1:7" x14ac:dyDescent="0.25">
      <c r="A6" s="1"/>
      <c r="B6" s="56" t="s">
        <v>16</v>
      </c>
      <c r="C6" s="56"/>
      <c r="D6" s="56"/>
    </row>
    <row r="7" spans="1:7" ht="9" customHeight="1" x14ac:dyDescent="0.25">
      <c r="A7" s="1"/>
      <c r="B7" s="2"/>
      <c r="C7" s="3"/>
      <c r="D7" s="4"/>
    </row>
    <row r="8" spans="1:7" x14ac:dyDescent="0.25">
      <c r="A8" s="1"/>
      <c r="B8" s="6" t="s">
        <v>0</v>
      </c>
      <c r="C8" s="7"/>
      <c r="D8" s="6"/>
    </row>
    <row r="9" spans="1:7" x14ac:dyDescent="0.25">
      <c r="A9" s="5"/>
      <c r="B9" s="8" t="s">
        <v>26</v>
      </c>
      <c r="C9">
        <v>563440877.71999967</v>
      </c>
      <c r="D9" s="8"/>
      <c r="F9" s="36"/>
    </row>
    <row r="10" spans="1:7" x14ac:dyDescent="0.25">
      <c r="A10" s="5"/>
      <c r="B10" s="8" t="s">
        <v>187</v>
      </c>
      <c r="C10" s="29">
        <v>10290283.800000001</v>
      </c>
      <c r="D10" s="8"/>
      <c r="E10" s="29"/>
    </row>
    <row r="11" spans="1:7" x14ac:dyDescent="0.25">
      <c r="A11" s="5"/>
      <c r="B11" s="8" t="s">
        <v>186</v>
      </c>
      <c r="C11" s="43">
        <v>80799935.670000002</v>
      </c>
      <c r="D11" s="37"/>
      <c r="E11" s="29"/>
    </row>
    <row r="12" spans="1:7" ht="12.75" customHeight="1" x14ac:dyDescent="0.25">
      <c r="A12" s="5"/>
      <c r="B12" s="6" t="s">
        <v>1</v>
      </c>
      <c r="C12" s="5"/>
      <c r="D12" s="9">
        <f>SUM(C9:C11)</f>
        <v>654531097.18999958</v>
      </c>
      <c r="G12" s="29"/>
    </row>
    <row r="13" spans="1:7" ht="9.75" customHeight="1" x14ac:dyDescent="0.25">
      <c r="A13" s="5"/>
      <c r="B13" s="6"/>
      <c r="C13" s="5"/>
      <c r="D13" s="9"/>
    </row>
    <row r="14" spans="1:7" x14ac:dyDescent="0.25">
      <c r="A14" s="5"/>
      <c r="B14" s="6" t="s">
        <v>3</v>
      </c>
      <c r="C14" s="7"/>
      <c r="D14" s="6"/>
    </row>
    <row r="15" spans="1:7" x14ac:dyDescent="0.25">
      <c r="A15" s="5"/>
      <c r="B15" s="8" t="s">
        <v>188</v>
      </c>
      <c r="C15" s="27">
        <v>322118967.78000003</v>
      </c>
      <c r="D15" s="8"/>
    </row>
    <row r="16" spans="1:7" x14ac:dyDescent="0.25">
      <c r="A16" s="5"/>
      <c r="B16" s="8" t="s">
        <v>189</v>
      </c>
      <c r="C16" s="27">
        <v>95852575.359999999</v>
      </c>
      <c r="D16" s="37"/>
      <c r="E16" s="34"/>
    </row>
    <row r="17" spans="1:6" x14ac:dyDescent="0.25">
      <c r="A17" s="5"/>
      <c r="B17" s="8" t="s">
        <v>190</v>
      </c>
      <c r="C17" s="44">
        <v>8190457.3100000005</v>
      </c>
      <c r="D17" s="8"/>
    </row>
    <row r="18" spans="1:6" x14ac:dyDescent="0.25">
      <c r="A18" s="5"/>
      <c r="B18" s="6" t="s">
        <v>4</v>
      </c>
      <c r="C18" s="9">
        <f>SUM(C15:C17)</f>
        <v>426162000.45000005</v>
      </c>
      <c r="D18" s="10"/>
    </row>
    <row r="19" spans="1:6" ht="10.5" customHeight="1" x14ac:dyDescent="0.25">
      <c r="A19" s="5"/>
      <c r="B19" s="6" t="s">
        <v>2</v>
      </c>
      <c r="C19" s="7"/>
      <c r="D19" s="6"/>
    </row>
    <row r="20" spans="1:6" x14ac:dyDescent="0.25">
      <c r="A20" s="5"/>
      <c r="B20" s="6" t="s">
        <v>5</v>
      </c>
      <c r="C20" s="45"/>
      <c r="D20" s="6"/>
    </row>
    <row r="21" spans="1:6" x14ac:dyDescent="0.25">
      <c r="A21" s="5"/>
      <c r="B21" s="8" t="s">
        <v>6</v>
      </c>
      <c r="C21" s="27">
        <v>20628739.710000001</v>
      </c>
      <c r="D21" s="5"/>
    </row>
    <row r="22" spans="1:6" x14ac:dyDescent="0.25">
      <c r="A22" s="5"/>
      <c r="B22" s="8" t="s">
        <v>7</v>
      </c>
      <c r="C22" s="44">
        <v>10507677.6</v>
      </c>
      <c r="D22" s="5"/>
    </row>
    <row r="23" spans="1:6" x14ac:dyDescent="0.25">
      <c r="A23" s="5"/>
      <c r="B23" s="6" t="s">
        <v>8</v>
      </c>
      <c r="C23" s="11">
        <f>SUM(C21:C22)</f>
        <v>31136417.310000002</v>
      </c>
      <c r="D23" s="5"/>
    </row>
    <row r="24" spans="1:6" x14ac:dyDescent="0.25">
      <c r="A24" s="5"/>
      <c r="B24" s="6" t="s">
        <v>9</v>
      </c>
      <c r="C24" s="12"/>
      <c r="D24" s="13">
        <f>C23+C18</f>
        <v>457298417.76000005</v>
      </c>
    </row>
    <row r="25" spans="1:6" ht="15.75" thickBot="1" x14ac:dyDescent="0.3">
      <c r="A25" s="5"/>
      <c r="B25" s="6" t="s">
        <v>10</v>
      </c>
      <c r="C25" s="5"/>
      <c r="D25" s="14">
        <f>D12-D24</f>
        <v>197232679.42999953</v>
      </c>
      <c r="E25" s="27"/>
      <c r="F25" s="27"/>
    </row>
    <row r="26" spans="1:6" ht="9.75" customHeight="1" thickTop="1" x14ac:dyDescent="0.25">
      <c r="A26" s="5"/>
      <c r="B26" s="6"/>
      <c r="C26" s="5"/>
      <c r="D26" s="17"/>
      <c r="F26" s="34"/>
    </row>
    <row r="27" spans="1:6" x14ac:dyDescent="0.25">
      <c r="A27" s="5"/>
      <c r="B27" s="6" t="s">
        <v>11</v>
      </c>
      <c r="C27" s="23"/>
      <c r="D27" s="5"/>
      <c r="E27" s="34"/>
      <c r="F27" s="34"/>
    </row>
    <row r="28" spans="1:6" x14ac:dyDescent="0.25">
      <c r="A28" s="5"/>
      <c r="B28" s="40" t="s">
        <v>274</v>
      </c>
      <c r="C28" s="41">
        <v>225750</v>
      </c>
      <c r="D28" s="5"/>
      <c r="E28" s="41"/>
      <c r="F28" s="34"/>
    </row>
    <row r="29" spans="1:6" x14ac:dyDescent="0.25">
      <c r="A29" s="5"/>
      <c r="B29" s="42" t="s">
        <v>12</v>
      </c>
      <c r="C29" s="41">
        <v>638600.82999999996</v>
      </c>
      <c r="D29" s="5"/>
      <c r="E29" s="41"/>
    </row>
    <row r="30" spans="1:6" x14ac:dyDescent="0.25">
      <c r="A30" s="5"/>
      <c r="B30" s="40" t="s">
        <v>235</v>
      </c>
      <c r="C30" s="41">
        <v>605594</v>
      </c>
      <c r="D30" s="5"/>
      <c r="E30" s="41"/>
    </row>
    <row r="31" spans="1:6" x14ac:dyDescent="0.25">
      <c r="A31" s="5"/>
      <c r="B31" s="40" t="s">
        <v>19</v>
      </c>
      <c r="C31" s="41">
        <v>844716.92</v>
      </c>
      <c r="E31" s="41"/>
    </row>
    <row r="32" spans="1:6" ht="15.75" thickBot="1" x14ac:dyDescent="0.3">
      <c r="A32" s="5"/>
      <c r="B32" s="24" t="s">
        <v>13</v>
      </c>
      <c r="C32" s="25">
        <f>SUM(C28:C31)</f>
        <v>2314661.75</v>
      </c>
      <c r="D32" s="26"/>
      <c r="E32" s="27"/>
      <c r="F32" s="34"/>
    </row>
    <row r="33" spans="1:5" ht="15.75" thickTop="1" x14ac:dyDescent="0.25">
      <c r="A33" s="5"/>
      <c r="B33" s="24"/>
      <c r="C33" s="33"/>
      <c r="D33" s="26"/>
      <c r="E33" s="27"/>
    </row>
    <row r="34" spans="1:5" x14ac:dyDescent="0.25">
      <c r="B34" s="20" t="s">
        <v>14</v>
      </c>
      <c r="C34" s="20" t="s">
        <v>14</v>
      </c>
      <c r="D34" s="20"/>
    </row>
    <row r="35" spans="1:5" x14ac:dyDescent="0.25">
      <c r="B35" s="15" t="s">
        <v>17</v>
      </c>
      <c r="C35" s="21" t="s">
        <v>18</v>
      </c>
      <c r="D35" s="22"/>
    </row>
    <row r="36" spans="1:5" x14ac:dyDescent="0.25">
      <c r="A36" s="10"/>
      <c r="B36" s="16" t="s">
        <v>15</v>
      </c>
      <c r="C36" s="21" t="s">
        <v>209</v>
      </c>
      <c r="D36" s="22"/>
    </row>
    <row r="37" spans="1:5" x14ac:dyDescent="0.25">
      <c r="A37" s="10"/>
      <c r="B37" s="21"/>
      <c r="C37" s="22"/>
    </row>
    <row r="38" spans="1:5" x14ac:dyDescent="0.25">
      <c r="A38" s="10"/>
    </row>
    <row r="40" spans="1:5" x14ac:dyDescent="0.25">
      <c r="B40" s="19"/>
      <c r="C40" s="19"/>
    </row>
  </sheetData>
  <mergeCells count="3"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43"/>
  <sheetViews>
    <sheetView tabSelected="1" topLeftCell="A4" workbookViewId="0">
      <selection activeCell="B8" sqref="B8"/>
    </sheetView>
  </sheetViews>
  <sheetFormatPr baseColWidth="10" defaultRowHeight="15" x14ac:dyDescent="0.25"/>
  <cols>
    <col min="1" max="1" width="7" customWidth="1"/>
    <col min="2" max="2" width="57.5703125" customWidth="1"/>
    <col min="3" max="3" width="17" customWidth="1"/>
  </cols>
  <sheetData>
    <row r="3" spans="2:3" ht="20.25" x14ac:dyDescent="0.25">
      <c r="B3" s="52" t="s">
        <v>20</v>
      </c>
      <c r="C3" s="52"/>
    </row>
    <row r="4" spans="2:3" x14ac:dyDescent="0.25">
      <c r="B4" s="53" t="s">
        <v>286</v>
      </c>
      <c r="C4" s="53"/>
    </row>
    <row r="5" spans="2:3" x14ac:dyDescent="0.25">
      <c r="B5" s="54" t="s">
        <v>26</v>
      </c>
      <c r="C5" s="54"/>
    </row>
    <row r="6" spans="2:3" x14ac:dyDescent="0.25">
      <c r="B6" s="55" t="s">
        <v>16</v>
      </c>
      <c r="C6" s="55"/>
    </row>
    <row r="7" spans="2:3" x14ac:dyDescent="0.25">
      <c r="B7" s="19"/>
      <c r="C7" s="19"/>
    </row>
    <row r="8" spans="2:3" x14ac:dyDescent="0.25">
      <c r="B8" s="19"/>
      <c r="C8" s="19"/>
    </row>
    <row r="9" spans="2:3" x14ac:dyDescent="0.25">
      <c r="B9" s="32" t="s">
        <v>21</v>
      </c>
      <c r="C9" s="46" t="s">
        <v>22</v>
      </c>
    </row>
    <row r="10" spans="2:3" x14ac:dyDescent="0.25">
      <c r="B10" s="38" t="s">
        <v>27</v>
      </c>
      <c r="C10" s="39">
        <v>347962335.57999998</v>
      </c>
    </row>
    <row r="11" spans="2:3" x14ac:dyDescent="0.25">
      <c r="B11" s="38" t="s">
        <v>28</v>
      </c>
      <c r="C11" s="39">
        <v>136606</v>
      </c>
    </row>
    <row r="12" spans="2:3" x14ac:dyDescent="0.25">
      <c r="B12" s="38" t="s">
        <v>29</v>
      </c>
      <c r="C12" s="39">
        <v>402771.95</v>
      </c>
    </row>
    <row r="13" spans="2:3" x14ac:dyDescent="0.25">
      <c r="B13" s="38" t="s">
        <v>30</v>
      </c>
      <c r="C13" s="39">
        <v>38974.22</v>
      </c>
    </row>
    <row r="14" spans="2:3" x14ac:dyDescent="0.25">
      <c r="B14" s="38" t="s">
        <v>31</v>
      </c>
      <c r="C14" s="39">
        <v>37864</v>
      </c>
    </row>
    <row r="15" spans="2:3" x14ac:dyDescent="0.25">
      <c r="B15" s="38" t="s">
        <v>32</v>
      </c>
      <c r="C15" s="39">
        <v>127143.81</v>
      </c>
    </row>
    <row r="16" spans="2:3" x14ac:dyDescent="0.25">
      <c r="B16" s="38" t="s">
        <v>33</v>
      </c>
      <c r="C16" s="39">
        <v>913148.14</v>
      </c>
    </row>
    <row r="17" spans="2:3" x14ac:dyDescent="0.25">
      <c r="B17" s="38" t="s">
        <v>34</v>
      </c>
      <c r="C17" s="39">
        <v>125906.12</v>
      </c>
    </row>
    <row r="18" spans="2:3" x14ac:dyDescent="0.25">
      <c r="B18" s="38" t="s">
        <v>35</v>
      </c>
      <c r="C18" s="39">
        <v>326516.44</v>
      </c>
    </row>
    <row r="19" spans="2:3" x14ac:dyDescent="0.25">
      <c r="B19" s="38" t="s">
        <v>36</v>
      </c>
      <c r="C19" s="39">
        <v>11028</v>
      </c>
    </row>
    <row r="20" spans="2:3" x14ac:dyDescent="0.25">
      <c r="B20" s="38" t="s">
        <v>37</v>
      </c>
      <c r="C20" s="39">
        <v>76265</v>
      </c>
    </row>
    <row r="21" spans="2:3" x14ac:dyDescent="0.25">
      <c r="B21" s="38" t="s">
        <v>38</v>
      </c>
      <c r="C21" s="39">
        <v>158059.44</v>
      </c>
    </row>
    <row r="22" spans="2:3" x14ac:dyDescent="0.25">
      <c r="B22" s="38" t="s">
        <v>39</v>
      </c>
      <c r="C22" s="39">
        <v>275600.13</v>
      </c>
    </row>
    <row r="23" spans="2:3" x14ac:dyDescent="0.25">
      <c r="B23" s="38" t="s">
        <v>40</v>
      </c>
      <c r="C23" s="39">
        <v>166351.62</v>
      </c>
    </row>
    <row r="24" spans="2:3" x14ac:dyDescent="0.25">
      <c r="B24" s="38" t="s">
        <v>41</v>
      </c>
      <c r="C24" s="39">
        <v>271751</v>
      </c>
    </row>
    <row r="25" spans="2:3" x14ac:dyDescent="0.25">
      <c r="B25" s="38" t="s">
        <v>42</v>
      </c>
      <c r="C25" s="39">
        <v>129205.18</v>
      </c>
    </row>
    <row r="26" spans="2:3" x14ac:dyDescent="0.25">
      <c r="B26" s="38" t="s">
        <v>43</v>
      </c>
      <c r="C26" s="39">
        <v>11657247.93</v>
      </c>
    </row>
    <row r="27" spans="2:3" x14ac:dyDescent="0.25">
      <c r="B27" s="38" t="s">
        <v>44</v>
      </c>
      <c r="C27" s="39">
        <v>291103.19</v>
      </c>
    </row>
    <row r="28" spans="2:3" x14ac:dyDescent="0.25">
      <c r="B28" s="38" t="s">
        <v>254</v>
      </c>
      <c r="C28" s="39">
        <v>78663.839999999997</v>
      </c>
    </row>
    <row r="29" spans="2:3" x14ac:dyDescent="0.25">
      <c r="B29" s="38" t="s">
        <v>45</v>
      </c>
      <c r="C29" s="39">
        <v>440547.69</v>
      </c>
    </row>
    <row r="30" spans="2:3" x14ac:dyDescent="0.25">
      <c r="B30" s="38" t="s">
        <v>46</v>
      </c>
      <c r="C30" s="39">
        <v>3796</v>
      </c>
    </row>
    <row r="31" spans="2:3" x14ac:dyDescent="0.25">
      <c r="B31" s="38" t="s">
        <v>47</v>
      </c>
      <c r="C31" s="39">
        <v>81989.429999999993</v>
      </c>
    </row>
    <row r="32" spans="2:3" x14ac:dyDescent="0.25">
      <c r="B32" s="38" t="s">
        <v>48</v>
      </c>
      <c r="C32" s="39">
        <v>19056.810000000001</v>
      </c>
    </row>
    <row r="33" spans="2:3" x14ac:dyDescent="0.25">
      <c r="B33" s="38" t="s">
        <v>49</v>
      </c>
      <c r="C33" s="39">
        <v>238063.72</v>
      </c>
    </row>
    <row r="34" spans="2:3" x14ac:dyDescent="0.25">
      <c r="B34" s="38" t="s">
        <v>50</v>
      </c>
      <c r="C34" s="39">
        <v>54894.05</v>
      </c>
    </row>
    <row r="35" spans="2:3" x14ac:dyDescent="0.25">
      <c r="B35" s="38" t="s">
        <v>51</v>
      </c>
      <c r="C35" s="39">
        <v>2196</v>
      </c>
    </row>
    <row r="36" spans="2:3" x14ac:dyDescent="0.25">
      <c r="B36" s="38" t="s">
        <v>52</v>
      </c>
      <c r="C36" s="39">
        <v>18263.07</v>
      </c>
    </row>
    <row r="37" spans="2:3" x14ac:dyDescent="0.25">
      <c r="B37" s="38" t="s">
        <v>53</v>
      </c>
      <c r="C37" s="39">
        <v>2380446.4300000002</v>
      </c>
    </row>
    <row r="38" spans="2:3" x14ac:dyDescent="0.25">
      <c r="B38" s="38" t="s">
        <v>212</v>
      </c>
      <c r="C38" s="39">
        <v>34964</v>
      </c>
    </row>
    <row r="39" spans="2:3" x14ac:dyDescent="0.25">
      <c r="B39" s="38" t="s">
        <v>54</v>
      </c>
      <c r="C39" s="39">
        <v>208934.9</v>
      </c>
    </row>
    <row r="40" spans="2:3" x14ac:dyDescent="0.25">
      <c r="B40" s="38" t="s">
        <v>55</v>
      </c>
      <c r="C40" s="39">
        <v>205756.04</v>
      </c>
    </row>
    <row r="41" spans="2:3" x14ac:dyDescent="0.25">
      <c r="B41" s="38" t="s">
        <v>56</v>
      </c>
      <c r="C41" s="39">
        <v>3364.58</v>
      </c>
    </row>
    <row r="42" spans="2:3" x14ac:dyDescent="0.25">
      <c r="B42" s="38" t="s">
        <v>57</v>
      </c>
      <c r="C42" s="39">
        <v>61424.44</v>
      </c>
    </row>
    <row r="43" spans="2:3" x14ac:dyDescent="0.25">
      <c r="B43" s="38" t="s">
        <v>243</v>
      </c>
      <c r="C43" s="39">
        <v>9998</v>
      </c>
    </row>
    <row r="44" spans="2:3" x14ac:dyDescent="0.25">
      <c r="B44" s="38" t="s">
        <v>58</v>
      </c>
      <c r="C44" s="39">
        <v>4335.5</v>
      </c>
    </row>
    <row r="45" spans="2:3" x14ac:dyDescent="0.25">
      <c r="B45" s="38" t="s">
        <v>59</v>
      </c>
      <c r="C45" s="39">
        <v>17226</v>
      </c>
    </row>
    <row r="46" spans="2:3" x14ac:dyDescent="0.25">
      <c r="B46" s="38" t="s">
        <v>255</v>
      </c>
      <c r="C46" s="39">
        <v>1176</v>
      </c>
    </row>
    <row r="47" spans="2:3" x14ac:dyDescent="0.25">
      <c r="B47" s="38" t="s">
        <v>60</v>
      </c>
      <c r="C47" s="39">
        <v>51929.4</v>
      </c>
    </row>
    <row r="48" spans="2:3" x14ac:dyDescent="0.25">
      <c r="B48" s="38" t="s">
        <v>61</v>
      </c>
      <c r="C48" s="39">
        <v>9328</v>
      </c>
    </row>
    <row r="49" spans="2:3" x14ac:dyDescent="0.25">
      <c r="B49" s="38" t="s">
        <v>62</v>
      </c>
      <c r="C49" s="39">
        <v>3085</v>
      </c>
    </row>
    <row r="50" spans="2:3" x14ac:dyDescent="0.25">
      <c r="B50" s="38" t="s">
        <v>63</v>
      </c>
      <c r="C50" s="39">
        <v>16911.98</v>
      </c>
    </row>
    <row r="51" spans="2:3" x14ac:dyDescent="0.25">
      <c r="B51" s="38" t="s">
        <v>64</v>
      </c>
      <c r="C51" s="39">
        <v>115386</v>
      </c>
    </row>
    <row r="52" spans="2:3" x14ac:dyDescent="0.25">
      <c r="B52" s="38" t="s">
        <v>65</v>
      </c>
      <c r="C52" s="39">
        <v>46824.15</v>
      </c>
    </row>
    <row r="53" spans="2:3" x14ac:dyDescent="0.25">
      <c r="B53" s="38" t="s">
        <v>66</v>
      </c>
      <c r="C53" s="39">
        <v>32679</v>
      </c>
    </row>
    <row r="54" spans="2:3" x14ac:dyDescent="0.25">
      <c r="B54" s="38" t="s">
        <v>67</v>
      </c>
      <c r="C54" s="39">
        <v>185117.71</v>
      </c>
    </row>
    <row r="55" spans="2:3" x14ac:dyDescent="0.25">
      <c r="B55" s="38" t="s">
        <v>68</v>
      </c>
      <c r="C55" s="39">
        <v>580573.54</v>
      </c>
    </row>
    <row r="56" spans="2:3" x14ac:dyDescent="0.25">
      <c r="B56" s="38" t="s">
        <v>69</v>
      </c>
      <c r="C56" s="39">
        <v>30347.47</v>
      </c>
    </row>
    <row r="57" spans="2:3" x14ac:dyDescent="0.25">
      <c r="B57" s="38" t="s">
        <v>70</v>
      </c>
      <c r="C57" s="39">
        <v>146014.17000000001</v>
      </c>
    </row>
    <row r="58" spans="2:3" x14ac:dyDescent="0.25">
      <c r="B58" s="38" t="s">
        <v>71</v>
      </c>
      <c r="C58" s="39">
        <v>787508.78</v>
      </c>
    </row>
    <row r="59" spans="2:3" x14ac:dyDescent="0.25">
      <c r="B59" s="38" t="s">
        <v>72</v>
      </c>
      <c r="C59" s="39">
        <v>2680</v>
      </c>
    </row>
    <row r="60" spans="2:3" x14ac:dyDescent="0.25">
      <c r="B60" s="38" t="s">
        <v>73</v>
      </c>
      <c r="C60" s="39">
        <v>14608</v>
      </c>
    </row>
    <row r="61" spans="2:3" x14ac:dyDescent="0.25">
      <c r="B61" s="38" t="s">
        <v>74</v>
      </c>
      <c r="C61" s="39">
        <v>10065.25</v>
      </c>
    </row>
    <row r="62" spans="2:3" x14ac:dyDescent="0.25">
      <c r="B62" s="38" t="s">
        <v>75</v>
      </c>
      <c r="C62" s="39">
        <v>192841</v>
      </c>
    </row>
    <row r="63" spans="2:3" x14ac:dyDescent="0.25">
      <c r="B63" s="38" t="s">
        <v>76</v>
      </c>
      <c r="C63" s="39">
        <v>27635.41</v>
      </c>
    </row>
    <row r="64" spans="2:3" x14ac:dyDescent="0.25">
      <c r="B64" s="38" t="s">
        <v>77</v>
      </c>
      <c r="C64" s="39">
        <v>734947</v>
      </c>
    </row>
    <row r="65" spans="2:3" x14ac:dyDescent="0.25">
      <c r="B65" s="38" t="s">
        <v>78</v>
      </c>
      <c r="C65" s="39">
        <v>57201.97</v>
      </c>
    </row>
    <row r="66" spans="2:3" x14ac:dyDescent="0.25">
      <c r="B66" s="38" t="s">
        <v>79</v>
      </c>
      <c r="C66" s="39">
        <v>67430.720000000001</v>
      </c>
    </row>
    <row r="67" spans="2:3" x14ac:dyDescent="0.25">
      <c r="B67" s="38" t="s">
        <v>80</v>
      </c>
      <c r="C67" s="39">
        <v>400</v>
      </c>
    </row>
    <row r="68" spans="2:3" x14ac:dyDescent="0.25">
      <c r="B68" s="38" t="s">
        <v>81</v>
      </c>
      <c r="C68" s="39">
        <v>400</v>
      </c>
    </row>
    <row r="69" spans="2:3" x14ac:dyDescent="0.25">
      <c r="B69" s="38" t="s">
        <v>82</v>
      </c>
      <c r="C69" s="39">
        <v>296542.24</v>
      </c>
    </row>
    <row r="70" spans="2:3" x14ac:dyDescent="0.25">
      <c r="B70" s="38" t="s">
        <v>83</v>
      </c>
      <c r="C70" s="39">
        <v>2112</v>
      </c>
    </row>
    <row r="71" spans="2:3" x14ac:dyDescent="0.25">
      <c r="B71" s="38" t="s">
        <v>251</v>
      </c>
      <c r="C71" s="39">
        <v>70173.539999999994</v>
      </c>
    </row>
    <row r="72" spans="2:3" x14ac:dyDescent="0.25">
      <c r="B72" s="38" t="s">
        <v>84</v>
      </c>
      <c r="C72" s="39">
        <v>1600</v>
      </c>
    </row>
    <row r="73" spans="2:3" x14ac:dyDescent="0.25">
      <c r="B73" s="38" t="s">
        <v>85</v>
      </c>
      <c r="C73" s="39">
        <v>4210</v>
      </c>
    </row>
    <row r="74" spans="2:3" x14ac:dyDescent="0.25">
      <c r="B74" s="38" t="s">
        <v>86</v>
      </c>
      <c r="C74" s="39">
        <v>3040</v>
      </c>
    </row>
    <row r="75" spans="2:3" x14ac:dyDescent="0.25">
      <c r="B75" s="38" t="s">
        <v>87</v>
      </c>
      <c r="C75" s="39">
        <v>47592.07</v>
      </c>
    </row>
    <row r="76" spans="2:3" x14ac:dyDescent="0.25">
      <c r="B76" s="38" t="s">
        <v>88</v>
      </c>
      <c r="C76" s="39">
        <v>9983</v>
      </c>
    </row>
    <row r="77" spans="2:3" x14ac:dyDescent="0.25">
      <c r="B77" s="38" t="s">
        <v>89</v>
      </c>
      <c r="C77" s="39">
        <v>419844.39</v>
      </c>
    </row>
    <row r="78" spans="2:3" x14ac:dyDescent="0.25">
      <c r="B78" s="38" t="s">
        <v>277</v>
      </c>
      <c r="C78" s="39">
        <v>1790.69</v>
      </c>
    </row>
    <row r="79" spans="2:3" x14ac:dyDescent="0.25">
      <c r="B79" s="38" t="s">
        <v>90</v>
      </c>
      <c r="C79" s="39">
        <v>84306.5</v>
      </c>
    </row>
    <row r="80" spans="2:3" x14ac:dyDescent="0.25">
      <c r="B80" s="38" t="s">
        <v>91</v>
      </c>
      <c r="C80" s="39">
        <v>906710</v>
      </c>
    </row>
    <row r="81" spans="2:3" x14ac:dyDescent="0.25">
      <c r="B81" s="38" t="s">
        <v>92</v>
      </c>
      <c r="C81" s="39">
        <v>68291</v>
      </c>
    </row>
    <row r="82" spans="2:3" x14ac:dyDescent="0.25">
      <c r="B82" s="38" t="s">
        <v>93</v>
      </c>
      <c r="C82" s="39">
        <v>26854.81</v>
      </c>
    </row>
    <row r="83" spans="2:3" x14ac:dyDescent="0.25">
      <c r="B83" s="38" t="s">
        <v>94</v>
      </c>
      <c r="C83" s="39">
        <v>21838.25</v>
      </c>
    </row>
    <row r="84" spans="2:3" x14ac:dyDescent="0.25">
      <c r="B84" s="38" t="s">
        <v>95</v>
      </c>
      <c r="C84" s="39">
        <v>12543</v>
      </c>
    </row>
    <row r="85" spans="2:3" x14ac:dyDescent="0.25">
      <c r="B85" s="38" t="s">
        <v>96</v>
      </c>
      <c r="C85" s="39">
        <v>2000</v>
      </c>
    </row>
    <row r="86" spans="2:3" x14ac:dyDescent="0.25">
      <c r="B86" s="38" t="s">
        <v>97</v>
      </c>
      <c r="C86" s="39">
        <v>72304.63</v>
      </c>
    </row>
    <row r="87" spans="2:3" x14ac:dyDescent="0.25">
      <c r="B87" s="38" t="s">
        <v>98</v>
      </c>
      <c r="C87" s="39">
        <v>20643</v>
      </c>
    </row>
    <row r="88" spans="2:3" x14ac:dyDescent="0.25">
      <c r="B88" s="38" t="s">
        <v>99</v>
      </c>
      <c r="C88" s="39">
        <v>26136</v>
      </c>
    </row>
    <row r="89" spans="2:3" x14ac:dyDescent="0.25">
      <c r="B89" s="38" t="s">
        <v>100</v>
      </c>
      <c r="C89" s="39">
        <v>1026</v>
      </c>
    </row>
    <row r="90" spans="2:3" x14ac:dyDescent="0.25">
      <c r="B90" s="38" t="s">
        <v>256</v>
      </c>
      <c r="C90" s="39">
        <v>5624.69</v>
      </c>
    </row>
    <row r="91" spans="2:3" x14ac:dyDescent="0.25">
      <c r="B91" s="38" t="s">
        <v>101</v>
      </c>
      <c r="C91" s="39">
        <v>35662</v>
      </c>
    </row>
    <row r="92" spans="2:3" x14ac:dyDescent="0.25">
      <c r="B92" s="38" t="s">
        <v>257</v>
      </c>
      <c r="C92" s="39">
        <v>323319.71000000002</v>
      </c>
    </row>
    <row r="93" spans="2:3" x14ac:dyDescent="0.25">
      <c r="B93" s="38" t="s">
        <v>102</v>
      </c>
      <c r="C93" s="39">
        <v>18000</v>
      </c>
    </row>
    <row r="94" spans="2:3" x14ac:dyDescent="0.25">
      <c r="B94" s="38" t="s">
        <v>103</v>
      </c>
      <c r="C94" s="39">
        <v>1197185.69</v>
      </c>
    </row>
    <row r="95" spans="2:3" x14ac:dyDescent="0.25">
      <c r="B95" s="38" t="s">
        <v>104</v>
      </c>
      <c r="C95" s="39">
        <v>355820.38</v>
      </c>
    </row>
    <row r="96" spans="2:3" x14ac:dyDescent="0.25">
      <c r="B96" s="38" t="s">
        <v>105</v>
      </c>
      <c r="C96" s="39">
        <v>5765125.4000000004</v>
      </c>
    </row>
    <row r="97" spans="2:3" x14ac:dyDescent="0.25">
      <c r="B97" s="38" t="s">
        <v>252</v>
      </c>
      <c r="C97" s="39">
        <v>347477.99</v>
      </c>
    </row>
    <row r="98" spans="2:3" x14ac:dyDescent="0.25">
      <c r="B98" s="38" t="s">
        <v>106</v>
      </c>
      <c r="C98" s="39">
        <v>15329.07</v>
      </c>
    </row>
    <row r="99" spans="2:3" x14ac:dyDescent="0.25">
      <c r="B99" s="38" t="s">
        <v>107</v>
      </c>
      <c r="C99" s="39">
        <v>11470</v>
      </c>
    </row>
    <row r="100" spans="2:3" x14ac:dyDescent="0.25">
      <c r="B100" s="38" t="s">
        <v>108</v>
      </c>
      <c r="C100" s="39">
        <v>37919.199999999997</v>
      </c>
    </row>
    <row r="101" spans="2:3" x14ac:dyDescent="0.25">
      <c r="B101" s="38" t="s">
        <v>109</v>
      </c>
      <c r="C101" s="39">
        <v>437579.96</v>
      </c>
    </row>
    <row r="102" spans="2:3" x14ac:dyDescent="0.25">
      <c r="B102" s="38" t="s">
        <v>110</v>
      </c>
      <c r="C102" s="39">
        <v>3026.64</v>
      </c>
    </row>
    <row r="103" spans="2:3" x14ac:dyDescent="0.25">
      <c r="B103" s="38" t="s">
        <v>227</v>
      </c>
      <c r="C103" s="39">
        <v>1607.08</v>
      </c>
    </row>
    <row r="104" spans="2:3" x14ac:dyDescent="0.25">
      <c r="B104" s="38" t="s">
        <v>111</v>
      </c>
      <c r="C104" s="39">
        <v>1602</v>
      </c>
    </row>
    <row r="105" spans="2:3" x14ac:dyDescent="0.25">
      <c r="B105" s="38" t="s">
        <v>112</v>
      </c>
      <c r="C105" s="39">
        <v>110711</v>
      </c>
    </row>
    <row r="106" spans="2:3" x14ac:dyDescent="0.25">
      <c r="B106" s="38" t="s">
        <v>113</v>
      </c>
      <c r="C106" s="39">
        <v>4021.75</v>
      </c>
    </row>
    <row r="107" spans="2:3" x14ac:dyDescent="0.25">
      <c r="B107" s="38" t="s">
        <v>114</v>
      </c>
      <c r="C107" s="39">
        <v>4022.2</v>
      </c>
    </row>
    <row r="108" spans="2:3" x14ac:dyDescent="0.25">
      <c r="B108" s="38" t="s">
        <v>115</v>
      </c>
      <c r="C108" s="39">
        <v>121759</v>
      </c>
    </row>
    <row r="109" spans="2:3" x14ac:dyDescent="0.25">
      <c r="B109" s="38" t="s">
        <v>116</v>
      </c>
      <c r="C109" s="39">
        <v>24984</v>
      </c>
    </row>
    <row r="110" spans="2:3" x14ac:dyDescent="0.25">
      <c r="B110" s="38" t="s">
        <v>117</v>
      </c>
      <c r="C110" s="39">
        <v>131016.91</v>
      </c>
    </row>
    <row r="111" spans="2:3" x14ac:dyDescent="0.25">
      <c r="B111" s="38" t="s">
        <v>278</v>
      </c>
      <c r="C111" s="39">
        <v>159640.26</v>
      </c>
    </row>
    <row r="112" spans="2:3" x14ac:dyDescent="0.25">
      <c r="B112" s="38" t="s">
        <v>118</v>
      </c>
      <c r="C112" s="39">
        <v>3400</v>
      </c>
    </row>
    <row r="113" spans="2:3" x14ac:dyDescent="0.25">
      <c r="B113" s="38" t="s">
        <v>119</v>
      </c>
      <c r="C113" s="39">
        <v>3135431.18</v>
      </c>
    </row>
    <row r="114" spans="2:3" x14ac:dyDescent="0.25">
      <c r="B114" s="38" t="s">
        <v>228</v>
      </c>
      <c r="C114" s="39">
        <v>35598</v>
      </c>
    </row>
    <row r="115" spans="2:3" x14ac:dyDescent="0.25">
      <c r="B115" s="38" t="s">
        <v>120</v>
      </c>
      <c r="C115" s="39">
        <v>6139630.9500000002</v>
      </c>
    </row>
    <row r="116" spans="2:3" x14ac:dyDescent="0.25">
      <c r="B116" s="38" t="s">
        <v>121</v>
      </c>
      <c r="C116" s="39">
        <v>31565</v>
      </c>
    </row>
    <row r="117" spans="2:3" x14ac:dyDescent="0.25">
      <c r="B117" s="38" t="s">
        <v>122</v>
      </c>
      <c r="C117" s="39">
        <v>37544.080000000002</v>
      </c>
    </row>
    <row r="118" spans="2:3" x14ac:dyDescent="0.25">
      <c r="B118" s="38" t="s">
        <v>123</v>
      </c>
      <c r="C118" s="39">
        <v>34634.86</v>
      </c>
    </row>
    <row r="119" spans="2:3" x14ac:dyDescent="0.25">
      <c r="B119" s="38" t="s">
        <v>258</v>
      </c>
      <c r="C119" s="39">
        <v>295.22000000000003</v>
      </c>
    </row>
    <row r="120" spans="2:3" x14ac:dyDescent="0.25">
      <c r="B120" s="38" t="s">
        <v>124</v>
      </c>
      <c r="C120" s="39">
        <v>168918802.69</v>
      </c>
    </row>
    <row r="121" spans="2:3" x14ac:dyDescent="0.25">
      <c r="B121" s="38" t="s">
        <v>125</v>
      </c>
      <c r="C121" s="39">
        <v>188330.21</v>
      </c>
    </row>
    <row r="122" spans="2:3" x14ac:dyDescent="0.25">
      <c r="B122" s="38" t="s">
        <v>126</v>
      </c>
      <c r="C122" s="39">
        <v>32488</v>
      </c>
    </row>
    <row r="123" spans="2:3" x14ac:dyDescent="0.25">
      <c r="B123" s="38" t="s">
        <v>127</v>
      </c>
      <c r="C123" s="39">
        <v>27239.01</v>
      </c>
    </row>
    <row r="124" spans="2:3" x14ac:dyDescent="0.25">
      <c r="B124" s="38" t="s">
        <v>128</v>
      </c>
      <c r="C124" s="39">
        <v>315966</v>
      </c>
    </row>
    <row r="125" spans="2:3" x14ac:dyDescent="0.25">
      <c r="B125" s="38" t="s">
        <v>129</v>
      </c>
      <c r="C125" s="39">
        <v>26242.880000000001</v>
      </c>
    </row>
    <row r="126" spans="2:3" x14ac:dyDescent="0.25">
      <c r="B126" s="38" t="s">
        <v>130</v>
      </c>
      <c r="C126" s="39">
        <v>26085.9</v>
      </c>
    </row>
    <row r="127" spans="2:3" x14ac:dyDescent="0.25">
      <c r="B127" s="38" t="s">
        <v>131</v>
      </c>
      <c r="C127" s="39">
        <v>49236</v>
      </c>
    </row>
    <row r="128" spans="2:3" x14ac:dyDescent="0.25">
      <c r="B128" s="38" t="s">
        <v>132</v>
      </c>
      <c r="C128" s="39">
        <v>29830.38</v>
      </c>
    </row>
    <row r="129" spans="2:3" x14ac:dyDescent="0.25">
      <c r="B129" s="38" t="s">
        <v>133</v>
      </c>
      <c r="C129" s="39">
        <v>37668</v>
      </c>
    </row>
    <row r="130" spans="2:3" x14ac:dyDescent="0.25">
      <c r="B130" s="38" t="s">
        <v>134</v>
      </c>
      <c r="C130" s="39">
        <v>38394</v>
      </c>
    </row>
    <row r="131" spans="2:3" x14ac:dyDescent="0.25">
      <c r="B131" s="38" t="s">
        <v>135</v>
      </c>
      <c r="C131" s="39">
        <v>12119</v>
      </c>
    </row>
    <row r="132" spans="2:3" x14ac:dyDescent="0.25">
      <c r="B132" s="38" t="s">
        <v>136</v>
      </c>
      <c r="C132" s="39">
        <v>43670</v>
      </c>
    </row>
    <row r="133" spans="2:3" x14ac:dyDescent="0.25">
      <c r="B133" s="38" t="s">
        <v>137</v>
      </c>
      <c r="C133" s="39">
        <v>71566.17</v>
      </c>
    </row>
    <row r="134" spans="2:3" x14ac:dyDescent="0.25">
      <c r="B134" s="38" t="s">
        <v>138</v>
      </c>
      <c r="C134" s="39">
        <v>71771.509999999995</v>
      </c>
    </row>
    <row r="135" spans="2:3" x14ac:dyDescent="0.25">
      <c r="B135" s="38" t="s">
        <v>139</v>
      </c>
      <c r="C135" s="39">
        <v>15500</v>
      </c>
    </row>
    <row r="136" spans="2:3" x14ac:dyDescent="0.25">
      <c r="B136" s="38" t="s">
        <v>140</v>
      </c>
      <c r="C136" s="39">
        <v>892.9</v>
      </c>
    </row>
    <row r="137" spans="2:3" x14ac:dyDescent="0.25">
      <c r="B137" s="38" t="s">
        <v>141</v>
      </c>
      <c r="C137" s="39">
        <v>26033</v>
      </c>
    </row>
    <row r="138" spans="2:3" x14ac:dyDescent="0.25">
      <c r="B138" s="38" t="s">
        <v>142</v>
      </c>
      <c r="C138" s="39">
        <v>32099.5</v>
      </c>
    </row>
    <row r="139" spans="2:3" x14ac:dyDescent="0.25">
      <c r="B139" s="38" t="s">
        <v>143</v>
      </c>
      <c r="C139" s="39">
        <v>2865.95</v>
      </c>
    </row>
    <row r="140" spans="2:3" x14ac:dyDescent="0.25">
      <c r="B140" s="38" t="s">
        <v>144</v>
      </c>
      <c r="C140" s="39">
        <v>146032.82999999999</v>
      </c>
    </row>
    <row r="141" spans="2:3" x14ac:dyDescent="0.25">
      <c r="B141" s="38" t="s">
        <v>145</v>
      </c>
      <c r="C141" s="39">
        <v>349594.12</v>
      </c>
    </row>
    <row r="142" spans="2:3" x14ac:dyDescent="0.25">
      <c r="B142" s="38" t="s">
        <v>146</v>
      </c>
      <c r="C142" s="39">
        <v>41406.980000000003</v>
      </c>
    </row>
    <row r="143" spans="2:3" x14ac:dyDescent="0.25">
      <c r="B143" s="38" t="s">
        <v>147</v>
      </c>
      <c r="C143" s="39">
        <v>11288.68</v>
      </c>
    </row>
    <row r="144" spans="2:3" x14ac:dyDescent="0.25">
      <c r="B144" s="38" t="s">
        <v>148</v>
      </c>
      <c r="C144" s="39">
        <v>3080</v>
      </c>
    </row>
    <row r="145" spans="2:3" x14ac:dyDescent="0.25">
      <c r="B145" s="38" t="s">
        <v>149</v>
      </c>
      <c r="C145" s="39">
        <v>14065.93</v>
      </c>
    </row>
    <row r="146" spans="2:3" x14ac:dyDescent="0.25">
      <c r="B146" s="38" t="s">
        <v>150</v>
      </c>
      <c r="C146" s="39">
        <v>17861</v>
      </c>
    </row>
    <row r="147" spans="2:3" x14ac:dyDescent="0.25">
      <c r="B147" s="38" t="s">
        <v>151</v>
      </c>
      <c r="C147" s="39">
        <v>6659</v>
      </c>
    </row>
    <row r="148" spans="2:3" x14ac:dyDescent="0.25">
      <c r="B148" s="38" t="s">
        <v>152</v>
      </c>
      <c r="C148" s="39">
        <v>20916.91</v>
      </c>
    </row>
    <row r="149" spans="2:3" x14ac:dyDescent="0.25">
      <c r="B149" s="38" t="s">
        <v>242</v>
      </c>
      <c r="C149" s="39">
        <v>10594.83</v>
      </c>
    </row>
    <row r="150" spans="2:3" x14ac:dyDescent="0.25">
      <c r="B150" s="38" t="s">
        <v>153</v>
      </c>
      <c r="C150" s="39">
        <v>15487</v>
      </c>
    </row>
    <row r="151" spans="2:3" x14ac:dyDescent="0.25">
      <c r="B151" s="38" t="s">
        <v>154</v>
      </c>
      <c r="C151" s="39">
        <v>30143</v>
      </c>
    </row>
    <row r="152" spans="2:3" x14ac:dyDescent="0.25">
      <c r="B152" s="38" t="s">
        <v>155</v>
      </c>
      <c r="C152" s="39">
        <v>14488.8</v>
      </c>
    </row>
    <row r="153" spans="2:3" x14ac:dyDescent="0.25">
      <c r="B153" s="38" t="s">
        <v>156</v>
      </c>
      <c r="C153" s="39">
        <v>958630.57</v>
      </c>
    </row>
    <row r="154" spans="2:3" x14ac:dyDescent="0.25">
      <c r="B154" s="38" t="s">
        <v>157</v>
      </c>
      <c r="C154" s="39">
        <v>165121.60999999999</v>
      </c>
    </row>
    <row r="155" spans="2:3" x14ac:dyDescent="0.25">
      <c r="B155" s="38" t="s">
        <v>158</v>
      </c>
      <c r="C155" s="39">
        <v>25176.62</v>
      </c>
    </row>
    <row r="156" spans="2:3" x14ac:dyDescent="0.25">
      <c r="B156" s="38" t="s">
        <v>159</v>
      </c>
      <c r="C156" s="39">
        <v>10960</v>
      </c>
    </row>
    <row r="157" spans="2:3" x14ac:dyDescent="0.25">
      <c r="B157" s="38" t="s">
        <v>160</v>
      </c>
      <c r="C157" s="39">
        <v>88708.85</v>
      </c>
    </row>
    <row r="158" spans="2:3" x14ac:dyDescent="0.25">
      <c r="B158" s="38" t="s">
        <v>161</v>
      </c>
      <c r="C158" s="39">
        <v>1178</v>
      </c>
    </row>
    <row r="159" spans="2:3" x14ac:dyDescent="0.25">
      <c r="B159" s="38" t="s">
        <v>279</v>
      </c>
      <c r="C159" s="39">
        <v>138401.71</v>
      </c>
    </row>
    <row r="160" spans="2:3" x14ac:dyDescent="0.25">
      <c r="B160" s="38" t="s">
        <v>162</v>
      </c>
      <c r="C160" s="39">
        <v>17157.23</v>
      </c>
    </row>
    <row r="161" spans="2:3" x14ac:dyDescent="0.25">
      <c r="B161" s="38" t="s">
        <v>163</v>
      </c>
      <c r="C161" s="39">
        <v>8508.43</v>
      </c>
    </row>
    <row r="162" spans="2:3" x14ac:dyDescent="0.25">
      <c r="B162" s="38" t="s">
        <v>164</v>
      </c>
      <c r="C162" s="39">
        <v>19156</v>
      </c>
    </row>
    <row r="163" spans="2:3" x14ac:dyDescent="0.25">
      <c r="B163" s="38" t="s">
        <v>165</v>
      </c>
      <c r="C163" s="39">
        <v>11560</v>
      </c>
    </row>
    <row r="164" spans="2:3" x14ac:dyDescent="0.25">
      <c r="B164" s="38" t="s">
        <v>166</v>
      </c>
      <c r="C164" s="39">
        <v>38250</v>
      </c>
    </row>
    <row r="165" spans="2:3" x14ac:dyDescent="0.25">
      <c r="B165" s="38" t="s">
        <v>167</v>
      </c>
      <c r="C165" s="39">
        <v>7622.77</v>
      </c>
    </row>
    <row r="166" spans="2:3" x14ac:dyDescent="0.25">
      <c r="B166" s="38" t="s">
        <v>259</v>
      </c>
      <c r="C166" s="39">
        <v>26700</v>
      </c>
    </row>
    <row r="167" spans="2:3" x14ac:dyDescent="0.25">
      <c r="B167" s="38" t="s">
        <v>207</v>
      </c>
      <c r="C167" s="39">
        <v>45058.23</v>
      </c>
    </row>
    <row r="168" spans="2:3" x14ac:dyDescent="0.25">
      <c r="B168" s="38" t="s">
        <v>168</v>
      </c>
      <c r="C168" s="39">
        <v>10051.18</v>
      </c>
    </row>
    <row r="169" spans="2:3" x14ac:dyDescent="0.25">
      <c r="B169" s="38" t="s">
        <v>169</v>
      </c>
      <c r="C169" s="39">
        <v>3579.32</v>
      </c>
    </row>
    <row r="170" spans="2:3" x14ac:dyDescent="0.25">
      <c r="B170" s="38" t="s">
        <v>260</v>
      </c>
      <c r="C170" s="39">
        <v>8542.36</v>
      </c>
    </row>
    <row r="171" spans="2:3" x14ac:dyDescent="0.25">
      <c r="B171" s="38" t="s">
        <v>170</v>
      </c>
      <c r="C171" s="39">
        <v>57169.3</v>
      </c>
    </row>
    <row r="172" spans="2:3" x14ac:dyDescent="0.25">
      <c r="B172" s="38" t="s">
        <v>171</v>
      </c>
      <c r="C172" s="39">
        <v>15508.4</v>
      </c>
    </row>
    <row r="173" spans="2:3" x14ac:dyDescent="0.25">
      <c r="B173" s="38" t="s">
        <v>172</v>
      </c>
      <c r="C173" s="39">
        <v>3004.17</v>
      </c>
    </row>
    <row r="174" spans="2:3" x14ac:dyDescent="0.25">
      <c r="B174" s="38" t="s">
        <v>173</v>
      </c>
      <c r="C174" s="39">
        <v>5722.9</v>
      </c>
    </row>
    <row r="175" spans="2:3" x14ac:dyDescent="0.25">
      <c r="B175" s="38" t="s">
        <v>174</v>
      </c>
      <c r="C175" s="39">
        <v>4140</v>
      </c>
    </row>
    <row r="176" spans="2:3" x14ac:dyDescent="0.25">
      <c r="B176" s="38" t="s">
        <v>175</v>
      </c>
      <c r="C176" s="39">
        <v>6081</v>
      </c>
    </row>
    <row r="177" spans="2:3" x14ac:dyDescent="0.25">
      <c r="B177" s="38" t="s">
        <v>176</v>
      </c>
      <c r="C177" s="39">
        <v>4832.6400000000003</v>
      </c>
    </row>
    <row r="178" spans="2:3" x14ac:dyDescent="0.25">
      <c r="B178" s="38" t="s">
        <v>177</v>
      </c>
      <c r="C178" s="39">
        <v>18641.62</v>
      </c>
    </row>
    <row r="179" spans="2:3" x14ac:dyDescent="0.25">
      <c r="B179" s="38" t="s">
        <v>178</v>
      </c>
      <c r="C179" s="39">
        <v>1040</v>
      </c>
    </row>
    <row r="180" spans="2:3" x14ac:dyDescent="0.25">
      <c r="B180" s="38" t="s">
        <v>213</v>
      </c>
      <c r="C180" s="39">
        <v>55667.16</v>
      </c>
    </row>
    <row r="181" spans="2:3" x14ac:dyDescent="0.25">
      <c r="B181" s="38" t="s">
        <v>214</v>
      </c>
      <c r="C181" s="39">
        <v>3940</v>
      </c>
    </row>
    <row r="182" spans="2:3" x14ac:dyDescent="0.25">
      <c r="B182" s="38" t="s">
        <v>215</v>
      </c>
      <c r="C182" s="39">
        <v>7700.77</v>
      </c>
    </row>
    <row r="183" spans="2:3" x14ac:dyDescent="0.25">
      <c r="B183" s="38" t="s">
        <v>217</v>
      </c>
      <c r="C183" s="39">
        <v>10808.42</v>
      </c>
    </row>
    <row r="184" spans="2:3" x14ac:dyDescent="0.25">
      <c r="B184" s="38" t="s">
        <v>218</v>
      </c>
      <c r="C184" s="39">
        <v>1892.31</v>
      </c>
    </row>
    <row r="185" spans="2:3" x14ac:dyDescent="0.25">
      <c r="B185" s="38" t="s">
        <v>219</v>
      </c>
      <c r="C185" s="39">
        <v>10284</v>
      </c>
    </row>
    <row r="186" spans="2:3" x14ac:dyDescent="0.25">
      <c r="B186" s="38" t="s">
        <v>220</v>
      </c>
      <c r="C186" s="39">
        <v>20035</v>
      </c>
    </row>
    <row r="187" spans="2:3" x14ac:dyDescent="0.25">
      <c r="B187" s="38" t="s">
        <v>221</v>
      </c>
      <c r="C187" s="39">
        <v>17668.650000000001</v>
      </c>
    </row>
    <row r="188" spans="2:3" x14ac:dyDescent="0.25">
      <c r="B188" s="38" t="s">
        <v>222</v>
      </c>
      <c r="C188" s="39">
        <v>5368</v>
      </c>
    </row>
    <row r="189" spans="2:3" x14ac:dyDescent="0.25">
      <c r="B189" s="38" t="s">
        <v>223</v>
      </c>
      <c r="C189" s="39">
        <v>25891.62</v>
      </c>
    </row>
    <row r="190" spans="2:3" x14ac:dyDescent="0.25">
      <c r="B190" s="38" t="s">
        <v>224</v>
      </c>
      <c r="C190" s="39">
        <v>5248.02</v>
      </c>
    </row>
    <row r="191" spans="2:3" x14ac:dyDescent="0.25">
      <c r="B191" s="38" t="s">
        <v>225</v>
      </c>
      <c r="C191" s="39">
        <v>14614.23</v>
      </c>
    </row>
    <row r="192" spans="2:3" x14ac:dyDescent="0.25">
      <c r="B192" s="38" t="s">
        <v>229</v>
      </c>
      <c r="C192" s="39">
        <v>6400</v>
      </c>
    </row>
    <row r="193" spans="2:3" x14ac:dyDescent="0.25">
      <c r="B193" s="38" t="s">
        <v>230</v>
      </c>
      <c r="C193" s="39">
        <v>9039.0499999999993</v>
      </c>
    </row>
    <row r="194" spans="2:3" x14ac:dyDescent="0.25">
      <c r="B194" s="38" t="s">
        <v>231</v>
      </c>
      <c r="C194" s="39">
        <v>23199.98</v>
      </c>
    </row>
    <row r="195" spans="2:3" x14ac:dyDescent="0.25">
      <c r="B195" s="38" t="s">
        <v>232</v>
      </c>
      <c r="C195" s="39">
        <v>8716.92</v>
      </c>
    </row>
    <row r="196" spans="2:3" x14ac:dyDescent="0.25">
      <c r="B196" s="38" t="s">
        <v>233</v>
      </c>
      <c r="C196" s="39">
        <v>7523.26</v>
      </c>
    </row>
    <row r="197" spans="2:3" x14ac:dyDescent="0.25">
      <c r="B197" s="38" t="s">
        <v>234</v>
      </c>
      <c r="C197" s="39">
        <v>3935</v>
      </c>
    </row>
    <row r="198" spans="2:3" x14ac:dyDescent="0.25">
      <c r="B198" s="38" t="s">
        <v>236</v>
      </c>
      <c r="C198" s="39">
        <v>2431</v>
      </c>
    </row>
    <row r="199" spans="2:3" x14ac:dyDescent="0.25">
      <c r="B199" s="38" t="s">
        <v>237</v>
      </c>
      <c r="C199" s="39">
        <v>5199.32</v>
      </c>
    </row>
    <row r="200" spans="2:3" x14ac:dyDescent="0.25">
      <c r="B200" s="38" t="s">
        <v>238</v>
      </c>
      <c r="C200" s="39">
        <v>3400</v>
      </c>
    </row>
    <row r="201" spans="2:3" x14ac:dyDescent="0.25">
      <c r="B201" s="38" t="s">
        <v>261</v>
      </c>
      <c r="C201" s="39">
        <v>7923.4</v>
      </c>
    </row>
    <row r="202" spans="2:3" x14ac:dyDescent="0.25">
      <c r="B202" s="38" t="s">
        <v>262</v>
      </c>
      <c r="C202" s="39">
        <v>1717.25</v>
      </c>
    </row>
    <row r="203" spans="2:3" x14ac:dyDescent="0.25">
      <c r="B203" s="38" t="s">
        <v>239</v>
      </c>
      <c r="C203" s="39">
        <v>12230.77</v>
      </c>
    </row>
    <row r="204" spans="2:3" x14ac:dyDescent="0.25">
      <c r="B204" s="38" t="s">
        <v>240</v>
      </c>
      <c r="C204" s="39">
        <v>3008</v>
      </c>
    </row>
    <row r="205" spans="2:3" x14ac:dyDescent="0.25">
      <c r="B205" s="38" t="s">
        <v>241</v>
      </c>
      <c r="C205" s="39">
        <v>11237</v>
      </c>
    </row>
    <row r="206" spans="2:3" x14ac:dyDescent="0.25">
      <c r="B206" s="38" t="s">
        <v>244</v>
      </c>
      <c r="C206" s="39">
        <v>9475.23</v>
      </c>
    </row>
    <row r="207" spans="2:3" x14ac:dyDescent="0.25">
      <c r="B207" s="38" t="s">
        <v>245</v>
      </c>
      <c r="C207" s="39">
        <v>12613</v>
      </c>
    </row>
    <row r="208" spans="2:3" x14ac:dyDescent="0.25">
      <c r="B208" s="38" t="s">
        <v>246</v>
      </c>
      <c r="C208" s="39">
        <v>1628</v>
      </c>
    </row>
    <row r="209" spans="2:3" x14ac:dyDescent="0.25">
      <c r="B209" s="38" t="s">
        <v>247</v>
      </c>
      <c r="C209" s="39">
        <v>1432</v>
      </c>
    </row>
    <row r="210" spans="2:3" x14ac:dyDescent="0.25">
      <c r="B210" s="38" t="s">
        <v>248</v>
      </c>
      <c r="C210" s="39">
        <v>2537.86</v>
      </c>
    </row>
    <row r="211" spans="2:3" x14ac:dyDescent="0.25">
      <c r="B211" s="38" t="s">
        <v>249</v>
      </c>
      <c r="C211" s="39">
        <v>3535.2</v>
      </c>
    </row>
    <row r="212" spans="2:3" x14ac:dyDescent="0.25">
      <c r="B212" s="38" t="s">
        <v>250</v>
      </c>
      <c r="C212" s="39">
        <v>2130.66</v>
      </c>
    </row>
    <row r="213" spans="2:3" x14ac:dyDescent="0.25">
      <c r="B213" s="38" t="s">
        <v>280</v>
      </c>
      <c r="C213" s="39">
        <v>2193.86</v>
      </c>
    </row>
    <row r="214" spans="2:3" x14ac:dyDescent="0.25">
      <c r="B214" s="38" t="s">
        <v>253</v>
      </c>
      <c r="C214" s="39">
        <v>16799.98</v>
      </c>
    </row>
    <row r="215" spans="2:3" x14ac:dyDescent="0.25">
      <c r="B215" s="38" t="s">
        <v>263</v>
      </c>
      <c r="C215" s="39">
        <v>6413.34</v>
      </c>
    </row>
    <row r="216" spans="2:3" x14ac:dyDescent="0.25">
      <c r="B216" s="38" t="s">
        <v>264</v>
      </c>
      <c r="C216" s="39">
        <v>2841.03</v>
      </c>
    </row>
    <row r="217" spans="2:3" x14ac:dyDescent="0.25">
      <c r="B217" s="38" t="s">
        <v>284</v>
      </c>
      <c r="C217" s="39">
        <v>2055</v>
      </c>
    </row>
    <row r="218" spans="2:3" x14ac:dyDescent="0.25">
      <c r="B218" s="38" t="s">
        <v>285</v>
      </c>
      <c r="C218" s="39">
        <v>818.33</v>
      </c>
    </row>
    <row r="219" spans="2:3" x14ac:dyDescent="0.25">
      <c r="B219" s="38" t="s">
        <v>287</v>
      </c>
      <c r="C219" s="39">
        <v>2240</v>
      </c>
    </row>
    <row r="220" spans="2:3" x14ac:dyDescent="0.25">
      <c r="B220" s="38" t="s">
        <v>288</v>
      </c>
      <c r="C220" s="39">
        <v>14193.33</v>
      </c>
    </row>
    <row r="221" spans="2:3" x14ac:dyDescent="0.25">
      <c r="B221" s="38" t="s">
        <v>289</v>
      </c>
      <c r="C221" s="39">
        <v>5875.13</v>
      </c>
    </row>
    <row r="222" spans="2:3" x14ac:dyDescent="0.25">
      <c r="B222" s="38" t="s">
        <v>290</v>
      </c>
      <c r="C222" s="39">
        <v>195</v>
      </c>
    </row>
    <row r="223" spans="2:3" x14ac:dyDescent="0.25">
      <c r="B223" s="38" t="s">
        <v>291</v>
      </c>
      <c r="C223" s="39">
        <v>2464.41</v>
      </c>
    </row>
    <row r="224" spans="2:3" ht="15.75" thickBot="1" x14ac:dyDescent="0.3">
      <c r="B224" s="6" t="s">
        <v>23</v>
      </c>
      <c r="C224" s="35">
        <f>SUM(C10:C223)</f>
        <v>563440877.71999967</v>
      </c>
    </row>
    <row r="225" spans="2:3" x14ac:dyDescent="0.25">
      <c r="B225" s="31"/>
      <c r="C225" s="28"/>
    </row>
    <row r="226" spans="2:3" x14ac:dyDescent="0.25">
      <c r="B226" s="31"/>
      <c r="C226" s="28"/>
    </row>
    <row r="227" spans="2:3" x14ac:dyDescent="0.25">
      <c r="B227" s="31"/>
      <c r="C227" s="28"/>
    </row>
    <row r="228" spans="2:3" x14ac:dyDescent="0.25">
      <c r="B228" s="31"/>
      <c r="C228" s="28"/>
    </row>
    <row r="229" spans="2:3" x14ac:dyDescent="0.25">
      <c r="B229" s="31"/>
      <c r="C229" s="28"/>
    </row>
    <row r="230" spans="2:3" x14ac:dyDescent="0.25">
      <c r="B230" s="31"/>
      <c r="C230" s="28"/>
    </row>
    <row r="231" spans="2:3" x14ac:dyDescent="0.25">
      <c r="B231" s="31"/>
      <c r="C231" s="28"/>
    </row>
    <row r="232" spans="2:3" x14ac:dyDescent="0.25">
      <c r="B232" s="31"/>
      <c r="C232" s="28"/>
    </row>
    <row r="233" spans="2:3" x14ac:dyDescent="0.25">
      <c r="B233" s="31"/>
      <c r="C233" s="28"/>
    </row>
    <row r="234" spans="2:3" x14ac:dyDescent="0.25">
      <c r="B234" s="31"/>
      <c r="C234" s="28"/>
    </row>
    <row r="235" spans="2:3" ht="20.25" x14ac:dyDescent="0.25">
      <c r="B235" s="48" t="s">
        <v>20</v>
      </c>
      <c r="C235" s="48"/>
    </row>
    <row r="236" spans="2:3" x14ac:dyDescent="0.25">
      <c r="B236" s="49" t="s">
        <v>286</v>
      </c>
      <c r="C236" s="49"/>
    </row>
    <row r="237" spans="2:3" x14ac:dyDescent="0.25">
      <c r="B237" s="50" t="s">
        <v>180</v>
      </c>
      <c r="C237" s="50"/>
    </row>
    <row r="238" spans="2:3" x14ac:dyDescent="0.25">
      <c r="B238" s="51" t="s">
        <v>16</v>
      </c>
      <c r="C238" s="51"/>
    </row>
    <row r="239" spans="2:3" x14ac:dyDescent="0.25">
      <c r="B239" s="19"/>
      <c r="C239" s="19"/>
    </row>
    <row r="240" spans="2:3" x14ac:dyDescent="0.25">
      <c r="B240" s="19"/>
    </row>
    <row r="241" spans="2:3" x14ac:dyDescent="0.25">
      <c r="B241" s="6" t="s">
        <v>21</v>
      </c>
      <c r="C241" s="47" t="s">
        <v>22</v>
      </c>
    </row>
    <row r="242" spans="2:3" x14ac:dyDescent="0.25">
      <c r="B242" s="38" t="s">
        <v>265</v>
      </c>
      <c r="C242" s="39">
        <v>123477.74</v>
      </c>
    </row>
    <row r="243" spans="2:3" x14ac:dyDescent="0.25">
      <c r="B243" s="38" t="s">
        <v>24</v>
      </c>
      <c r="C243" s="39">
        <v>194638.6</v>
      </c>
    </row>
    <row r="244" spans="2:3" x14ac:dyDescent="0.25">
      <c r="B244" s="38" t="s">
        <v>25</v>
      </c>
      <c r="C244" s="39">
        <v>762269.68</v>
      </c>
    </row>
    <row r="245" spans="2:3" x14ac:dyDescent="0.25">
      <c r="B245" s="38" t="s">
        <v>210</v>
      </c>
      <c r="C245" s="39">
        <v>550138.89</v>
      </c>
    </row>
    <row r="246" spans="2:3" x14ac:dyDescent="0.25">
      <c r="B246" s="38" t="s">
        <v>211</v>
      </c>
      <c r="C246" s="39">
        <v>550138.89</v>
      </c>
    </row>
    <row r="247" spans="2:3" x14ac:dyDescent="0.25">
      <c r="B247" s="38" t="s">
        <v>266</v>
      </c>
      <c r="C247" s="39">
        <v>23834.65</v>
      </c>
    </row>
    <row r="248" spans="2:3" x14ac:dyDescent="0.25">
      <c r="B248" s="38" t="s">
        <v>267</v>
      </c>
      <c r="C248" s="39">
        <v>866666.67</v>
      </c>
    </row>
    <row r="249" spans="2:3" x14ac:dyDescent="0.25">
      <c r="B249" s="38" t="s">
        <v>268</v>
      </c>
      <c r="C249" s="39">
        <v>866666.67</v>
      </c>
    </row>
    <row r="250" spans="2:3" x14ac:dyDescent="0.25">
      <c r="B250" s="38" t="s">
        <v>269</v>
      </c>
      <c r="C250" s="39">
        <v>866666.67</v>
      </c>
    </row>
    <row r="251" spans="2:3" x14ac:dyDescent="0.25">
      <c r="B251" s="38" t="s">
        <v>270</v>
      </c>
      <c r="C251" s="39">
        <v>866666.67</v>
      </c>
    </row>
    <row r="252" spans="2:3" x14ac:dyDescent="0.25">
      <c r="B252" s="38" t="s">
        <v>276</v>
      </c>
      <c r="C252" s="39">
        <v>70416.67</v>
      </c>
    </row>
    <row r="253" spans="2:3" x14ac:dyDescent="0.25">
      <c r="B253" s="38" t="s">
        <v>283</v>
      </c>
      <c r="C253" s="39">
        <v>333333.33</v>
      </c>
    </row>
    <row r="254" spans="2:3" x14ac:dyDescent="0.25">
      <c r="B254" s="38" t="s">
        <v>179</v>
      </c>
      <c r="C254" s="39">
        <v>4215368.67</v>
      </c>
    </row>
    <row r="255" spans="2:3" ht="15.75" thickBot="1" x14ac:dyDescent="0.3">
      <c r="B255" s="6" t="s">
        <v>23</v>
      </c>
      <c r="C255" s="18">
        <f>SUM(C242:C254)</f>
        <v>10290283.800000001</v>
      </c>
    </row>
    <row r="256" spans="2:3" ht="15.75" thickTop="1" x14ac:dyDescent="0.25">
      <c r="B256" s="19"/>
      <c r="C256" s="19"/>
    </row>
    <row r="257" spans="2:3" x14ac:dyDescent="0.25">
      <c r="B257" s="19"/>
      <c r="C257" s="19"/>
    </row>
    <row r="258" spans="2:3" x14ac:dyDescent="0.25">
      <c r="B258" s="19"/>
      <c r="C258" s="19"/>
    </row>
    <row r="259" spans="2:3" ht="20.25" x14ac:dyDescent="0.25">
      <c r="B259" s="48" t="s">
        <v>20</v>
      </c>
      <c r="C259" s="48"/>
    </row>
    <row r="260" spans="2:3" x14ac:dyDescent="0.25">
      <c r="B260" s="49" t="s">
        <v>286</v>
      </c>
      <c r="C260" s="49"/>
    </row>
    <row r="261" spans="2:3" x14ac:dyDescent="0.25">
      <c r="B261" s="50" t="s">
        <v>186</v>
      </c>
      <c r="C261" s="50"/>
    </row>
    <row r="262" spans="2:3" x14ac:dyDescent="0.25">
      <c r="B262" s="51" t="s">
        <v>16</v>
      </c>
      <c r="C262" s="51"/>
    </row>
    <row r="263" spans="2:3" x14ac:dyDescent="0.25">
      <c r="B263" s="19"/>
    </row>
    <row r="264" spans="2:3" x14ac:dyDescent="0.25">
      <c r="B264" s="19"/>
      <c r="C264" s="19"/>
    </row>
    <row r="265" spans="2:3" x14ac:dyDescent="0.25">
      <c r="B265" s="6" t="s">
        <v>21</v>
      </c>
      <c r="C265" s="47" t="s">
        <v>22</v>
      </c>
    </row>
    <row r="266" spans="2:3" x14ac:dyDescent="0.25">
      <c r="B266" s="38" t="s">
        <v>181</v>
      </c>
      <c r="C266" s="39">
        <v>652658.63</v>
      </c>
    </row>
    <row r="267" spans="2:3" x14ac:dyDescent="0.25">
      <c r="B267" s="38" t="s">
        <v>182</v>
      </c>
      <c r="C267" s="39">
        <v>5045607.53</v>
      </c>
    </row>
    <row r="268" spans="2:3" x14ac:dyDescent="0.25">
      <c r="B268" s="38" t="s">
        <v>183</v>
      </c>
      <c r="C268" s="39">
        <v>11914.51</v>
      </c>
    </row>
    <row r="269" spans="2:3" x14ac:dyDescent="0.25">
      <c r="B269" s="38" t="s">
        <v>184</v>
      </c>
      <c r="C269" s="39">
        <v>72469375</v>
      </c>
    </row>
    <row r="270" spans="2:3" x14ac:dyDescent="0.25">
      <c r="B270" s="38" t="s">
        <v>185</v>
      </c>
      <c r="C270" s="39">
        <v>2574000</v>
      </c>
    </row>
    <row r="271" spans="2:3" x14ac:dyDescent="0.25">
      <c r="B271" s="38" t="s">
        <v>281</v>
      </c>
      <c r="C271" s="39">
        <v>880</v>
      </c>
    </row>
    <row r="272" spans="2:3" x14ac:dyDescent="0.25">
      <c r="B272" s="38" t="s">
        <v>271</v>
      </c>
      <c r="C272" s="39">
        <v>36000</v>
      </c>
    </row>
    <row r="273" spans="2:3" x14ac:dyDescent="0.25">
      <c r="B273" s="38" t="s">
        <v>226</v>
      </c>
      <c r="C273" s="39">
        <v>9500</v>
      </c>
    </row>
    <row r="274" spans="2:3" ht="15.75" thickBot="1" x14ac:dyDescent="0.3">
      <c r="B274" s="6" t="s">
        <v>23</v>
      </c>
      <c r="C274" s="18">
        <f>SUM(C266:C273)</f>
        <v>80799935.670000002</v>
      </c>
    </row>
    <row r="275" spans="2:3" ht="15.75" thickTop="1" x14ac:dyDescent="0.25"/>
    <row r="276" spans="2:3" x14ac:dyDescent="0.25">
      <c r="B276" s="19"/>
    </row>
    <row r="277" spans="2:3" x14ac:dyDescent="0.25">
      <c r="B277" s="19"/>
    </row>
    <row r="278" spans="2:3" x14ac:dyDescent="0.25">
      <c r="B278" s="19"/>
    </row>
    <row r="279" spans="2:3" ht="20.25" x14ac:dyDescent="0.25">
      <c r="B279" s="48" t="s">
        <v>20</v>
      </c>
      <c r="C279" s="48"/>
    </row>
    <row r="280" spans="2:3" x14ac:dyDescent="0.25">
      <c r="B280" s="49" t="s">
        <v>286</v>
      </c>
      <c r="C280" s="49"/>
    </row>
    <row r="281" spans="2:3" x14ac:dyDescent="0.25">
      <c r="B281" s="50" t="s">
        <v>188</v>
      </c>
      <c r="C281" s="50"/>
    </row>
    <row r="282" spans="2:3" x14ac:dyDescent="0.25">
      <c r="B282" s="51" t="s">
        <v>16</v>
      </c>
      <c r="C282" s="51"/>
    </row>
    <row r="283" spans="2:3" x14ac:dyDescent="0.25">
      <c r="B283" s="19"/>
      <c r="C283" s="19"/>
    </row>
    <row r="284" spans="2:3" x14ac:dyDescent="0.25">
      <c r="B284" s="6" t="s">
        <v>21</v>
      </c>
      <c r="C284" s="47" t="s">
        <v>22</v>
      </c>
    </row>
    <row r="285" spans="2:3" x14ac:dyDescent="0.25">
      <c r="B285" s="38" t="s">
        <v>191</v>
      </c>
      <c r="C285" s="39">
        <v>263333357.58000001</v>
      </c>
    </row>
    <row r="286" spans="2:3" x14ac:dyDescent="0.25">
      <c r="B286" s="38" t="s">
        <v>192</v>
      </c>
      <c r="C286" s="39">
        <v>7220859.96</v>
      </c>
    </row>
    <row r="287" spans="2:3" x14ac:dyDescent="0.25">
      <c r="B287" s="38" t="s">
        <v>193</v>
      </c>
      <c r="C287" s="39">
        <v>20629408.579999998</v>
      </c>
    </row>
    <row r="288" spans="2:3" x14ac:dyDescent="0.25">
      <c r="B288" s="38" t="s">
        <v>194</v>
      </c>
      <c r="C288" s="39">
        <v>30935341.66</v>
      </c>
    </row>
    <row r="289" spans="2:3" ht="15.75" thickBot="1" x14ac:dyDescent="0.3">
      <c r="B289" s="6" t="s">
        <v>23</v>
      </c>
      <c r="C289" s="18">
        <f>SUM(C285:C288)</f>
        <v>322118967.78000003</v>
      </c>
    </row>
    <row r="290" spans="2:3" ht="15.75" thickTop="1" x14ac:dyDescent="0.25">
      <c r="B290" s="19"/>
      <c r="C290" s="19"/>
    </row>
    <row r="291" spans="2:3" x14ac:dyDescent="0.25">
      <c r="B291" s="19"/>
      <c r="C291" s="19"/>
    </row>
    <row r="292" spans="2:3" ht="20.25" x14ac:dyDescent="0.25">
      <c r="B292" s="48" t="s">
        <v>20</v>
      </c>
      <c r="C292" s="48"/>
    </row>
    <row r="293" spans="2:3" x14ac:dyDescent="0.25">
      <c r="B293" s="49" t="s">
        <v>286</v>
      </c>
      <c r="C293" s="49"/>
    </row>
    <row r="294" spans="2:3" x14ac:dyDescent="0.25">
      <c r="B294" s="50" t="s">
        <v>189</v>
      </c>
      <c r="C294" s="50"/>
    </row>
    <row r="295" spans="2:3" x14ac:dyDescent="0.25">
      <c r="B295" s="51" t="s">
        <v>16</v>
      </c>
      <c r="C295" s="51"/>
    </row>
    <row r="296" spans="2:3" x14ac:dyDescent="0.25">
      <c r="B296" s="19"/>
      <c r="C296" s="19"/>
    </row>
    <row r="297" spans="2:3" x14ac:dyDescent="0.25">
      <c r="B297" s="19"/>
      <c r="C297" s="19"/>
    </row>
    <row r="298" spans="2:3" x14ac:dyDescent="0.25">
      <c r="B298" s="6" t="s">
        <v>21</v>
      </c>
      <c r="C298" s="47" t="s">
        <v>22</v>
      </c>
    </row>
    <row r="299" spans="2:3" x14ac:dyDescent="0.25">
      <c r="B299" s="38" t="s">
        <v>195</v>
      </c>
      <c r="C299" s="39">
        <v>6537379.3099999996</v>
      </c>
    </row>
    <row r="300" spans="2:3" x14ac:dyDescent="0.25">
      <c r="B300" s="38" t="s">
        <v>196</v>
      </c>
      <c r="C300" s="39">
        <v>1608078.19</v>
      </c>
    </row>
    <row r="301" spans="2:3" x14ac:dyDescent="0.25">
      <c r="B301" s="38" t="s">
        <v>197</v>
      </c>
      <c r="C301" s="39">
        <v>1798559.36</v>
      </c>
    </row>
    <row r="302" spans="2:3" x14ac:dyDescent="0.25">
      <c r="B302" s="38" t="s">
        <v>198</v>
      </c>
      <c r="C302" s="39">
        <v>208513</v>
      </c>
    </row>
    <row r="303" spans="2:3" x14ac:dyDescent="0.25">
      <c r="B303" s="38" t="s">
        <v>199</v>
      </c>
      <c r="C303" s="39">
        <v>31863086.600000001</v>
      </c>
    </row>
    <row r="304" spans="2:3" x14ac:dyDescent="0.25">
      <c r="B304" s="38" t="s">
        <v>200</v>
      </c>
      <c r="C304" s="39">
        <v>31794603.690000001</v>
      </c>
    </row>
    <row r="305" spans="2:3" x14ac:dyDescent="0.25">
      <c r="B305" s="38" t="s">
        <v>201</v>
      </c>
      <c r="C305" s="39">
        <v>3122006.99</v>
      </c>
    </row>
    <row r="306" spans="2:3" x14ac:dyDescent="0.25">
      <c r="B306" s="38" t="s">
        <v>202</v>
      </c>
      <c r="C306" s="39">
        <v>18208571.719999999</v>
      </c>
    </row>
    <row r="307" spans="2:3" x14ac:dyDescent="0.25">
      <c r="B307" s="38" t="s">
        <v>275</v>
      </c>
      <c r="C307" s="39">
        <v>711776.5</v>
      </c>
    </row>
    <row r="308" spans="2:3" ht="15.75" thickBot="1" x14ac:dyDescent="0.3">
      <c r="B308" s="6" t="s">
        <v>23</v>
      </c>
      <c r="C308" s="18">
        <f>SUM(C299:C307)</f>
        <v>95852575.359999999</v>
      </c>
    </row>
    <row r="309" spans="2:3" ht="15.75" thickTop="1" x14ac:dyDescent="0.25">
      <c r="B309" s="19"/>
    </row>
    <row r="310" spans="2:3" x14ac:dyDescent="0.25">
      <c r="B310" s="19"/>
      <c r="C310" s="19"/>
    </row>
    <row r="325" spans="2:3" ht="20.25" x14ac:dyDescent="0.25">
      <c r="B325" s="48" t="s">
        <v>20</v>
      </c>
      <c r="C325" s="48"/>
    </row>
    <row r="326" spans="2:3" x14ac:dyDescent="0.25">
      <c r="B326" s="49" t="s">
        <v>286</v>
      </c>
      <c r="C326" s="49"/>
    </row>
    <row r="327" spans="2:3" x14ac:dyDescent="0.25">
      <c r="B327" s="50" t="s">
        <v>208</v>
      </c>
      <c r="C327" s="50"/>
    </row>
    <row r="328" spans="2:3" x14ac:dyDescent="0.25">
      <c r="B328" s="51" t="s">
        <v>16</v>
      </c>
      <c r="C328" s="51"/>
    </row>
    <row r="329" spans="2:3" x14ac:dyDescent="0.25">
      <c r="B329" s="19"/>
      <c r="C329" s="19"/>
    </row>
    <row r="330" spans="2:3" x14ac:dyDescent="0.25">
      <c r="B330" s="19"/>
      <c r="C330" s="19"/>
    </row>
    <row r="331" spans="2:3" x14ac:dyDescent="0.25">
      <c r="C331" s="30"/>
    </row>
    <row r="332" spans="2:3" x14ac:dyDescent="0.25">
      <c r="B332" s="6" t="s">
        <v>21</v>
      </c>
      <c r="C332" s="47" t="s">
        <v>22</v>
      </c>
    </row>
    <row r="333" spans="2:3" x14ac:dyDescent="0.25">
      <c r="B333" s="38" t="s">
        <v>203</v>
      </c>
      <c r="C333" s="39">
        <v>743824.99</v>
      </c>
    </row>
    <row r="334" spans="2:3" x14ac:dyDescent="0.25">
      <c r="B334" s="38" t="s">
        <v>272</v>
      </c>
      <c r="C334" s="39">
        <v>59000</v>
      </c>
    </row>
    <row r="335" spans="2:3" x14ac:dyDescent="0.25">
      <c r="B335" s="38" t="s">
        <v>273</v>
      </c>
      <c r="C335" s="39">
        <v>589149.6</v>
      </c>
    </row>
    <row r="336" spans="2:3" x14ac:dyDescent="0.25">
      <c r="B336" s="38" t="s">
        <v>292</v>
      </c>
      <c r="C336" s="39">
        <v>42968.26</v>
      </c>
    </row>
    <row r="337" spans="2:3" x14ac:dyDescent="0.25">
      <c r="B337" s="38" t="s">
        <v>216</v>
      </c>
      <c r="C337" s="39">
        <v>49128.53</v>
      </c>
    </row>
    <row r="338" spans="2:3" x14ac:dyDescent="0.25">
      <c r="B338" s="38" t="s">
        <v>282</v>
      </c>
      <c r="C338" s="39">
        <v>11693.1</v>
      </c>
    </row>
    <row r="339" spans="2:3" x14ac:dyDescent="0.25">
      <c r="B339" s="38" t="s">
        <v>204</v>
      </c>
      <c r="C339" s="39">
        <v>62054.78</v>
      </c>
    </row>
    <row r="340" spans="2:3" x14ac:dyDescent="0.25">
      <c r="B340" s="38" t="s">
        <v>205</v>
      </c>
      <c r="C340" s="39">
        <v>4239847.08</v>
      </c>
    </row>
    <row r="341" spans="2:3" x14ac:dyDescent="0.25">
      <c r="B341" s="38" t="s">
        <v>206</v>
      </c>
      <c r="C341" s="39">
        <v>2392790.9700000002</v>
      </c>
    </row>
    <row r="342" spans="2:3" ht="15.75" thickBot="1" x14ac:dyDescent="0.3">
      <c r="B342" s="6" t="s">
        <v>23</v>
      </c>
      <c r="C342" s="18">
        <f>SUM(C333:C341)</f>
        <v>8190457.3100000005</v>
      </c>
    </row>
    <row r="343" spans="2:3" ht="15.75" thickTop="1" x14ac:dyDescent="0.25">
      <c r="B343" s="19"/>
      <c r="C343" s="19"/>
    </row>
  </sheetData>
  <mergeCells count="24">
    <mergeCell ref="B3:C3"/>
    <mergeCell ref="B4:C4"/>
    <mergeCell ref="B5:C5"/>
    <mergeCell ref="B6:C6"/>
    <mergeCell ref="B327:C327"/>
    <mergeCell ref="B328:C328"/>
    <mergeCell ref="B279:C279"/>
    <mergeCell ref="B280:C280"/>
    <mergeCell ref="B281:C281"/>
    <mergeCell ref="B282:C282"/>
    <mergeCell ref="B326:C326"/>
    <mergeCell ref="B235:C235"/>
    <mergeCell ref="B236:C236"/>
    <mergeCell ref="B237:C237"/>
    <mergeCell ref="B238:C238"/>
    <mergeCell ref="B259:C259"/>
    <mergeCell ref="B260:C260"/>
    <mergeCell ref="B261:C261"/>
    <mergeCell ref="B262:C262"/>
    <mergeCell ref="B292:C292"/>
    <mergeCell ref="B293:C293"/>
    <mergeCell ref="B294:C294"/>
    <mergeCell ref="B295:C295"/>
    <mergeCell ref="B325:C3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0" sqref="I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RESULTADO</vt:lpstr>
      <vt:lpstr>NOTAS</vt:lpstr>
      <vt:lpstr>Hoja1</vt:lpstr>
      <vt:lpstr>'ESTADO RESULTADO'!Área_de_impresión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Galia A. Pol</dc:creator>
  <cp:lastModifiedBy>Alexis Cruz Concepcion</cp:lastModifiedBy>
  <cp:lastPrinted>2022-05-10T13:11:10Z</cp:lastPrinted>
  <dcterms:created xsi:type="dcterms:W3CDTF">2020-02-05T21:05:40Z</dcterms:created>
  <dcterms:modified xsi:type="dcterms:W3CDTF">2022-05-10T13:11:25Z</dcterms:modified>
</cp:coreProperties>
</file>