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 30 junio\DGTP\"/>
    </mc:Choice>
  </mc:AlternateContent>
  <bookViews>
    <workbookView xWindow="0" yWindow="0" windowWidth="20490" windowHeight="7155"/>
  </bookViews>
  <sheets>
    <sheet name="Estado de Resultados " sheetId="1" r:id="rId1"/>
  </sheets>
  <definedNames>
    <definedName name="_xlnm.Print_Area" localSheetId="0">'Estado de Resultados '!$A$1:$F$39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C100" i="1"/>
  <c r="C87" i="1"/>
  <c r="C82" i="1"/>
  <c r="C68" i="1"/>
  <c r="C69" i="1" s="1"/>
  <c r="C64" i="1"/>
  <c r="C55" i="1"/>
  <c r="C48" i="1"/>
  <c r="C10" i="1" l="1"/>
  <c r="E18" i="1" l="1"/>
  <c r="E10" i="1"/>
  <c r="E20" i="1" l="1"/>
  <c r="C18" i="1"/>
  <c r="C20" i="1" s="1"/>
</calcChain>
</file>

<file path=xl/sharedStrings.xml><?xml version="1.0" encoding="utf-8"?>
<sst xmlns="http://schemas.openxmlformats.org/spreadsheetml/2006/main" count="87" uniqueCount="72">
  <si>
    <t>Las notas en las paginas 1 a 14 son parte integral de los Estados Financieros.</t>
  </si>
  <si>
    <t>NELSON ARROYO</t>
  </si>
  <si>
    <t>JULISSA CRUZ</t>
  </si>
  <si>
    <t xml:space="preserve">Presidente del Consejo Directivo </t>
  </si>
  <si>
    <t>Directora Ejecutiva</t>
  </si>
  <si>
    <t>LUZ SEVERINO</t>
  </si>
  <si>
    <t xml:space="preserve">Directora Financiera </t>
  </si>
  <si>
    <t xml:space="preserve">Estado de Rendimiento Financiero </t>
  </si>
  <si>
    <t>Del ejercicio terminado al 30 de Junio del 2021 y 2020</t>
  </si>
  <si>
    <t>Valores en RD$</t>
  </si>
  <si>
    <t/>
  </si>
  <si>
    <t xml:space="preserve">Ingresos </t>
  </si>
  <si>
    <t xml:space="preserve">Total Ingresos </t>
  </si>
  <si>
    <t xml:space="preserve">Gastos </t>
  </si>
  <si>
    <t>Resultados del ejercicio</t>
  </si>
  <si>
    <t>Ingresos por transacciones con contraprestación (Nota 20)</t>
  </si>
  <si>
    <t>Recargos, multas y otros ingresos (Nota 21)</t>
  </si>
  <si>
    <t>Sueldos, salarios y beneficios a empleados (Nota 22)</t>
  </si>
  <si>
    <t>Subvenciones y otros pagos por transferencia (Nota 23)</t>
  </si>
  <si>
    <t>Suministros y materiales para consumo (Nota 24)</t>
  </si>
  <si>
    <t>Gasto depreciación y amortización (Nota 25)</t>
  </si>
  <si>
    <t>Otros gastos (Nota 26)</t>
  </si>
  <si>
    <t>Encargada de Contabilidad</t>
  </si>
  <si>
    <t xml:space="preserve">ADRIA BAEZ </t>
  </si>
  <si>
    <t xml:space="preserve"> Junio 2022</t>
  </si>
  <si>
    <t>Descripción</t>
  </si>
  <si>
    <t>Contribución al desarrollo de las telecomunicaciones</t>
  </si>
  <si>
    <t>Total ingresos por transac. con contraprestación</t>
  </si>
  <si>
    <t>Boletería</t>
  </si>
  <si>
    <t>Derecho espectro</t>
  </si>
  <si>
    <t>Intereses certificados</t>
  </si>
  <si>
    <t>Otros</t>
  </si>
  <si>
    <t>Total recargos ,multas y otros ingresos</t>
  </si>
  <si>
    <t>Remuneraciones</t>
  </si>
  <si>
    <t>Sobresueldos</t>
  </si>
  <si>
    <t>Gratificaciones y bonificaciones</t>
  </si>
  <si>
    <t>Contribuciones a la seguridad social</t>
  </si>
  <si>
    <t>Dietas y representaciones</t>
  </si>
  <si>
    <t>Total remuneraciones al personal</t>
  </si>
  <si>
    <t>Ayudas y donaciones a personas</t>
  </si>
  <si>
    <t>Transf. Corrientes a organismos internacionales</t>
  </si>
  <si>
    <t>Total Subvenciones y otros pagos por transferencia</t>
  </si>
  <si>
    <t>Alimentos y productos agroforestales</t>
  </si>
  <si>
    <t>Textiles y vestuarios</t>
  </si>
  <si>
    <t>Productos de papel, cartón e impresos</t>
  </si>
  <si>
    <t>Productos farmacéuticos</t>
  </si>
  <si>
    <t xml:space="preserve">Llantas y neumaticos </t>
  </si>
  <si>
    <t xml:space="preserve">Articulos de plastico </t>
  </si>
  <si>
    <t>Productos de minerales, metálicos y no metálicos</t>
  </si>
  <si>
    <t>Combustibles, lubricantes y productos químicos</t>
  </si>
  <si>
    <t>Productos de cuero, caucho y plástico</t>
  </si>
  <si>
    <t>Productos y útiles varios</t>
  </si>
  <si>
    <t>Total suministros y materiales</t>
  </si>
  <si>
    <t xml:space="preserve"> Junio 2021</t>
  </si>
  <si>
    <t>Gasto de depreciación</t>
  </si>
  <si>
    <t>Gasto de amortización</t>
  </si>
  <si>
    <t>Total depreciación y amortización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</si>
  <si>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</si>
  <si>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</si>
  <si>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</si>
  <si>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</si>
  <si>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</si>
  <si>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</si>
  <si>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</t>
  </si>
  <si>
    <t>Servicios de alimentación</t>
  </si>
  <si>
    <t>Otros no incluidos en conceptos anteriores</t>
  </si>
  <si>
    <t>Total otros gastos</t>
  </si>
  <si>
    <t>-</t>
  </si>
  <si>
    <t xml:space="preserve">                        ___________________</t>
  </si>
  <si>
    <t xml:space="preserve">                                   _______________________________</t>
  </si>
  <si>
    <t xml:space="preserve">                                   ___________________________________</t>
  </si>
  <si>
    <t xml:space="preserve">   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</si>
</sst>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#,##0.00;\(#,##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charset val="1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1"/>
      <color theme="1"/>
      <name val="Tahoma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>
      <alignment vertical="top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top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164" fontId="3" fillId="0" borderId="0" xfId="0" applyNumberFormat="1" applyFont="1"/>
    <xf numFmtId="167" fontId="6" fillId="0" borderId="0" xfId="1" applyNumberFormat="1" applyFont="1" applyAlignment="1">
      <alignment horizontal="right" vertical="top"/>
    </xf>
    <xf numFmtId="167" fontId="3" fillId="0" borderId="0" xfId="0" applyNumberFormat="1" applyFont="1"/>
    <xf numFmtId="167" fontId="3" fillId="0" borderId="0" xfId="1" applyNumberFormat="1" applyFont="1"/>
    <xf numFmtId="167" fontId="4" fillId="0" borderId="1" xfId="1" applyNumberFormat="1" applyFont="1" applyBorder="1"/>
    <xf numFmtId="167" fontId="3" fillId="0" borderId="0" xfId="1" applyNumberFormat="1" applyFont="1" applyFill="1" applyAlignment="1" applyProtection="1">
      <alignment vertical="top"/>
      <protection locked="0"/>
    </xf>
    <xf numFmtId="167" fontId="3" fillId="0" borderId="0" xfId="0" applyNumberFormat="1" applyFont="1" applyBorder="1"/>
    <xf numFmtId="167" fontId="4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5" fillId="0" borderId="1" xfId="1" applyNumberFormat="1" applyFont="1" applyFill="1" applyBorder="1" applyAlignment="1">
      <alignment horizontal="right" vertical="top"/>
    </xf>
    <xf numFmtId="167" fontId="3" fillId="0" borderId="0" xfId="1" applyNumberFormat="1" applyFont="1" applyFill="1"/>
    <xf numFmtId="0" fontId="4" fillId="0" borderId="0" xfId="0" applyFont="1" applyAlignment="1">
      <alignment horizontal="center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vertical="center"/>
    </xf>
    <xf numFmtId="0" fontId="0" fillId="0" borderId="0" xfId="0" applyAlignment="1"/>
    <xf numFmtId="168" fontId="11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4" fontId="8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3" fillId="2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39" fontId="14" fillId="0" borderId="0" xfId="0" applyNumberFormat="1" applyFont="1" applyAlignment="1">
      <alignment horizontal="right" vertical="top"/>
    </xf>
    <xf numFmtId="39" fontId="14" fillId="0" borderId="3" xfId="0" applyNumberFormat="1" applyFont="1" applyBorder="1" applyAlignment="1">
      <alignment horizontal="right" vertical="top"/>
    </xf>
    <xf numFmtId="4" fontId="8" fillId="2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9" fillId="0" borderId="0" xfId="0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85726</xdr:rowOff>
    </xdr:from>
    <xdr:to>
      <xdr:col>1</xdr:col>
      <xdr:colOff>1314451</xdr:colOff>
      <xdr:row>4</xdr:row>
      <xdr:rowOff>1668</xdr:rowOff>
    </xdr:to>
    <xdr:pic>
      <xdr:nvPicPr>
        <xdr:cNvPr id="2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85726"/>
          <a:ext cx="1771650" cy="71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abSelected="1" zoomScaleNormal="100" workbookViewId="0">
      <selection activeCell="C41" sqref="C41"/>
    </sheetView>
  </sheetViews>
  <sheetFormatPr baseColWidth="10" defaultRowHeight="15" x14ac:dyDescent="0.25"/>
  <cols>
    <col min="1" max="1" width="11.42578125" customWidth="1"/>
    <col min="2" max="2" width="76" bestFit="1" customWidth="1"/>
    <col min="3" max="3" width="18.28515625" customWidth="1"/>
    <col min="4" max="4" width="11.5703125" bestFit="1" customWidth="1"/>
    <col min="5" max="5" width="18.5703125" bestFit="1" customWidth="1"/>
  </cols>
  <sheetData>
    <row r="1" spans="2:6" s="2" customFormat="1" ht="15.75" x14ac:dyDescent="0.25"/>
    <row r="2" spans="2:6" s="2" customFormat="1" ht="15.75" x14ac:dyDescent="0.25">
      <c r="B2" s="23" t="s">
        <v>7</v>
      </c>
      <c r="C2" s="23"/>
      <c r="D2" s="23"/>
      <c r="E2" s="23"/>
      <c r="F2" s="3"/>
    </row>
    <row r="3" spans="2:6" s="2" customFormat="1" ht="15.75" x14ac:dyDescent="0.25">
      <c r="B3" s="23" t="s">
        <v>8</v>
      </c>
      <c r="C3" s="23"/>
      <c r="D3" s="23"/>
      <c r="E3" s="23"/>
    </row>
    <row r="4" spans="2:6" s="2" customFormat="1" ht="15.75" x14ac:dyDescent="0.25">
      <c r="B4" s="23" t="s">
        <v>9</v>
      </c>
      <c r="C4" s="23"/>
      <c r="D4" s="23"/>
      <c r="E4" s="23"/>
    </row>
    <row r="5" spans="2:6" s="2" customFormat="1" ht="15.75" x14ac:dyDescent="0.25">
      <c r="C5" s="23"/>
      <c r="D5" s="23"/>
      <c r="E5" s="23"/>
    </row>
    <row r="6" spans="2:6" s="2" customFormat="1" ht="15.75" x14ac:dyDescent="0.25">
      <c r="C6" s="9">
        <v>2022</v>
      </c>
      <c r="D6" s="9"/>
      <c r="E6" s="9">
        <v>2021</v>
      </c>
    </row>
    <row r="7" spans="2:6" s="2" customFormat="1" ht="15.75" x14ac:dyDescent="0.25">
      <c r="B7" s="4" t="s">
        <v>11</v>
      </c>
      <c r="C7" s="5"/>
    </row>
    <row r="8" spans="2:6" s="2" customFormat="1" ht="15.75" x14ac:dyDescent="0.25">
      <c r="B8" s="6" t="s">
        <v>15</v>
      </c>
      <c r="C8" s="11">
        <v>869989803.25999999</v>
      </c>
      <c r="D8" s="12"/>
      <c r="E8" s="13">
        <v>801475106.55999994</v>
      </c>
    </row>
    <row r="9" spans="2:6" s="2" customFormat="1" ht="15.75" x14ac:dyDescent="0.25">
      <c r="B9" s="6" t="s">
        <v>16</v>
      </c>
      <c r="C9" s="11">
        <v>104041676.40000001</v>
      </c>
      <c r="D9" s="12"/>
      <c r="E9" s="13">
        <v>253775320.58000001</v>
      </c>
    </row>
    <row r="10" spans="2:6" s="2" customFormat="1" ht="15.75" x14ac:dyDescent="0.25">
      <c r="B10" s="4" t="s">
        <v>12</v>
      </c>
      <c r="C10" s="21">
        <f>SUM(C8:C9)</f>
        <v>974031479.65999997</v>
      </c>
      <c r="D10" s="12"/>
      <c r="E10" s="14">
        <f>SUM(E8:E9)</f>
        <v>1055250427.14</v>
      </c>
    </row>
    <row r="11" spans="2:6" s="2" customFormat="1" ht="15.75" x14ac:dyDescent="0.25">
      <c r="B11" s="4" t="s">
        <v>10</v>
      </c>
      <c r="C11" s="15"/>
      <c r="D11" s="12"/>
      <c r="E11" s="13"/>
    </row>
    <row r="12" spans="2:6" s="2" customFormat="1" ht="15.75" x14ac:dyDescent="0.25">
      <c r="B12" s="4" t="s">
        <v>13</v>
      </c>
      <c r="C12" s="15"/>
      <c r="D12" s="12"/>
      <c r="E12" s="13"/>
    </row>
    <row r="13" spans="2:6" s="2" customFormat="1" ht="15.75" x14ac:dyDescent="0.25">
      <c r="B13" s="6" t="s">
        <v>17</v>
      </c>
      <c r="C13" s="15">
        <v>535403382.12</v>
      </c>
      <c r="D13" s="12"/>
      <c r="E13" s="13">
        <v>591762767.88</v>
      </c>
    </row>
    <row r="14" spans="2:6" s="2" customFormat="1" ht="15.75" x14ac:dyDescent="0.25">
      <c r="B14" s="6" t="s">
        <v>18</v>
      </c>
      <c r="C14" s="15">
        <v>13629938.369999999</v>
      </c>
      <c r="D14" s="12"/>
      <c r="E14" s="13">
        <v>3026965.24</v>
      </c>
    </row>
    <row r="15" spans="2:6" s="2" customFormat="1" ht="15.75" x14ac:dyDescent="0.25">
      <c r="B15" s="6" t="s">
        <v>19</v>
      </c>
      <c r="C15" s="15">
        <v>11809302.6</v>
      </c>
      <c r="D15" s="12"/>
      <c r="E15" s="13">
        <v>9701581.5299999993</v>
      </c>
    </row>
    <row r="16" spans="2:6" s="2" customFormat="1" ht="15.75" x14ac:dyDescent="0.25">
      <c r="B16" s="6" t="s">
        <v>20</v>
      </c>
      <c r="C16" s="15">
        <v>27479788.48</v>
      </c>
      <c r="D16" s="12"/>
      <c r="E16" s="13">
        <v>23016954.449999999</v>
      </c>
    </row>
    <row r="17" spans="1:5" s="2" customFormat="1" ht="15.75" x14ac:dyDescent="0.25">
      <c r="B17" s="6" t="s">
        <v>21</v>
      </c>
      <c r="C17" s="22">
        <v>158219119.09</v>
      </c>
      <c r="D17" s="12"/>
      <c r="E17" s="13">
        <v>148761330.28999999</v>
      </c>
    </row>
    <row r="18" spans="1:5" s="2" customFormat="1" ht="15.75" x14ac:dyDescent="0.25">
      <c r="B18" s="4"/>
      <c r="C18" s="14">
        <f>SUM(C13:C17)</f>
        <v>746541530.66000009</v>
      </c>
      <c r="D18" s="12"/>
      <c r="E18" s="14">
        <f>SUM(E13:E17)</f>
        <v>776269599.38999999</v>
      </c>
    </row>
    <row r="19" spans="1:5" s="2" customFormat="1" ht="15.75" x14ac:dyDescent="0.25">
      <c r="C19" s="13"/>
      <c r="D19" s="12"/>
      <c r="E19" s="16"/>
    </row>
    <row r="20" spans="1:5" s="2" customFormat="1" ht="16.5" thickBot="1" x14ac:dyDescent="0.3">
      <c r="B20" s="4" t="s">
        <v>14</v>
      </c>
      <c r="C20" s="17">
        <f>+C10-C18</f>
        <v>227489948.99999988</v>
      </c>
      <c r="D20" s="12"/>
      <c r="E20" s="17">
        <f>+E10-E18</f>
        <v>278980827.75</v>
      </c>
    </row>
    <row r="21" spans="1:5" s="2" customFormat="1" ht="16.5" thickTop="1" x14ac:dyDescent="0.25">
      <c r="A21" s="1"/>
      <c r="C21" s="10"/>
    </row>
    <row r="22" spans="1:5" s="2" customFormat="1" ht="15.75" x14ac:dyDescent="0.25">
      <c r="A22" s="1"/>
      <c r="C22" s="10"/>
    </row>
    <row r="23" spans="1:5" s="2" customFormat="1" ht="15.75" x14ac:dyDescent="0.25">
      <c r="A23" s="1"/>
      <c r="B23" s="7" t="s">
        <v>0</v>
      </c>
    </row>
    <row r="24" spans="1:5" s="2" customFormat="1" ht="15.75" x14ac:dyDescent="0.25">
      <c r="A24" s="1"/>
      <c r="B24" s="7"/>
    </row>
    <row r="25" spans="1:5" s="2" customFormat="1" ht="15.75" x14ac:dyDescent="0.25">
      <c r="A25" s="1"/>
      <c r="B25" s="7"/>
    </row>
    <row r="26" spans="1:5" s="2" customFormat="1" ht="15.75" x14ac:dyDescent="0.25">
      <c r="A26" s="1"/>
      <c r="B26" s="7"/>
    </row>
    <row r="27" spans="1:5" s="2" customFormat="1" ht="15.75" x14ac:dyDescent="0.25">
      <c r="A27" s="1"/>
      <c r="B27" s="7"/>
    </row>
    <row r="28" spans="1:5" s="2" customFormat="1" ht="15.75" x14ac:dyDescent="0.25">
      <c r="A28" s="1"/>
    </row>
    <row r="29" spans="1:5" s="2" customFormat="1" ht="15.75" x14ac:dyDescent="0.25">
      <c r="A29" s="1"/>
      <c r="B29" s="8" t="s">
        <v>70</v>
      </c>
      <c r="C29" s="8" t="s">
        <v>68</v>
      </c>
      <c r="D29" s="8"/>
      <c r="E29" s="8"/>
    </row>
    <row r="30" spans="1:5" s="2" customFormat="1" ht="15.75" x14ac:dyDescent="0.25">
      <c r="A30" s="1"/>
      <c r="B30" s="20" t="s">
        <v>1</v>
      </c>
      <c r="C30" s="30"/>
      <c r="D30" s="30" t="s">
        <v>2</v>
      </c>
      <c r="E30" s="30"/>
    </row>
    <row r="31" spans="1:5" s="2" customFormat="1" ht="15.75" x14ac:dyDescent="0.25">
      <c r="A31" s="1"/>
      <c r="B31" s="19" t="s">
        <v>3</v>
      </c>
      <c r="D31" s="2" t="s">
        <v>4</v>
      </c>
    </row>
    <row r="32" spans="1:5" s="2" customFormat="1" ht="15.75" x14ac:dyDescent="0.25">
      <c r="A32" s="1"/>
      <c r="B32" s="18"/>
    </row>
    <row r="33" spans="1:5" s="2" customFormat="1" ht="15.75" x14ac:dyDescent="0.25">
      <c r="A33" s="1"/>
      <c r="B33" s="18"/>
    </row>
    <row r="34" spans="1:5" s="2" customFormat="1" ht="15.75" x14ac:dyDescent="0.25">
      <c r="A34" s="1"/>
    </row>
    <row r="35" spans="1:5" s="2" customFormat="1" ht="15.75" x14ac:dyDescent="0.25">
      <c r="A35" s="1"/>
    </row>
    <row r="36" spans="1:5" s="2" customFormat="1" ht="15.75" x14ac:dyDescent="0.25">
      <c r="A36" s="1"/>
    </row>
    <row r="37" spans="1:5" s="2" customFormat="1" ht="15.75" x14ac:dyDescent="0.25">
      <c r="A37" s="1"/>
      <c r="B37" s="8" t="s">
        <v>69</v>
      </c>
      <c r="C37" s="8" t="s">
        <v>71</v>
      </c>
      <c r="D37" s="8"/>
      <c r="E37" s="8"/>
    </row>
    <row r="38" spans="1:5" s="2" customFormat="1" ht="15.75" x14ac:dyDescent="0.25">
      <c r="A38" s="1"/>
      <c r="B38" s="20" t="s">
        <v>5</v>
      </c>
      <c r="C38" s="30"/>
      <c r="D38" s="30" t="s">
        <v>23</v>
      </c>
      <c r="E38" s="30"/>
    </row>
    <row r="39" spans="1:5" s="2" customFormat="1" ht="15.75" x14ac:dyDescent="0.25">
      <c r="A39" s="1"/>
      <c r="B39" s="19" t="s">
        <v>6</v>
      </c>
      <c r="D39" s="2" t="s">
        <v>22</v>
      </c>
    </row>
    <row r="40" spans="1:5" s="2" customFormat="1" ht="15.75" x14ac:dyDescent="0.25">
      <c r="A40" s="1"/>
    </row>
    <row r="41" spans="1:5" s="2" customFormat="1" ht="15.75" x14ac:dyDescent="0.25">
      <c r="A41" s="1"/>
    </row>
    <row r="42" spans="1:5" s="2" customFormat="1" ht="15.75" x14ac:dyDescent="0.25">
      <c r="A42" s="1"/>
    </row>
    <row r="44" spans="1:5" x14ac:dyDescent="0.25">
      <c r="B44" s="24"/>
    </row>
    <row r="45" spans="1:5" x14ac:dyDescent="0.25">
      <c r="B45" s="24"/>
      <c r="C45" s="25" t="s">
        <v>24</v>
      </c>
      <c r="E45" s="25" t="s">
        <v>53</v>
      </c>
    </row>
    <row r="46" spans="1:5" x14ac:dyDescent="0.25">
      <c r="B46" s="26" t="s">
        <v>25</v>
      </c>
      <c r="E46" s="24"/>
    </row>
    <row r="47" spans="1:5" ht="15.75" thickBot="1" x14ac:dyDescent="0.3">
      <c r="B47" s="27" t="s">
        <v>26</v>
      </c>
      <c r="C47" s="28">
        <v>869989803.25999999</v>
      </c>
      <c r="E47" s="28">
        <v>801475106.55999994</v>
      </c>
    </row>
    <row r="48" spans="1:5" ht="15.75" thickBot="1" x14ac:dyDescent="0.3">
      <c r="B48" s="26" t="s">
        <v>27</v>
      </c>
      <c r="C48" s="29">
        <f>SUM(C47)</f>
        <v>869989803.25999999</v>
      </c>
      <c r="E48" s="29">
        <v>801475106.55999994</v>
      </c>
    </row>
    <row r="49" spans="2:5" ht="15.75" thickTop="1" x14ac:dyDescent="0.25"/>
    <row r="50" spans="2:5" x14ac:dyDescent="0.25">
      <c r="B50" s="31" t="s">
        <v>25</v>
      </c>
      <c r="C50" s="32" t="s">
        <v>24</v>
      </c>
      <c r="E50" s="32" t="s">
        <v>53</v>
      </c>
    </row>
    <row r="51" spans="2:5" x14ac:dyDescent="0.25">
      <c r="B51" s="33" t="s">
        <v>28</v>
      </c>
      <c r="C51" s="34"/>
      <c r="E51" s="49" t="s">
        <v>67</v>
      </c>
    </row>
    <row r="52" spans="2:5" x14ac:dyDescent="0.25">
      <c r="B52" s="33" t="s">
        <v>29</v>
      </c>
      <c r="C52" s="34"/>
      <c r="E52" s="34">
        <v>230188420.94</v>
      </c>
    </row>
    <row r="53" spans="2:5" x14ac:dyDescent="0.25">
      <c r="B53" s="33" t="s">
        <v>30</v>
      </c>
      <c r="C53" s="34">
        <v>19448989.469999999</v>
      </c>
      <c r="E53" s="34">
        <v>345670.09</v>
      </c>
    </row>
    <row r="54" spans="2:5" ht="15.75" thickBot="1" x14ac:dyDescent="0.3">
      <c r="B54" s="33" t="s">
        <v>31</v>
      </c>
      <c r="C54" s="34">
        <v>84592686.930000007</v>
      </c>
      <c r="E54" s="34">
        <v>23241229.550000001</v>
      </c>
    </row>
    <row r="55" spans="2:5" ht="15.75" thickBot="1" x14ac:dyDescent="0.3">
      <c r="B55" s="31" t="s">
        <v>32</v>
      </c>
      <c r="C55" s="35">
        <f>SUM(C51:C54)</f>
        <v>104041676.40000001</v>
      </c>
      <c r="E55" s="35">
        <v>253775320.58000001</v>
      </c>
    </row>
    <row r="56" spans="2:5" ht="15.75" thickTop="1" x14ac:dyDescent="0.25"/>
    <row r="57" spans="2:5" x14ac:dyDescent="0.25">
      <c r="B57" s="36"/>
      <c r="C57" s="37"/>
    </row>
    <row r="58" spans="2:5" x14ac:dyDescent="0.25">
      <c r="B58" s="38"/>
      <c r="C58" s="32" t="s">
        <v>24</v>
      </c>
      <c r="E58" s="32" t="s">
        <v>53</v>
      </c>
    </row>
    <row r="59" spans="2:5" x14ac:dyDescent="0.25">
      <c r="B59" s="33" t="s">
        <v>33</v>
      </c>
      <c r="C59" s="39">
        <v>392878239.94999999</v>
      </c>
      <c r="E59" s="34">
        <v>477355831.01999998</v>
      </c>
    </row>
    <row r="60" spans="2:5" x14ac:dyDescent="0.25">
      <c r="B60" s="33" t="s">
        <v>34</v>
      </c>
      <c r="C60" s="39">
        <v>11277901.369999999</v>
      </c>
      <c r="E60" s="34">
        <v>8452035.4199999999</v>
      </c>
    </row>
    <row r="61" spans="2:5" x14ac:dyDescent="0.25">
      <c r="B61" s="33" t="s">
        <v>35</v>
      </c>
      <c r="C61" s="39">
        <v>84777297.290000007</v>
      </c>
      <c r="E61" s="34">
        <v>67797830.939999998</v>
      </c>
    </row>
    <row r="62" spans="2:5" x14ac:dyDescent="0.25">
      <c r="B62" s="33" t="s">
        <v>36</v>
      </c>
      <c r="C62" s="39">
        <v>46469943.509999998</v>
      </c>
      <c r="E62" s="34">
        <v>36730065.93</v>
      </c>
    </row>
    <row r="63" spans="2:5" ht="15.75" thickBot="1" x14ac:dyDescent="0.3">
      <c r="B63" s="33" t="s">
        <v>37</v>
      </c>
      <c r="C63" s="33"/>
      <c r="E63" s="34">
        <v>1427003.97</v>
      </c>
    </row>
    <row r="64" spans="2:5" ht="15.75" thickBot="1" x14ac:dyDescent="0.3">
      <c r="B64" s="31" t="s">
        <v>38</v>
      </c>
      <c r="C64" s="35">
        <f>SUM(C59:C63)</f>
        <v>535403382.12</v>
      </c>
      <c r="E64" s="35">
        <v>591762767.27999997</v>
      </c>
    </row>
    <row r="65" spans="2:5" ht="15.75" thickTop="1" x14ac:dyDescent="0.25">
      <c r="B65" s="36"/>
      <c r="C65" s="37"/>
    </row>
    <row r="66" spans="2:5" x14ac:dyDescent="0.25">
      <c r="C66" s="25" t="s">
        <v>24</v>
      </c>
      <c r="E66" s="25" t="s">
        <v>53</v>
      </c>
    </row>
    <row r="67" spans="2:5" x14ac:dyDescent="0.25">
      <c r="B67" s="33" t="s">
        <v>39</v>
      </c>
      <c r="C67" s="40">
        <v>3107838.4</v>
      </c>
      <c r="E67" s="34">
        <v>5320853.91</v>
      </c>
    </row>
    <row r="68" spans="2:5" x14ac:dyDescent="0.25">
      <c r="B68" s="33" t="s">
        <v>40</v>
      </c>
      <c r="C68" s="40">
        <f>8696464.2+5000</f>
        <v>8701464.1999999993</v>
      </c>
      <c r="E68" s="34">
        <v>6447993.6900000004</v>
      </c>
    </row>
    <row r="69" spans="2:5" ht="15.75" thickBot="1" x14ac:dyDescent="0.3">
      <c r="B69" s="31" t="s">
        <v>41</v>
      </c>
      <c r="C69" s="41">
        <f>SUM(C67:C68)</f>
        <v>11809302.6</v>
      </c>
      <c r="E69" s="41">
        <f>SUM(E67:E68)</f>
        <v>11768847.600000001</v>
      </c>
    </row>
    <row r="70" spans="2:5" ht="15.75" thickTop="1" x14ac:dyDescent="0.25">
      <c r="B70" s="42"/>
    </row>
    <row r="71" spans="2:5" x14ac:dyDescent="0.25">
      <c r="B71" s="31"/>
      <c r="C71" s="25" t="s">
        <v>24</v>
      </c>
      <c r="E71" s="25" t="s">
        <v>53</v>
      </c>
    </row>
    <row r="72" spans="2:5" x14ac:dyDescent="0.25">
      <c r="B72" s="33" t="s">
        <v>42</v>
      </c>
      <c r="C72" s="40">
        <v>1390273.19</v>
      </c>
      <c r="E72" s="34">
        <v>1542671.52</v>
      </c>
    </row>
    <row r="73" spans="2:5" x14ac:dyDescent="0.25">
      <c r="B73" s="33" t="s">
        <v>43</v>
      </c>
      <c r="C73" s="40">
        <v>169330</v>
      </c>
      <c r="E73" s="34">
        <v>121170.65</v>
      </c>
    </row>
    <row r="74" spans="2:5" x14ac:dyDescent="0.25">
      <c r="B74" s="33" t="s">
        <v>44</v>
      </c>
      <c r="C74" s="40">
        <v>1060603.8500000001</v>
      </c>
      <c r="E74" s="34">
        <v>732984.84</v>
      </c>
    </row>
    <row r="75" spans="2:5" x14ac:dyDescent="0.25">
      <c r="B75" s="33" t="s">
        <v>45</v>
      </c>
      <c r="C75" s="40">
        <v>115073.89</v>
      </c>
      <c r="E75" s="49" t="s">
        <v>67</v>
      </c>
    </row>
    <row r="76" spans="2:5" x14ac:dyDescent="0.25">
      <c r="B76" s="33" t="s">
        <v>46</v>
      </c>
      <c r="C76" s="39">
        <v>49128.53</v>
      </c>
      <c r="E76" s="49"/>
    </row>
    <row r="77" spans="2:5" x14ac:dyDescent="0.25">
      <c r="B77" s="33" t="s">
        <v>47</v>
      </c>
      <c r="C77" s="39">
        <v>104854.1</v>
      </c>
      <c r="E77" s="49"/>
    </row>
    <row r="78" spans="2:5" x14ac:dyDescent="0.25">
      <c r="B78" s="33" t="s">
        <v>48</v>
      </c>
      <c r="C78" s="40">
        <v>89974.080000000002</v>
      </c>
      <c r="E78" s="34">
        <v>272300.87</v>
      </c>
    </row>
    <row r="79" spans="2:5" x14ac:dyDescent="0.25">
      <c r="B79" s="33" t="s">
        <v>49</v>
      </c>
      <c r="C79" s="40">
        <v>6365704.0199999996</v>
      </c>
      <c r="E79" s="34">
        <v>4947651.74</v>
      </c>
    </row>
    <row r="80" spans="2:5" x14ac:dyDescent="0.25">
      <c r="B80" s="33" t="s">
        <v>50</v>
      </c>
      <c r="C80" s="40"/>
      <c r="E80" s="34">
        <v>57142.25</v>
      </c>
    </row>
    <row r="81" spans="2:5" ht="15.75" thickBot="1" x14ac:dyDescent="0.3">
      <c r="B81" s="33" t="s">
        <v>51</v>
      </c>
      <c r="C81" s="39">
        <v>4284996.88</v>
      </c>
      <c r="E81" s="34">
        <v>2027659.66</v>
      </c>
    </row>
    <row r="82" spans="2:5" ht="15.75" thickBot="1" x14ac:dyDescent="0.3">
      <c r="B82" s="31" t="s">
        <v>52</v>
      </c>
      <c r="C82" s="35">
        <f>SUM(C72:C81)</f>
        <v>13629938.539999999</v>
      </c>
      <c r="E82" s="35">
        <v>9701581.5299999993</v>
      </c>
    </row>
    <row r="83" spans="2:5" ht="15.75" thickTop="1" x14ac:dyDescent="0.25">
      <c r="B83" s="36"/>
      <c r="C83" s="43"/>
    </row>
    <row r="84" spans="2:5" x14ac:dyDescent="0.25">
      <c r="C84" s="32" t="s">
        <v>53</v>
      </c>
      <c r="E84" s="32" t="s">
        <v>24</v>
      </c>
    </row>
    <row r="85" spans="2:5" x14ac:dyDescent="0.25">
      <c r="B85" s="33" t="s">
        <v>54</v>
      </c>
      <c r="C85" s="34">
        <v>27479788.48</v>
      </c>
      <c r="E85" s="34">
        <v>22265123.440000001</v>
      </c>
    </row>
    <row r="86" spans="2:5" ht="15.75" thickBot="1" x14ac:dyDescent="0.3">
      <c r="B86" s="33" t="s">
        <v>55</v>
      </c>
      <c r="E86" s="34">
        <v>751831.01</v>
      </c>
    </row>
    <row r="87" spans="2:5" ht="15.75" thickBot="1" x14ac:dyDescent="0.3">
      <c r="B87" s="31" t="s">
        <v>56</v>
      </c>
      <c r="C87" s="35">
        <f>SUM(C85:C86)</f>
        <v>27479788.48</v>
      </c>
      <c r="E87" s="35">
        <v>23016954.449999999</v>
      </c>
    </row>
    <row r="88" spans="2:5" ht="15.75" thickTop="1" x14ac:dyDescent="0.25"/>
    <row r="89" spans="2:5" x14ac:dyDescent="0.25">
      <c r="B89" s="24"/>
      <c r="C89" s="24"/>
      <c r="E89" s="24"/>
    </row>
    <row r="90" spans="2:5" x14ac:dyDescent="0.25">
      <c r="B90" s="26" t="s">
        <v>25</v>
      </c>
      <c r="C90" s="25" t="s">
        <v>24</v>
      </c>
      <c r="E90" s="25" t="s">
        <v>53</v>
      </c>
    </row>
    <row r="91" spans="2:5" x14ac:dyDescent="0.25">
      <c r="B91" s="27" t="s">
        <v>57</v>
      </c>
      <c r="C91" s="44">
        <v>10314340.85</v>
      </c>
      <c r="E91" s="28">
        <v>9384096.0899999999</v>
      </c>
    </row>
    <row r="92" spans="2:5" x14ac:dyDescent="0.25">
      <c r="B92" s="27" t="s">
        <v>58</v>
      </c>
      <c r="C92" s="44">
        <v>4045297.71</v>
      </c>
      <c r="E92" s="28">
        <v>11276036.68</v>
      </c>
    </row>
    <row r="93" spans="2:5" x14ac:dyDescent="0.25">
      <c r="B93" s="27" t="s">
        <v>59</v>
      </c>
      <c r="C93" s="44">
        <v>2439059.36</v>
      </c>
      <c r="E93" s="28">
        <v>1826509.5</v>
      </c>
    </row>
    <row r="94" spans="2:5" x14ac:dyDescent="0.25">
      <c r="B94" s="27" t="s">
        <v>60</v>
      </c>
      <c r="C94" s="44">
        <v>262938</v>
      </c>
      <c r="E94" s="28">
        <v>65157.279999999999</v>
      </c>
    </row>
    <row r="95" spans="2:5" x14ac:dyDescent="0.25">
      <c r="B95" s="27" t="s">
        <v>61</v>
      </c>
      <c r="C95" s="44">
        <v>59416949.270000003</v>
      </c>
      <c r="E95" s="28">
        <v>49008535.810000002</v>
      </c>
    </row>
    <row r="96" spans="2:5" x14ac:dyDescent="0.25">
      <c r="B96" s="27" t="s">
        <v>62</v>
      </c>
      <c r="C96" s="44">
        <v>47698301.420000002</v>
      </c>
      <c r="E96" s="28">
        <v>56932333.619999997</v>
      </c>
    </row>
    <row r="97" spans="2:5" x14ac:dyDescent="0.25">
      <c r="B97" s="27" t="s">
        <v>63</v>
      </c>
      <c r="C97" s="44">
        <v>4941815.1100000003</v>
      </c>
      <c r="E97" s="28">
        <v>5862104.2000000002</v>
      </c>
    </row>
    <row r="98" spans="2:5" x14ac:dyDescent="0.25">
      <c r="B98" s="27" t="s">
        <v>64</v>
      </c>
      <c r="C98" s="45">
        <v>1257665.18</v>
      </c>
      <c r="E98" s="28"/>
    </row>
    <row r="99" spans="2:5" x14ac:dyDescent="0.25">
      <c r="B99" s="27" t="s">
        <v>65</v>
      </c>
      <c r="C99" s="46">
        <v>27842752.190000001</v>
      </c>
      <c r="E99" s="50"/>
    </row>
    <row r="100" spans="2:5" ht="15.75" thickBot="1" x14ac:dyDescent="0.3">
      <c r="B100" s="26" t="s">
        <v>66</v>
      </c>
      <c r="C100" s="47">
        <f>SUM(C91:C99)</f>
        <v>158219119.09</v>
      </c>
      <c r="E100" s="47">
        <v>148761330.28999999</v>
      </c>
    </row>
    <row r="101" spans="2:5" ht="15.75" thickTop="1" x14ac:dyDescent="0.25">
      <c r="C101" s="48"/>
    </row>
  </sheetData>
  <mergeCells count="4">
    <mergeCell ref="C5:E5"/>
    <mergeCell ref="B2:E2"/>
    <mergeCell ref="B3:E3"/>
    <mergeCell ref="B4:E4"/>
  </mergeCells>
  <pageMargins left="0.7" right="0.7" top="0.75" bottom="0.75" header="0.3" footer="0.3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Resultados </vt:lpstr>
      <vt:lpstr>'Estado de Resultados '!Área_de_impresión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E. Severino Castillo</dc:creator>
  <cp:lastModifiedBy>Alexis Cruz Concepcion</cp:lastModifiedBy>
  <cp:lastPrinted>2022-07-25T19:50:33Z</cp:lastPrinted>
  <dcterms:created xsi:type="dcterms:W3CDTF">2022-07-15T16:56:55Z</dcterms:created>
  <dcterms:modified xsi:type="dcterms:W3CDTF">2022-07-26T16:16:20Z</dcterms:modified>
</cp:coreProperties>
</file>