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cruz\Desktop\Estados\Estados y Reporte 2022\Pago a Proveedores\Abril\"/>
    </mc:Choice>
  </mc:AlternateContent>
  <bookViews>
    <workbookView xWindow="0" yWindow="0" windowWidth="20490" windowHeight="6555" firstSheet="4" activeTab="4"/>
  </bookViews>
  <sheets>
    <sheet name="JUNIO 2021 (2)" sheetId="2" state="hidden" r:id="rId1"/>
    <sheet name="JUNIO 2021 (3)" sheetId="3" state="hidden" r:id="rId2"/>
    <sheet name="JUNIO 2021 (4)" sheetId="4" state="hidden" r:id="rId3"/>
    <sheet name="Hoja1" sheetId="5" state="hidden" r:id="rId4"/>
    <sheet name="MARZO 2022" sheetId="10" r:id="rId5"/>
  </sheets>
  <definedNames>
    <definedName name="_xlnm._FilterDatabase" localSheetId="0" hidden="1">'JUNIO 2021 (2)'!$B$8:$J$90</definedName>
    <definedName name="_xlnm._FilterDatabase" localSheetId="1" hidden="1">'JUNIO 2021 (3)'!$C$8:$J$90</definedName>
    <definedName name="_xlnm._FilterDatabase" localSheetId="2" hidden="1">'JUNIO 2021 (4)'!$C$8:$J$90</definedName>
    <definedName name="_xlnm.Print_Area" localSheetId="0">'JUNIO 2021 (2)'!$B$1:$J$102</definedName>
    <definedName name="_xlnm.Print_Area" localSheetId="1">'JUNIO 2021 (3)'!$C$1:$J$102</definedName>
    <definedName name="_xlnm.Print_Area" localSheetId="2">'JUNIO 2021 (4)'!$C$1:$J$101</definedName>
    <definedName name="_xlnm.Print_Titles" localSheetId="3">Hoja1!$8:$9</definedName>
    <definedName name="_xlnm.Print_Titles" localSheetId="0">'JUNIO 2021 (2)'!$7:$9</definedName>
    <definedName name="_xlnm.Print_Titles" localSheetId="1">'JUNIO 2021 (3)'!$7:$9</definedName>
    <definedName name="_xlnm.Print_Titles" localSheetId="2">'JUNIO 2021 (4)'!$7:$9</definedName>
    <definedName name="_xlnm.Print_Titles" localSheetId="4">'MARZO 2022'!$1:$9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0" i="10" l="1"/>
  <c r="G110" i="10" l="1"/>
  <c r="H110" i="10" l="1"/>
  <c r="F87" i="5"/>
  <c r="G87" i="5"/>
  <c r="H87" i="5" s="1"/>
  <c r="E92" i="5" l="1"/>
  <c r="G91" i="5"/>
  <c r="H91" i="5" s="1"/>
  <c r="F91" i="5"/>
  <c r="G90" i="5"/>
  <c r="H90" i="5" s="1"/>
  <c r="F90" i="5"/>
  <c r="G89" i="5"/>
  <c r="H89" i="5" s="1"/>
  <c r="F89" i="5"/>
  <c r="G88" i="5"/>
  <c r="H88" i="5" s="1"/>
  <c r="F88" i="5"/>
  <c r="G85" i="5"/>
  <c r="H85" i="5" s="1"/>
  <c r="F85" i="5"/>
  <c r="G84" i="5"/>
  <c r="H84" i="5" s="1"/>
  <c r="F84" i="5"/>
  <c r="G83" i="5"/>
  <c r="H83" i="5" s="1"/>
  <c r="F83" i="5"/>
  <c r="G82" i="5"/>
  <c r="H82" i="5" s="1"/>
  <c r="F82" i="5"/>
  <c r="G81" i="5"/>
  <c r="H81" i="5" s="1"/>
  <c r="F81" i="5"/>
  <c r="G80" i="5"/>
  <c r="H80" i="5" s="1"/>
  <c r="F80" i="5"/>
  <c r="G79" i="5"/>
  <c r="H79" i="5" s="1"/>
  <c r="F79" i="5"/>
  <c r="G78" i="5"/>
  <c r="H78" i="5" s="1"/>
  <c r="F78" i="5"/>
  <c r="G77" i="5"/>
  <c r="F77" i="5"/>
  <c r="G76" i="5"/>
  <c r="H76" i="5" s="1"/>
  <c r="F76" i="5"/>
  <c r="G75" i="5"/>
  <c r="H75" i="5" s="1"/>
  <c r="F75" i="5"/>
  <c r="G74" i="5"/>
  <c r="H74" i="5" s="1"/>
  <c r="F74" i="5"/>
  <c r="G73" i="5"/>
  <c r="H73" i="5" s="1"/>
  <c r="F73" i="5"/>
  <c r="G72" i="5"/>
  <c r="H72" i="5" s="1"/>
  <c r="F72" i="5"/>
  <c r="G71" i="5"/>
  <c r="H71" i="5" s="1"/>
  <c r="F71" i="5"/>
  <c r="G70" i="5"/>
  <c r="H70" i="5" s="1"/>
  <c r="F70" i="5"/>
  <c r="G69" i="5"/>
  <c r="H69" i="5" s="1"/>
  <c r="F69" i="5"/>
  <c r="G68" i="5"/>
  <c r="H68" i="5" s="1"/>
  <c r="F68" i="5"/>
  <c r="G67" i="5"/>
  <c r="H67" i="5" s="1"/>
  <c r="F67" i="5"/>
  <c r="G66" i="5"/>
  <c r="H66" i="5" s="1"/>
  <c r="F66" i="5"/>
  <c r="G65" i="5"/>
  <c r="H65" i="5" s="1"/>
  <c r="F65" i="5"/>
  <c r="G64" i="5"/>
  <c r="H64" i="5" s="1"/>
  <c r="F64" i="5"/>
  <c r="G63" i="5"/>
  <c r="H63" i="5" s="1"/>
  <c r="F63" i="5"/>
  <c r="G62" i="5"/>
  <c r="H62" i="5" s="1"/>
  <c r="F62" i="5"/>
  <c r="G61" i="5"/>
  <c r="H61" i="5" s="1"/>
  <c r="F61" i="5"/>
  <c r="G60" i="5"/>
  <c r="H60" i="5" s="1"/>
  <c r="F60" i="5"/>
  <c r="G59" i="5"/>
  <c r="H59" i="5" s="1"/>
  <c r="F59" i="5"/>
  <c r="G58" i="5"/>
  <c r="H58" i="5" s="1"/>
  <c r="F58" i="5"/>
  <c r="G57" i="5"/>
  <c r="H57" i="5" s="1"/>
  <c r="F57" i="5"/>
  <c r="G56" i="5"/>
  <c r="H56" i="5" s="1"/>
  <c r="F56" i="5"/>
  <c r="G55" i="5"/>
  <c r="H55" i="5" s="1"/>
  <c r="F55" i="5"/>
  <c r="G54" i="5"/>
  <c r="H54" i="5" s="1"/>
  <c r="F54" i="5"/>
  <c r="G53" i="5"/>
  <c r="H53" i="5" s="1"/>
  <c r="F53" i="5"/>
  <c r="G52" i="5"/>
  <c r="H52" i="5" s="1"/>
  <c r="F52" i="5"/>
  <c r="G51" i="5"/>
  <c r="H51" i="5" s="1"/>
  <c r="F51" i="5"/>
  <c r="G50" i="5"/>
  <c r="H50" i="5" s="1"/>
  <c r="F50" i="5"/>
  <c r="G49" i="5"/>
  <c r="H49" i="5" s="1"/>
  <c r="F49" i="5"/>
  <c r="G48" i="5"/>
  <c r="H48" i="5" s="1"/>
  <c r="F48" i="5"/>
  <c r="G47" i="5"/>
  <c r="H47" i="5" s="1"/>
  <c r="F47" i="5"/>
  <c r="G46" i="5"/>
  <c r="H46" i="5" s="1"/>
  <c r="F46" i="5"/>
  <c r="G45" i="5"/>
  <c r="H45" i="5" s="1"/>
  <c r="F45" i="5"/>
  <c r="G44" i="5"/>
  <c r="H44" i="5" s="1"/>
  <c r="F44" i="5"/>
  <c r="G43" i="5"/>
  <c r="H43" i="5" s="1"/>
  <c r="F43" i="5"/>
  <c r="G42" i="5"/>
  <c r="H42" i="5" s="1"/>
  <c r="F42" i="5"/>
  <c r="G41" i="5"/>
  <c r="H41" i="5" s="1"/>
  <c r="F41" i="5"/>
  <c r="G40" i="5"/>
  <c r="H40" i="5" s="1"/>
  <c r="F40" i="5"/>
  <c r="G39" i="5"/>
  <c r="H39" i="5" s="1"/>
  <c r="F39" i="5"/>
  <c r="G38" i="5"/>
  <c r="H38" i="5" s="1"/>
  <c r="F38" i="5"/>
  <c r="G37" i="5"/>
  <c r="H37" i="5" s="1"/>
  <c r="F37" i="5"/>
  <c r="G36" i="5"/>
  <c r="H36" i="5" s="1"/>
  <c r="F36" i="5"/>
  <c r="G35" i="5"/>
  <c r="H35" i="5" s="1"/>
  <c r="F35" i="5"/>
  <c r="G34" i="5"/>
  <c r="H34" i="5" s="1"/>
  <c r="F34" i="5"/>
  <c r="G33" i="5"/>
  <c r="H33" i="5" s="1"/>
  <c r="F33" i="5"/>
  <c r="G32" i="5"/>
  <c r="H32" i="5" s="1"/>
  <c r="F32" i="5"/>
  <c r="G31" i="5"/>
  <c r="H31" i="5" s="1"/>
  <c r="F31" i="5"/>
  <c r="G30" i="5"/>
  <c r="H30" i="5" s="1"/>
  <c r="F30" i="5"/>
  <c r="G29" i="5"/>
  <c r="H29" i="5" s="1"/>
  <c r="F29" i="5"/>
  <c r="G28" i="5"/>
  <c r="H28" i="5" s="1"/>
  <c r="F28" i="5"/>
  <c r="G27" i="5"/>
  <c r="H27" i="5" s="1"/>
  <c r="F27" i="5"/>
  <c r="G26" i="5"/>
  <c r="H26" i="5" s="1"/>
  <c r="F26" i="5"/>
  <c r="G25" i="5"/>
  <c r="H25" i="5" s="1"/>
  <c r="F25" i="5"/>
  <c r="G24" i="5"/>
  <c r="H24" i="5" s="1"/>
  <c r="F24" i="5"/>
  <c r="G23" i="5"/>
  <c r="H23" i="5" s="1"/>
  <c r="F23" i="5"/>
  <c r="G22" i="5"/>
  <c r="H22" i="5" s="1"/>
  <c r="F22" i="5"/>
  <c r="G21" i="5"/>
  <c r="H21" i="5" s="1"/>
  <c r="F21" i="5"/>
  <c r="G20" i="5"/>
  <c r="H20" i="5" s="1"/>
  <c r="F20" i="5"/>
  <c r="G19" i="5"/>
  <c r="H19" i="5" s="1"/>
  <c r="F19" i="5"/>
  <c r="G18" i="5"/>
  <c r="H18" i="5" s="1"/>
  <c r="F18" i="5"/>
  <c r="H17" i="5"/>
  <c r="G17" i="5"/>
  <c r="F17" i="5"/>
  <c r="G16" i="5"/>
  <c r="H16" i="5" s="1"/>
  <c r="F16" i="5"/>
  <c r="G15" i="5"/>
  <c r="H15" i="5" s="1"/>
  <c r="F15" i="5"/>
  <c r="G14" i="5"/>
  <c r="H14" i="5" s="1"/>
  <c r="F14" i="5"/>
  <c r="G13" i="5"/>
  <c r="H13" i="5" s="1"/>
  <c r="F13" i="5"/>
  <c r="G12" i="5"/>
  <c r="H12" i="5" s="1"/>
  <c r="F12" i="5"/>
  <c r="G11" i="5"/>
  <c r="H11" i="5" s="1"/>
  <c r="F11" i="5"/>
  <c r="G10" i="5"/>
  <c r="H10" i="5" s="1"/>
  <c r="F10" i="5"/>
  <c r="H92" i="5" l="1"/>
  <c r="G92" i="5"/>
  <c r="F91" i="4"/>
  <c r="I90" i="4"/>
  <c r="H90" i="4"/>
  <c r="G90" i="4"/>
  <c r="H89" i="4"/>
  <c r="I89" i="4" s="1"/>
  <c r="G89" i="4"/>
  <c r="H88" i="4"/>
  <c r="I88" i="4" s="1"/>
  <c r="G88" i="4"/>
  <c r="H87" i="4"/>
  <c r="I87" i="4" s="1"/>
  <c r="G87" i="4"/>
  <c r="H86" i="4"/>
  <c r="I86" i="4" s="1"/>
  <c r="G86" i="4"/>
  <c r="H85" i="4"/>
  <c r="I85" i="4" s="1"/>
  <c r="G85" i="4"/>
  <c r="H84" i="4"/>
  <c r="I84" i="4" s="1"/>
  <c r="G84" i="4"/>
  <c r="H83" i="4"/>
  <c r="I83" i="4" s="1"/>
  <c r="G83" i="4"/>
  <c r="I82" i="4"/>
  <c r="H82" i="4"/>
  <c r="G82" i="4"/>
  <c r="H81" i="4"/>
  <c r="I81" i="4" s="1"/>
  <c r="G81" i="4"/>
  <c r="H80" i="4"/>
  <c r="I80" i="4" s="1"/>
  <c r="G80" i="4"/>
  <c r="H79" i="4"/>
  <c r="I79" i="4" s="1"/>
  <c r="G79" i="4"/>
  <c r="H78" i="4"/>
  <c r="I78" i="4" s="1"/>
  <c r="G78" i="4"/>
  <c r="H77" i="4"/>
  <c r="G77" i="4"/>
  <c r="H76" i="4"/>
  <c r="I76" i="4" s="1"/>
  <c r="G76" i="4"/>
  <c r="H75" i="4"/>
  <c r="I75" i="4" s="1"/>
  <c r="G75" i="4"/>
  <c r="H74" i="4"/>
  <c r="I74" i="4" s="1"/>
  <c r="G74" i="4"/>
  <c r="I73" i="4"/>
  <c r="H73" i="4"/>
  <c r="G73" i="4"/>
  <c r="H72" i="4"/>
  <c r="I72" i="4" s="1"/>
  <c r="G72" i="4"/>
  <c r="H71" i="4"/>
  <c r="I71" i="4" s="1"/>
  <c r="G71" i="4"/>
  <c r="H70" i="4"/>
  <c r="I70" i="4" s="1"/>
  <c r="G70" i="4"/>
  <c r="H69" i="4"/>
  <c r="I69" i="4" s="1"/>
  <c r="G69" i="4"/>
  <c r="H68" i="4"/>
  <c r="I68" i="4" s="1"/>
  <c r="G68" i="4"/>
  <c r="H67" i="4"/>
  <c r="I67" i="4" s="1"/>
  <c r="G67" i="4"/>
  <c r="H66" i="4"/>
  <c r="I66" i="4" s="1"/>
  <c r="G66" i="4"/>
  <c r="I65" i="4"/>
  <c r="H65" i="4"/>
  <c r="G65" i="4"/>
  <c r="H64" i="4"/>
  <c r="I64" i="4" s="1"/>
  <c r="G64" i="4"/>
  <c r="H63" i="4"/>
  <c r="I63" i="4" s="1"/>
  <c r="G63" i="4"/>
  <c r="H62" i="4"/>
  <c r="I62" i="4" s="1"/>
  <c r="G62" i="4"/>
  <c r="H61" i="4"/>
  <c r="I61" i="4" s="1"/>
  <c r="G61" i="4"/>
  <c r="H60" i="4"/>
  <c r="I60" i="4" s="1"/>
  <c r="G60" i="4"/>
  <c r="H59" i="4"/>
  <c r="I59" i="4" s="1"/>
  <c r="G59" i="4"/>
  <c r="H58" i="4"/>
  <c r="I58" i="4" s="1"/>
  <c r="G58" i="4"/>
  <c r="I57" i="4"/>
  <c r="H57" i="4"/>
  <c r="G57" i="4"/>
  <c r="H56" i="4"/>
  <c r="I56" i="4" s="1"/>
  <c r="G56" i="4"/>
  <c r="H55" i="4"/>
  <c r="I55" i="4" s="1"/>
  <c r="G55" i="4"/>
  <c r="H54" i="4"/>
  <c r="I54" i="4" s="1"/>
  <c r="G54" i="4"/>
  <c r="H53" i="4"/>
  <c r="I53" i="4" s="1"/>
  <c r="G53" i="4"/>
  <c r="H52" i="4"/>
  <c r="I52" i="4" s="1"/>
  <c r="G52" i="4"/>
  <c r="H51" i="4"/>
  <c r="I51" i="4" s="1"/>
  <c r="G51" i="4"/>
  <c r="H50" i="4"/>
  <c r="I50" i="4" s="1"/>
  <c r="G50" i="4"/>
  <c r="I49" i="4"/>
  <c r="H49" i="4"/>
  <c r="G49" i="4"/>
  <c r="H48" i="4"/>
  <c r="I48" i="4" s="1"/>
  <c r="G48" i="4"/>
  <c r="H47" i="4"/>
  <c r="I47" i="4" s="1"/>
  <c r="G47" i="4"/>
  <c r="H46" i="4"/>
  <c r="I46" i="4" s="1"/>
  <c r="G46" i="4"/>
  <c r="H45" i="4"/>
  <c r="I45" i="4" s="1"/>
  <c r="G45" i="4"/>
  <c r="H44" i="4"/>
  <c r="I44" i="4" s="1"/>
  <c r="G44" i="4"/>
  <c r="H43" i="4"/>
  <c r="I43" i="4" s="1"/>
  <c r="G43" i="4"/>
  <c r="H42" i="4"/>
  <c r="I42" i="4" s="1"/>
  <c r="G42" i="4"/>
  <c r="I41" i="4"/>
  <c r="H41" i="4"/>
  <c r="G41" i="4"/>
  <c r="H40" i="4"/>
  <c r="I40" i="4" s="1"/>
  <c r="G40" i="4"/>
  <c r="H39" i="4"/>
  <c r="I39" i="4" s="1"/>
  <c r="G39" i="4"/>
  <c r="H38" i="4"/>
  <c r="I38" i="4" s="1"/>
  <c r="G38" i="4"/>
  <c r="H37" i="4"/>
  <c r="I37" i="4" s="1"/>
  <c r="G37" i="4"/>
  <c r="H36" i="4"/>
  <c r="I36" i="4" s="1"/>
  <c r="G36" i="4"/>
  <c r="H35" i="4"/>
  <c r="I35" i="4" s="1"/>
  <c r="G35" i="4"/>
  <c r="H34" i="4"/>
  <c r="I34" i="4" s="1"/>
  <c r="G34" i="4"/>
  <c r="I33" i="4"/>
  <c r="H33" i="4"/>
  <c r="G33" i="4"/>
  <c r="H32" i="4"/>
  <c r="I32" i="4" s="1"/>
  <c r="G32" i="4"/>
  <c r="H31" i="4"/>
  <c r="I31" i="4" s="1"/>
  <c r="G31" i="4"/>
  <c r="H30" i="4"/>
  <c r="I30" i="4" s="1"/>
  <c r="G30" i="4"/>
  <c r="H29" i="4"/>
  <c r="I29" i="4" s="1"/>
  <c r="G29" i="4"/>
  <c r="H28" i="4"/>
  <c r="I28" i="4" s="1"/>
  <c r="G28" i="4"/>
  <c r="H27" i="4"/>
  <c r="I27" i="4" s="1"/>
  <c r="G27" i="4"/>
  <c r="H26" i="4"/>
  <c r="I26" i="4" s="1"/>
  <c r="G26" i="4"/>
  <c r="I25" i="4"/>
  <c r="H25" i="4"/>
  <c r="G25" i="4"/>
  <c r="H24" i="4"/>
  <c r="I24" i="4" s="1"/>
  <c r="G24" i="4"/>
  <c r="H23" i="4"/>
  <c r="I23" i="4" s="1"/>
  <c r="G23" i="4"/>
  <c r="H22" i="4"/>
  <c r="I22" i="4" s="1"/>
  <c r="G22" i="4"/>
  <c r="H21" i="4"/>
  <c r="I21" i="4" s="1"/>
  <c r="G21" i="4"/>
  <c r="H20" i="4"/>
  <c r="I20" i="4" s="1"/>
  <c r="G20" i="4"/>
  <c r="H19" i="4"/>
  <c r="I19" i="4" s="1"/>
  <c r="G19" i="4"/>
  <c r="H18" i="4"/>
  <c r="I18" i="4" s="1"/>
  <c r="G18" i="4"/>
  <c r="I17" i="4"/>
  <c r="H17" i="4"/>
  <c r="G17" i="4"/>
  <c r="H16" i="4"/>
  <c r="I16" i="4" s="1"/>
  <c r="G16" i="4"/>
  <c r="H15" i="4"/>
  <c r="I15" i="4" s="1"/>
  <c r="G15" i="4"/>
  <c r="H14" i="4"/>
  <c r="I14" i="4" s="1"/>
  <c r="G14" i="4"/>
  <c r="H13" i="4"/>
  <c r="I13" i="4" s="1"/>
  <c r="G13" i="4"/>
  <c r="H12" i="4"/>
  <c r="I12" i="4" s="1"/>
  <c r="G12" i="4"/>
  <c r="H11" i="4"/>
  <c r="I11" i="4" s="1"/>
  <c r="G11" i="4"/>
  <c r="H10" i="4"/>
  <c r="I10" i="4" s="1"/>
  <c r="G10" i="4"/>
  <c r="F91" i="3"/>
  <c r="I90" i="3"/>
  <c r="H90" i="3"/>
  <c r="G90" i="3"/>
  <c r="H89" i="3"/>
  <c r="I89" i="3" s="1"/>
  <c r="G89" i="3"/>
  <c r="H88" i="3"/>
  <c r="I88" i="3" s="1"/>
  <c r="G88" i="3"/>
  <c r="H87" i="3"/>
  <c r="I87" i="3" s="1"/>
  <c r="G87" i="3"/>
  <c r="H86" i="3"/>
  <c r="I86" i="3" s="1"/>
  <c r="G86" i="3"/>
  <c r="H85" i="3"/>
  <c r="I85" i="3" s="1"/>
  <c r="G85" i="3"/>
  <c r="H84" i="3"/>
  <c r="I84" i="3" s="1"/>
  <c r="G84" i="3"/>
  <c r="H83" i="3"/>
  <c r="I83" i="3" s="1"/>
  <c r="G83" i="3"/>
  <c r="H82" i="3"/>
  <c r="I82" i="3" s="1"/>
  <c r="G82" i="3"/>
  <c r="H81" i="3"/>
  <c r="I81" i="3" s="1"/>
  <c r="G81" i="3"/>
  <c r="H80" i="3"/>
  <c r="I80" i="3" s="1"/>
  <c r="G80" i="3"/>
  <c r="H79" i="3"/>
  <c r="I79" i="3" s="1"/>
  <c r="G79" i="3"/>
  <c r="H78" i="3"/>
  <c r="I78" i="3" s="1"/>
  <c r="G78" i="3"/>
  <c r="H77" i="3"/>
  <c r="G77" i="3"/>
  <c r="H76" i="3"/>
  <c r="I76" i="3" s="1"/>
  <c r="G76" i="3"/>
  <c r="H75" i="3"/>
  <c r="I75" i="3" s="1"/>
  <c r="G75" i="3"/>
  <c r="H74" i="3"/>
  <c r="I74" i="3" s="1"/>
  <c r="G74" i="3"/>
  <c r="H73" i="3"/>
  <c r="I73" i="3" s="1"/>
  <c r="G73" i="3"/>
  <c r="H72" i="3"/>
  <c r="I72" i="3" s="1"/>
  <c r="G72" i="3"/>
  <c r="H71" i="3"/>
  <c r="I71" i="3" s="1"/>
  <c r="G71" i="3"/>
  <c r="H70" i="3"/>
  <c r="I70" i="3" s="1"/>
  <c r="G70" i="3"/>
  <c r="H69" i="3"/>
  <c r="I69" i="3" s="1"/>
  <c r="G69" i="3"/>
  <c r="H68" i="3"/>
  <c r="I68" i="3" s="1"/>
  <c r="G68" i="3"/>
  <c r="H67" i="3"/>
  <c r="I67" i="3" s="1"/>
  <c r="G67" i="3"/>
  <c r="H66" i="3"/>
  <c r="I66" i="3" s="1"/>
  <c r="G66" i="3"/>
  <c r="H65" i="3"/>
  <c r="I65" i="3" s="1"/>
  <c r="G65" i="3"/>
  <c r="H64" i="3"/>
  <c r="I64" i="3" s="1"/>
  <c r="G64" i="3"/>
  <c r="H63" i="3"/>
  <c r="I63" i="3" s="1"/>
  <c r="G63" i="3"/>
  <c r="H62" i="3"/>
  <c r="I62" i="3" s="1"/>
  <c r="G62" i="3"/>
  <c r="H61" i="3"/>
  <c r="I61" i="3" s="1"/>
  <c r="G61" i="3"/>
  <c r="H60" i="3"/>
  <c r="I60" i="3" s="1"/>
  <c r="G60" i="3"/>
  <c r="H59" i="3"/>
  <c r="I59" i="3" s="1"/>
  <c r="G59" i="3"/>
  <c r="H58" i="3"/>
  <c r="I58" i="3" s="1"/>
  <c r="G58" i="3"/>
  <c r="H57" i="3"/>
  <c r="I57" i="3" s="1"/>
  <c r="G57" i="3"/>
  <c r="H56" i="3"/>
  <c r="I56" i="3" s="1"/>
  <c r="G56" i="3"/>
  <c r="H55" i="3"/>
  <c r="I55" i="3" s="1"/>
  <c r="G55" i="3"/>
  <c r="H54" i="3"/>
  <c r="I54" i="3" s="1"/>
  <c r="G54" i="3"/>
  <c r="H53" i="3"/>
  <c r="I53" i="3" s="1"/>
  <c r="G53" i="3"/>
  <c r="H52" i="3"/>
  <c r="I52" i="3" s="1"/>
  <c r="G52" i="3"/>
  <c r="H51" i="3"/>
  <c r="I51" i="3" s="1"/>
  <c r="G51" i="3"/>
  <c r="H50" i="3"/>
  <c r="I50" i="3" s="1"/>
  <c r="G50" i="3"/>
  <c r="I49" i="3"/>
  <c r="H49" i="3"/>
  <c r="G49" i="3"/>
  <c r="H48" i="3"/>
  <c r="I48" i="3" s="1"/>
  <c r="G48" i="3"/>
  <c r="H47" i="3"/>
  <c r="I47" i="3" s="1"/>
  <c r="G47" i="3"/>
  <c r="H46" i="3"/>
  <c r="I46" i="3" s="1"/>
  <c r="G46" i="3"/>
  <c r="H45" i="3"/>
  <c r="I45" i="3" s="1"/>
  <c r="G45" i="3"/>
  <c r="H44" i="3"/>
  <c r="I44" i="3" s="1"/>
  <c r="G44" i="3"/>
  <c r="H43" i="3"/>
  <c r="I43" i="3" s="1"/>
  <c r="G43" i="3"/>
  <c r="H42" i="3"/>
  <c r="I42" i="3" s="1"/>
  <c r="G42" i="3"/>
  <c r="H41" i="3"/>
  <c r="I41" i="3" s="1"/>
  <c r="G41" i="3"/>
  <c r="H40" i="3"/>
  <c r="I40" i="3" s="1"/>
  <c r="G40" i="3"/>
  <c r="H39" i="3"/>
  <c r="I39" i="3" s="1"/>
  <c r="G39" i="3"/>
  <c r="H38" i="3"/>
  <c r="I38" i="3" s="1"/>
  <c r="G38" i="3"/>
  <c r="H37" i="3"/>
  <c r="I37" i="3" s="1"/>
  <c r="G37" i="3"/>
  <c r="H36" i="3"/>
  <c r="I36" i="3" s="1"/>
  <c r="G36" i="3"/>
  <c r="H35" i="3"/>
  <c r="I35" i="3" s="1"/>
  <c r="G35" i="3"/>
  <c r="H34" i="3"/>
  <c r="I34" i="3" s="1"/>
  <c r="G34" i="3"/>
  <c r="H33" i="3"/>
  <c r="I33" i="3" s="1"/>
  <c r="G33" i="3"/>
  <c r="H32" i="3"/>
  <c r="I32" i="3" s="1"/>
  <c r="G32" i="3"/>
  <c r="H31" i="3"/>
  <c r="I31" i="3" s="1"/>
  <c r="G31" i="3"/>
  <c r="H30" i="3"/>
  <c r="I30" i="3" s="1"/>
  <c r="G30" i="3"/>
  <c r="H29" i="3"/>
  <c r="I29" i="3" s="1"/>
  <c r="G29" i="3"/>
  <c r="H28" i="3"/>
  <c r="I28" i="3" s="1"/>
  <c r="G28" i="3"/>
  <c r="H27" i="3"/>
  <c r="I27" i="3" s="1"/>
  <c r="G27" i="3"/>
  <c r="H26" i="3"/>
  <c r="I26" i="3" s="1"/>
  <c r="G26" i="3"/>
  <c r="H25" i="3"/>
  <c r="I25" i="3" s="1"/>
  <c r="G25" i="3"/>
  <c r="H24" i="3"/>
  <c r="I24" i="3" s="1"/>
  <c r="G24" i="3"/>
  <c r="H23" i="3"/>
  <c r="I23" i="3" s="1"/>
  <c r="G23" i="3"/>
  <c r="H22" i="3"/>
  <c r="I22" i="3" s="1"/>
  <c r="G22" i="3"/>
  <c r="H21" i="3"/>
  <c r="I21" i="3" s="1"/>
  <c r="G21" i="3"/>
  <c r="H20" i="3"/>
  <c r="I20" i="3" s="1"/>
  <c r="G20" i="3"/>
  <c r="I19" i="3"/>
  <c r="H19" i="3"/>
  <c r="G19" i="3"/>
  <c r="H18" i="3"/>
  <c r="I18" i="3" s="1"/>
  <c r="G18" i="3"/>
  <c r="H17" i="3"/>
  <c r="I17" i="3" s="1"/>
  <c r="G17" i="3"/>
  <c r="H16" i="3"/>
  <c r="I16" i="3" s="1"/>
  <c r="G16" i="3"/>
  <c r="H15" i="3"/>
  <c r="I15" i="3" s="1"/>
  <c r="G15" i="3"/>
  <c r="H14" i="3"/>
  <c r="I14" i="3" s="1"/>
  <c r="G14" i="3"/>
  <c r="H13" i="3"/>
  <c r="I13" i="3" s="1"/>
  <c r="G13" i="3"/>
  <c r="H12" i="3"/>
  <c r="I12" i="3" s="1"/>
  <c r="G12" i="3"/>
  <c r="H11" i="3"/>
  <c r="I11" i="3" s="1"/>
  <c r="G11" i="3"/>
  <c r="H10" i="3"/>
  <c r="I10" i="3" s="1"/>
  <c r="G10" i="3"/>
  <c r="I91" i="4" l="1"/>
  <c r="H91" i="4"/>
  <c r="I91" i="3"/>
  <c r="H91" i="3"/>
  <c r="H44" i="2"/>
  <c r="I44" i="2"/>
  <c r="G44" i="2"/>
  <c r="G43" i="2"/>
  <c r="F91" i="2"/>
  <c r="H77" i="2" l="1"/>
  <c r="H54" i="2" l="1"/>
  <c r="I54" i="2" s="1"/>
  <c r="H55" i="2"/>
  <c r="I55" i="2" s="1"/>
  <c r="H56" i="2"/>
  <c r="I56" i="2" s="1"/>
  <c r="H57" i="2"/>
  <c r="I57" i="2" s="1"/>
  <c r="H58" i="2"/>
  <c r="I58" i="2" s="1"/>
  <c r="H59" i="2"/>
  <c r="I59" i="2" s="1"/>
  <c r="H51" i="2"/>
  <c r="I51" i="2" s="1"/>
  <c r="H52" i="2"/>
  <c r="I52" i="2" s="1"/>
  <c r="H53" i="2"/>
  <c r="I53" i="2" s="1"/>
  <c r="H74" i="2"/>
  <c r="I74" i="2" s="1"/>
  <c r="H60" i="2"/>
  <c r="I60" i="2" s="1"/>
  <c r="H61" i="2"/>
  <c r="I61" i="2" s="1"/>
  <c r="H62" i="2"/>
  <c r="I62" i="2" s="1"/>
  <c r="H63" i="2"/>
  <c r="I63" i="2" s="1"/>
  <c r="H64" i="2"/>
  <c r="I64" i="2" s="1"/>
  <c r="H65" i="2"/>
  <c r="I65" i="2" s="1"/>
  <c r="H66" i="2"/>
  <c r="I66" i="2" s="1"/>
  <c r="H67" i="2"/>
  <c r="I67" i="2" s="1"/>
  <c r="H68" i="2"/>
  <c r="I68" i="2" s="1"/>
  <c r="H69" i="2"/>
  <c r="I69" i="2" s="1"/>
  <c r="H71" i="2"/>
  <c r="I71" i="2" s="1"/>
  <c r="H72" i="2"/>
  <c r="I72" i="2" s="1"/>
  <c r="H73" i="2"/>
  <c r="I73" i="2" s="1"/>
  <c r="H75" i="2"/>
  <c r="I75" i="2" s="1"/>
  <c r="H76" i="2"/>
  <c r="I76" i="2" s="1"/>
  <c r="H78" i="2"/>
  <c r="I78" i="2" s="1"/>
  <c r="H79" i="2"/>
  <c r="I79" i="2" s="1"/>
  <c r="H80" i="2"/>
  <c r="I80" i="2" s="1"/>
  <c r="H81" i="2"/>
  <c r="I81" i="2" s="1"/>
  <c r="H82" i="2"/>
  <c r="I82" i="2" s="1"/>
  <c r="H83" i="2"/>
  <c r="I83" i="2" s="1"/>
  <c r="H84" i="2"/>
  <c r="I84" i="2" s="1"/>
  <c r="H85" i="2"/>
  <c r="I85" i="2" s="1"/>
  <c r="H86" i="2"/>
  <c r="I86" i="2" s="1"/>
  <c r="H87" i="2"/>
  <c r="I87" i="2" s="1"/>
  <c r="H88" i="2"/>
  <c r="I88" i="2" s="1"/>
  <c r="H89" i="2"/>
  <c r="I89" i="2" s="1"/>
  <c r="H90" i="2"/>
  <c r="I90" i="2" s="1"/>
  <c r="H70" i="2" l="1"/>
  <c r="I70" i="2" s="1"/>
  <c r="G85" i="2"/>
  <c r="G84" i="2"/>
  <c r="G73" i="2" l="1"/>
  <c r="G23" i="2" l="1"/>
  <c r="H23" i="2"/>
  <c r="I23" i="2" s="1"/>
  <c r="G24" i="2"/>
  <c r="H24" i="2"/>
  <c r="I24" i="2" s="1"/>
  <c r="G59" i="2" l="1"/>
  <c r="G15" i="2"/>
  <c r="G45" i="2"/>
  <c r="G32" i="2"/>
  <c r="G13" i="2"/>
  <c r="G55" i="2"/>
  <c r="G16" i="2"/>
  <c r="G14" i="2"/>
  <c r="G12" i="2"/>
  <c r="G51" i="2"/>
  <c r="G56" i="2"/>
  <c r="G81" i="2"/>
  <c r="G80" i="2"/>
  <c r="G30" i="2"/>
  <c r="G26" i="2"/>
  <c r="G19" i="2"/>
  <c r="G74" i="2"/>
  <c r="G46" i="2"/>
  <c r="G29" i="2"/>
  <c r="G53" i="2"/>
  <c r="G20" i="2"/>
  <c r="G60" i="2"/>
  <c r="G57" i="2"/>
  <c r="G34" i="2"/>
  <c r="G88" i="2"/>
  <c r="G83" i="2"/>
  <c r="G21" i="2"/>
  <c r="G38" i="2"/>
  <c r="G90" i="2"/>
  <c r="G76" i="2"/>
  <c r="G89" i="2"/>
  <c r="G63" i="2"/>
  <c r="G36" i="2"/>
  <c r="G33" i="2"/>
  <c r="G78" i="2"/>
  <c r="G86" i="2"/>
  <c r="G35" i="2"/>
  <c r="G39" i="2"/>
  <c r="G71" i="2"/>
  <c r="G64" i="2"/>
  <c r="G17" i="2"/>
  <c r="G72" i="2"/>
  <c r="G79" i="2"/>
  <c r="G87" i="2"/>
  <c r="G75" i="2"/>
  <c r="G65" i="2"/>
  <c r="G49" i="2"/>
  <c r="G82" i="2"/>
  <c r="G28" i="2"/>
  <c r="G66" i="2"/>
  <c r="G67" i="2"/>
  <c r="G68" i="2"/>
  <c r="G61" i="2"/>
  <c r="G11" i="2"/>
  <c r="G47" i="2"/>
  <c r="G50" i="2"/>
  <c r="G62" i="2"/>
  <c r="G25" i="2"/>
  <c r="G37" i="2"/>
  <c r="G69" i="2"/>
  <c r="G27" i="2"/>
  <c r="G10" i="2"/>
  <c r="G77" i="2"/>
  <c r="G41" i="2"/>
  <c r="G22" i="2"/>
  <c r="G40" i="2"/>
  <c r="G42" i="2"/>
  <c r="G18" i="2"/>
  <c r="G54" i="2"/>
  <c r="G48" i="2"/>
  <c r="G58" i="2"/>
  <c r="G70" i="2"/>
  <c r="G52" i="2"/>
  <c r="G31" i="2"/>
  <c r="H15" i="2"/>
  <c r="I15" i="2" s="1"/>
  <c r="H45" i="2"/>
  <c r="I45" i="2" s="1"/>
  <c r="H32" i="2"/>
  <c r="I32" i="2" s="1"/>
  <c r="H13" i="2"/>
  <c r="I13" i="2" s="1"/>
  <c r="H16" i="2"/>
  <c r="I16" i="2" s="1"/>
  <c r="H14" i="2"/>
  <c r="I14" i="2" s="1"/>
  <c r="H12" i="2"/>
  <c r="I12" i="2" s="1"/>
  <c r="H30" i="2"/>
  <c r="I30" i="2" s="1"/>
  <c r="H26" i="2"/>
  <c r="I26" i="2" s="1"/>
  <c r="H19" i="2"/>
  <c r="I19" i="2" s="1"/>
  <c r="H46" i="2"/>
  <c r="I46" i="2" s="1"/>
  <c r="H29" i="2"/>
  <c r="I29" i="2" s="1"/>
  <c r="H20" i="2"/>
  <c r="I20" i="2" s="1"/>
  <c r="H34" i="2"/>
  <c r="I34" i="2" s="1"/>
  <c r="H21" i="2"/>
  <c r="I21" i="2" s="1"/>
  <c r="H38" i="2"/>
  <c r="I38" i="2" s="1"/>
  <c r="H36" i="2"/>
  <c r="I36" i="2" s="1"/>
  <c r="H33" i="2"/>
  <c r="I33" i="2" s="1"/>
  <c r="H35" i="2"/>
  <c r="I35" i="2" s="1"/>
  <c r="H39" i="2"/>
  <c r="I39" i="2" s="1"/>
  <c r="H17" i="2"/>
  <c r="I17" i="2" s="1"/>
  <c r="H49" i="2"/>
  <c r="I49" i="2" s="1"/>
  <c r="H28" i="2"/>
  <c r="I28" i="2" s="1"/>
  <c r="H11" i="2"/>
  <c r="I11" i="2" s="1"/>
  <c r="H47" i="2"/>
  <c r="I47" i="2" s="1"/>
  <c r="H50" i="2"/>
  <c r="I50" i="2" s="1"/>
  <c r="H25" i="2"/>
  <c r="I25" i="2" s="1"/>
  <c r="H37" i="2"/>
  <c r="I37" i="2" s="1"/>
  <c r="H27" i="2"/>
  <c r="I27" i="2" s="1"/>
  <c r="H10" i="2"/>
  <c r="H41" i="2"/>
  <c r="I41" i="2" s="1"/>
  <c r="H43" i="2"/>
  <c r="I43" i="2" s="1"/>
  <c r="H22" i="2"/>
  <c r="H40" i="2"/>
  <c r="I40" i="2" s="1"/>
  <c r="H42" i="2"/>
  <c r="I42" i="2" s="1"/>
  <c r="H18" i="2"/>
  <c r="I18" i="2" s="1"/>
  <c r="H48" i="2"/>
  <c r="I48" i="2" s="1"/>
  <c r="H31" i="2"/>
  <c r="I31" i="2" s="1"/>
  <c r="I10" i="2" l="1"/>
  <c r="H91" i="2"/>
  <c r="I22" i="2"/>
  <c r="I91" i="2" l="1"/>
</calcChain>
</file>

<file path=xl/sharedStrings.xml><?xml version="1.0" encoding="utf-8"?>
<sst xmlns="http://schemas.openxmlformats.org/spreadsheetml/2006/main" count="1765" uniqueCount="616">
  <si>
    <t>CONCEPTO</t>
  </si>
  <si>
    <t>PROVEEDOR</t>
  </si>
  <si>
    <t>FACTURA NCF</t>
  </si>
  <si>
    <t>FECHA FACTURA</t>
  </si>
  <si>
    <t>MONTO FACTURADO</t>
  </si>
  <si>
    <t>MONTO PAGADO A LA FECHA</t>
  </si>
  <si>
    <t>MONTO PENDIENTE</t>
  </si>
  <si>
    <t>FECHA VENCIMIENTO FACTURA</t>
  </si>
  <si>
    <t xml:space="preserve">ESTADO </t>
  </si>
  <si>
    <t>COMPLETO</t>
  </si>
  <si>
    <t>ATRASADO</t>
  </si>
  <si>
    <t xml:space="preserve">TOTALES     </t>
  </si>
  <si>
    <t xml:space="preserve">                NELSON ARROYO                                                                                      JULISSA CRUZ ABREU</t>
  </si>
  <si>
    <t xml:space="preserve">                    Presidente del Consejo Directivo                                                                             Directora Ejecutiva                       </t>
  </si>
  <si>
    <t>B1500000001</t>
  </si>
  <si>
    <t>FUNDACION MANOS ARRUGADAS</t>
  </si>
  <si>
    <t>DISTRIBUIDORA DE REPUESTO DEL CARIBE, SRL</t>
  </si>
  <si>
    <t>B1500000172</t>
  </si>
  <si>
    <t>B1500000178</t>
  </si>
  <si>
    <t>RELACION DE PAGOS A PROVEEDORES AL 31 DE AGOSTO 2021</t>
  </si>
  <si>
    <t>OFICINA COORDINADORA PRESIDENCIAL</t>
  </si>
  <si>
    <t>NG MEDIA SRL</t>
  </si>
  <si>
    <t>COMPRA DE LAMINADOS PARA 7 PUERTAS , CON LA FINALIDAD DE SER USADOS EN VARIOS DEPARTAMENTOS, SEGÚN ORDEN 2021-00303</t>
  </si>
  <si>
    <t>B1500000189</t>
  </si>
  <si>
    <t>ALFREDO FELIPE</t>
  </si>
  <si>
    <t>SERVICIOS PRESTADOS EN CALIDAD DE ALGUACIL ORDINARIO, CONSISTENTE EN NOTIFICACIONES DE VARIOS ACTOS DE ALGUACIL AL INDOTEL</t>
  </si>
  <si>
    <t>B1500000055</t>
  </si>
  <si>
    <t>MULTI SERVICIOS PARAHOY, SRL</t>
  </si>
  <si>
    <t>B1500000020</t>
  </si>
  <si>
    <t>BOSQUESA, SRL</t>
  </si>
  <si>
    <t>B1500001641</t>
  </si>
  <si>
    <t>FLOW, SRL</t>
  </si>
  <si>
    <t>B1500000449</t>
  </si>
  <si>
    <t>JOHESA COMERCIAL, SRL</t>
  </si>
  <si>
    <t>B1500000062</t>
  </si>
  <si>
    <t>ROSA ELVIRA ESCOTO RODRIGUEZ</t>
  </si>
  <si>
    <t>B1500000241</t>
  </si>
  <si>
    <t>LUIS MANUEL BRITO GARCIA</t>
  </si>
  <si>
    <t>RAMIREZ &amp; MOJICA ENVOY PACK COURIER EXPRESS, SRL.</t>
  </si>
  <si>
    <t>B1500000553</t>
  </si>
  <si>
    <t>B1500000119</t>
  </si>
  <si>
    <t>SERVICIOS TECNICOS TAVERAS</t>
  </si>
  <si>
    <t>B1500000060</t>
  </si>
  <si>
    <t>B1500000059</t>
  </si>
  <si>
    <t>INDUSTRIALES TECHA, SRL</t>
  </si>
  <si>
    <t>B1500000013 -B1500000015</t>
  </si>
  <si>
    <t>WELSOVE TECH, SRL.</t>
  </si>
  <si>
    <t>B1500000114</t>
  </si>
  <si>
    <t>TRILOGY DOMINICANA, SA.</t>
  </si>
  <si>
    <t>SERVICIOS DE DATOS SMEGER ,CUENTA N0.54246864-001, CORRESPONDIENTE AL MES DE JULIO 2021</t>
  </si>
  <si>
    <t>B1500001741</t>
  </si>
  <si>
    <t>EMPRESA DISTRIBUIDORA DE ELECTRICIDAD DEL ESTE</t>
  </si>
  <si>
    <t>B1500160570</t>
  </si>
  <si>
    <t>B1500161100</t>
  </si>
  <si>
    <t>B1500163762</t>
  </si>
  <si>
    <t>B1500159850</t>
  </si>
  <si>
    <t>B1500001756</t>
  </si>
  <si>
    <t>EDESUR DOMINICANAN SA.</t>
  </si>
  <si>
    <t>B1500231116- B1500232790- B1500231118- B1500231792- B1500231119- B1500231115- B1500231117- B1500231214- B1500231129.</t>
  </si>
  <si>
    <t>B1500000116</t>
  </si>
  <si>
    <t>SEGURITRONIC, SRL.</t>
  </si>
  <si>
    <t>B1500000151</t>
  </si>
  <si>
    <t>B1500000122</t>
  </si>
  <si>
    <t>MUEBLES OMAR, SA.</t>
  </si>
  <si>
    <t>B1500001998</t>
  </si>
  <si>
    <t>LEIPOLDO ANTONIO PEREZ SANTOS</t>
  </si>
  <si>
    <t>B1500000187</t>
  </si>
  <si>
    <t>FEJAGUS COMERCIAL, SRL.</t>
  </si>
  <si>
    <t>COMPRA DE 40 CAJAS DE CARTON, TIPO ARCHIVO LEGAL TPA/FDOK DE DIMENSIONES 24X15X10, SEGÚN ORDEN 2021-00312</t>
  </si>
  <si>
    <t>B1500000127</t>
  </si>
  <si>
    <t>ROA COMERCIAL, SRL.</t>
  </si>
  <si>
    <t>COMPRA DE UN FREGADERO TIPO BAR , DE (15X15), PARA SER UTILIZADOS EN LA COCINA DE  PRESIDENCIA, SEGÚN ORDEN DE COMPRA 2021-00258</t>
  </si>
  <si>
    <t>B1500000154</t>
  </si>
  <si>
    <t>CLIMATIZACIONES Y ACABADOS CLIMACA, SRL</t>
  </si>
  <si>
    <t>B1500000118</t>
  </si>
  <si>
    <t>ACADEMIA EUROPEA A.E., SA.</t>
  </si>
  <si>
    <t>CAPACITACION DE LA SEÑORA JULISSA CRUZ ABREU, DIRECTORA EJECUTIVA. EN EL CURSO DE REFORZAMIENTO DE IDIOMA INGLES, SEGÚN MEMORANDUM RH-M-000931-21</t>
  </si>
  <si>
    <t>B1500000153</t>
  </si>
  <si>
    <t>RAFAEL ARTURO MARTINEZ MEREGILDO</t>
  </si>
  <si>
    <t>DECISIONES ADOPTADAS, MIEMBROS CUERPOS COLEGIADOS NO.21-009 RESPECTO A LOS RECURSOS DE QUEJA NO,.32284 Y 32285</t>
  </si>
  <si>
    <t>B1500000044</t>
  </si>
  <si>
    <t>BOCITEX DOMINICANA, SRL</t>
  </si>
  <si>
    <t>COMPRA O CONFECCION DE UNIFORMES, PARA LAS DINAMIZADORAS, SEGÚN ORDEN NO.2021-00220</t>
  </si>
  <si>
    <t>B1500000101</t>
  </si>
  <si>
    <t>TECNAS, EIRL.</t>
  </si>
  <si>
    <t>COMPRA MONITOR FASE, DE ASCENSOR, SEGÚN ORDEN 2021-00123</t>
  </si>
  <si>
    <t>B1500001595</t>
  </si>
  <si>
    <t>B1500000128</t>
  </si>
  <si>
    <t>TROVASA HAND WASH, SRL</t>
  </si>
  <si>
    <t>SERVICIO DE LAVADO SENCILLO Y LAVADO INTERIOR, PARA LA FLOTILLA VEHICULAR DE LA INSTITUCION, SEGÚN ORDEN 2019-00118</t>
  </si>
  <si>
    <t>B1500000647</t>
  </si>
  <si>
    <t>COLEGIO DOMINICANO DE PERIODISTAS</t>
  </si>
  <si>
    <t>PUBLICIDAD COLOCADA EN EL PERIODICO "EL PERIODISTA" , CORRESPONDIENTE AL DIA NACIONAL DEL PERIODISTA, EL 5 DE ABRIL DEL 2021, SEGUN ORDEN 2021-00326</t>
  </si>
  <si>
    <t>OPTIC</t>
  </si>
  <si>
    <t>CONVENIO PARA EL SOTENIMIENTO DE LA OPERACION DEL ESPACIO QUE OCUPA EN EL PUNTO GOB-DISTRITO NACIONAL, EN SAMBIL, CORREPONDIENE AL MES DE AGOSTO 2021</t>
  </si>
  <si>
    <t>B1500001240</t>
  </si>
  <si>
    <t xml:space="preserve">SEGUNDO Y ULTIMO PAGO, POR ADQUISICION DE SET DE COCINA MELANINA  Y UN TOPE DE GRANITOVERDE </t>
  </si>
  <si>
    <t>JOV AUTOMATIZACIONES Y HERRERA, SRL</t>
  </si>
  <si>
    <t>CONTRATACION PARA LA IMPLEMENTACION DE LA RED INALAMBRICA INTEROFICINAS, FUNDACION LA MERCED, SEGÚN ORDEN 2021-00118</t>
  </si>
  <si>
    <t>B1500000108</t>
  </si>
  <si>
    <t>CROSS PUBLICIDAD, SRL</t>
  </si>
  <si>
    <t>COMPRA DE SELLO GOMIGRAFO DE RECIBIDO, RECTANGULAR, SEGÚN ORDEN DE COMPRA 2021-00263</t>
  </si>
  <si>
    <t>B1500000546</t>
  </si>
  <si>
    <t>EDENORTE DOMINICANA, SA.</t>
  </si>
  <si>
    <t>B1500223356</t>
  </si>
  <si>
    <t>B1500223244</t>
  </si>
  <si>
    <t>CONSUMO DE ENERGIA ELECTRICA DEL 01/07/21 AL 01/08/21, PERTENCIENTE A CERRO ALTO, (SANTIAGO)</t>
  </si>
  <si>
    <t>CONSUMO DE ENERGIA ELECTRICA DEL 01/07/21 AL 01/08/21, PERTENCIENTE A ALTO DE LA PALOMA, (DAJABON)</t>
  </si>
  <si>
    <t>CONSUMO DE ENERGIA ELECTRICA DEL 01/07/21 AL  01/08/21, PERTENECIENTE A LOS AZULES,( SALCEDO)</t>
  </si>
  <si>
    <t>B1500223457</t>
  </si>
  <si>
    <t>EDITORA EL NUEVO DIARIO, SA.</t>
  </si>
  <si>
    <t>COMPRA DE INSUMOS DE OFICINA TIMBRADOS, PARA USO DE LA INSTITUCION, PERIODO TRIMESTRAL JULIO-SEPTIEMBRE DEL AÑO 2021, SEGÚN ORDEN 2021-00306</t>
  </si>
  <si>
    <t>B1500003140</t>
  </si>
  <si>
    <t>SERTEMA, SRL.</t>
  </si>
  <si>
    <t>SEERVICIOS DE MANTENIMIENTO DE LAS ESTACIONES DE MONITOREO DEL ESPECTRO RADIOELECTRICO NACIONAL, SEGÚN CONTRATOS BS0006112-2021, BS0006107-2021</t>
  </si>
  <si>
    <t>B1500000011</t>
  </si>
  <si>
    <t>INVERSIONES CONQUES, SRL.</t>
  </si>
  <si>
    <t>COMPRA DE MATERIALES, QUE SERAN UTILIZADOS EN TRABAJOS ESPECIFICOS EN LA INSTITUCION, SEGÚN ORDEN 2021-00271</t>
  </si>
  <si>
    <t>CONCILIO EVANGELICO DE LAS ASAMB. DE DIOS, INC.</t>
  </si>
  <si>
    <t>ALQUILER 50 ESPACIOS DE PARQUEOS EN EL TEMPLO EL CALVARIO, UBICADO EN LA AVENICA ABRAHAM LINCOLN NO.964 , ENSANCHE PIANTINI, DE LA CIUDAD DE SANTO DOMINGO.</t>
  </si>
  <si>
    <t>B1500000049 - B1500000050</t>
  </si>
  <si>
    <t>CAASD</t>
  </si>
  <si>
    <t>B1500073426 - B1500074458</t>
  </si>
  <si>
    <t>CONSUMO DE AGUA POTABLE Y ALCANTARILLADO DEL  PARQUEO C/EL RETIRO, CORRESPONDIENTE A LOS MESES DE JULIO Y AGOSTO DEL 2021</t>
  </si>
  <si>
    <t>B1500072265 - B1500073733</t>
  </si>
  <si>
    <t>SANTO DOMINGO MOTORS COMPANY, SA.</t>
  </si>
  <si>
    <t>MANTENIMIENTO DE VEHICULO CHEVROLET SUBURBAN 84,000 KM. PLACA G419095, AÑO 2018, CHASIS IGNSK8KC6JR125839, SEGUN ORDEN 2021-00317</t>
  </si>
  <si>
    <t>B1500018102</t>
  </si>
  <si>
    <t>COMPAÑÍA DOMINICANA DE TELEFONOS, SA.</t>
  </si>
  <si>
    <t>B1500102802</t>
  </si>
  <si>
    <t>SERVICIOS CENTRAL TELEFONICA, CORRESPONDIENTE AL MES DE JULIO 2021</t>
  </si>
  <si>
    <t>B1500102804</t>
  </si>
  <si>
    <t xml:space="preserve">SERVICIOS FLOTA DE CELULARES, CORREPONDIENTE AL MES DE JULIO 2021. </t>
  </si>
  <si>
    <t>SERVICIOS DE TARJERAS DE INTERNET DATA, CORRESPONDIENTE AL MES DE JULIO 2021</t>
  </si>
  <si>
    <t>B1500102803</t>
  </si>
  <si>
    <t>CONUMO DE AGUA, ALMACEN V CENTENARIO, CORRESPONDIENTE A LOS MESES DE JULIO Y AGOSTO 2021</t>
  </si>
  <si>
    <t>B1500080995 - B1500081543</t>
  </si>
  <si>
    <t>CARLOS MANUEL ROMERO POLANCO</t>
  </si>
  <si>
    <t>B1500000115</t>
  </si>
  <si>
    <t>ELPIDIO QUEZADA RODRIGUEZ</t>
  </si>
  <si>
    <t>CUBICACION NO.3 POR ADECUACION SALA EN EL CENTRO DE CAPACITACION EN INFORMATICA, EN LA PROVINCIA SAN PEDRO DE MACORIS, SEGÚN  ORDEN 2021-00143</t>
  </si>
  <si>
    <t>B1500000004</t>
  </si>
  <si>
    <t>ALTICE DOMINICANA. SA.</t>
  </si>
  <si>
    <t>SERVICIOS DE TELECABLE OFICINA PRINCIPAL DESDE 20/6/21 AL 19/7/21</t>
  </si>
  <si>
    <t>B1500031862</t>
  </si>
  <si>
    <t>SERVICIOS CORRESPONDIENTE A LA CENTRAL TELEFONICA DEL INDOTEL PERIODO DEL 20/06/21 AL 19/07/21</t>
  </si>
  <si>
    <t>B1500031873</t>
  </si>
  <si>
    <t>CENTRAL TELEFONICA CCT, UBICADO EN EL MUSEO DE LAS TELECOMUNICACIONES, CORRESPONDIENTE AL PERIODO DEL 20/6/21 AL 19/07/21</t>
  </si>
  <si>
    <t>B1500031888</t>
  </si>
  <si>
    <t>BUSINESS FIT SERVICIO MOVIL DE VOZ DIRECTA, COMPRENDIDO DEL 01/07/21 AL 31/07/21</t>
  </si>
  <si>
    <t>B1500032210</t>
  </si>
  <si>
    <t>PLAN DE INTERNET MOVIL PARA LOS TELEFONOS: 809-106-7306; 809-108-4841; 809-142-0825, CORRESPONDEINTE AL PERIODO 01/07/21 AL 31/07/21</t>
  </si>
  <si>
    <t>B1500032047</t>
  </si>
  <si>
    <t>B1500031889</t>
  </si>
  <si>
    <t>BASOLER, SA.</t>
  </si>
  <si>
    <t>B1500000097</t>
  </si>
  <si>
    <t>ALQUILER DE 5 LOCALES MAS SOTANO, SEGÚN CONTRATO BS-011283-2020, CORRESPONDIENTE AL MES DE JULIO 2021</t>
  </si>
  <si>
    <t>SERVICIOS DE PLANTA ELECTRICA DE EMERGENCIA, SEGÚN CONTRATO BS-0011282-2020, CORRESPONDIENTE AL MES DE JULIO 2021</t>
  </si>
  <si>
    <t>B1500000096</t>
  </si>
  <si>
    <t>LOMERA SERVIVIOS MULTIPLES, SRL</t>
  </si>
  <si>
    <t>SERVICIO DE ROTULACION CON LOGO INDOTEL DEL VEHICULO HYUNDAY UNIVERSE, AÑO 2022 COLOR BLANCO, CHASIS KMJKIGI8BPNC98373, SEGÚN ORDEN 2021-00328</t>
  </si>
  <si>
    <t>B1500000125</t>
  </si>
  <si>
    <t>SEGUROS RESERVAS, SA.</t>
  </si>
  <si>
    <t>B1500030317 - B1500030387</t>
  </si>
  <si>
    <t>POLIZA CORRESPONDIENTE A ASISTENCIA FUNERARIA COLECTIVO PARA EMPLEADOS, COMPRENDIDO EN EL PERIODO 01/08/21 HASTA EL 31/08/21</t>
  </si>
  <si>
    <t>POLIZA CORRESPONDIENTE AL SEGURO DE VIDA PARA EMPLEADOS, COMPRENDIDO EN EL PERIODO 01/08/21 HASTA EL 31/08/21</t>
  </si>
  <si>
    <t>B1500030316 - B1500030386</t>
  </si>
  <si>
    <t>COMPRA DE PLANCHAS DE ACRILICO TRANSPARENTE, PARA EL MUSEO DE LAS TELECOMUNICACIONES, SEGÚN ORDEN DE COMPRA 2021-00243</t>
  </si>
  <si>
    <t>B1500000129</t>
  </si>
  <si>
    <t>REPUESTO JOAN AUTO AIRE, SRL</t>
  </si>
  <si>
    <t>MANTENIMIENTO DE AIRE ACONDICIONADO Y CAMBIO DE PIEZAS MITSUBISHI FUSO, PLACA 1-007469, COLOR BLANCO/CREMA, AÑO 2011, CHASIS BE637GF10036, SEFUN ORDEN 2021-00313</t>
  </si>
  <si>
    <t>B1500000063</t>
  </si>
  <si>
    <t>B1500030463 - B1500030487</t>
  </si>
  <si>
    <t>REFRIGERACION F &amp; H, SRL.</t>
  </si>
  <si>
    <t>COMPRA DE DOS BOMBA DE AGUA, PARA SER UTILIZADAS EN EL CLUB RECREATIVO DE LA INSTITUCION, SEGÚN ORDEN 2021-00330</t>
  </si>
  <si>
    <t>B1500000236</t>
  </si>
  <si>
    <t>INVERSIONES ND &amp; ASOCIADOS,SRL</t>
  </si>
  <si>
    <t>COMPRA DE INSUMOS DE OFICINAS, PARA USO DE LA INSTITUCION, EN LAS 4 DEPENDENCIAS, SEGÚN ORDEN 2021-00309</t>
  </si>
  <si>
    <t>B1500001248</t>
  </si>
  <si>
    <t>COMPRA DE LOS SIGUIENTES MOBILIARIOS: 2 ESCRITORIOS SECRETARIALES Y UN JUEGO DE SALA DE ESPERA, 2 BUTACAS A SER USADOS EN DEPARTAMENTO PRESIDENCIAL DE INDOTEL</t>
  </si>
  <si>
    <t>J FORTUNA CONSTRUCTORA, SRL</t>
  </si>
  <si>
    <t>SERGIO JULIO GEORGE RIVERA</t>
  </si>
  <si>
    <t>CORRESPONDIENTE A HONORARIOS DE LA SENTENCIA NO.0054-2021-SSEN-0017. DE FECHA 16 DE JUNIO DEL 2021</t>
  </si>
  <si>
    <t>B1100000094</t>
  </si>
  <si>
    <t>INTRANT</t>
  </si>
  <si>
    <t>CORRESPONDIENTE A 33 COLABORADORES DE EL DEPARTAMENTO DE TRANSPORTACION, EN LA CAPACITACION TALLER DE MANEJO DEFENSIVO, SEGÚN MEMORANDUM</t>
  </si>
  <si>
    <t>B1500000002</t>
  </si>
  <si>
    <t>UVRO SOLUCIONES EMPRESARIALES, SRL</t>
  </si>
  <si>
    <t>COMPRA DE  ALIMENTOS Y BEBIDAS, PARA USO DE LA INSTITUCION EN LAS 4 DEPENDENCIAS, PARA EL PERIODOTRIMESTRAL JULIO-SEPTIEMBRE DEL 2021, SEGÚN ORDEN 2021-00293</t>
  </si>
  <si>
    <t>B1500000139</t>
  </si>
  <si>
    <t>WIND TELECOM, SA.</t>
  </si>
  <si>
    <t>B1500008430 - B15000008340</t>
  </si>
  <si>
    <t>HERNANDO DE JESUS HERNANDEZ ARISTY</t>
  </si>
  <si>
    <t>DECISIONES ADOPTADAS, MIEMBROS CUERPOS COLEGIADOS NO.21-009 RESPECTO A LOS RECURSOS DE QUEJA NO,.32284 Y 32286</t>
  </si>
  <si>
    <t>B1500000073</t>
  </si>
  <si>
    <t>GRUAS BEART, SRL.</t>
  </si>
  <si>
    <t>ALQUILER DE GRUA DE PLATAFORMA GRANDE, PARA EL TRASLADO DE 3 FURGONETAS COLOR BLANCO AÑO 2003 , CHASIS 1FTSE-05407,  IFTSE-05408, IFTSE-05409, SEGÚN ORDEN 2021-00244</t>
  </si>
  <si>
    <t>SERVICIOS PRESTAOS EN SU CALIDAD DE ABOGADO Y NOTARIO PUBLICO, CONSISTENTE EN LEGALIZACIONES DE DOCUMENTOS REALIZADOS PARA EL INDOTEL, SEGÚN MEMORANDUM CJ-M0002111-21</t>
  </si>
  <si>
    <t>COMPRA DE DOS UNIDADES DE AIRES ACONDICIONADOS TIPO MANEJADORAS  COMPLETOS CON INSTALACION PARA SER COLOCADOS EN EL DEPARTAMENTO FINANCIERO Y EL SALON DE  ACTIVIDADES DEL 5TO PISO</t>
  </si>
  <si>
    <t>COMPRA DE DOS MAMPARAS EN ACRILICO TRANSPARENTE, PARA SER USADO EN LA UNIDAD DE ASISTENCIA (DAO), SEGÚN ORDEN 2021-00270</t>
  </si>
  <si>
    <t>CONSUMO DE AGUA POTABLE Y ALCANTARILLADO DEL CENTRO INDOTEL ESPACIO REPUBLICA DIGITAL, CORRESPONDIENTE A LOS MESES DE JULIO Y AGOSTO 2021</t>
  </si>
  <si>
    <t>SERVICIO DE TELECABLE, UBICADO EN EL MUSEO DE LAS TELECOMUNICACIONES, CORRESPONDIENTE AL PERIODO 20/06/21 AL 19/7/21</t>
  </si>
  <si>
    <t>EMISION DE LA POLIZA 2-2-502-0275047, VIGENTE DESDE EL 03/08/2021 HASTA 03/08/2022, Y AUMENTO DE LA POLIZA 2-2-503-0126736, DEL PROGRAMA DE SEGUROS DE PROPIEDAD Y VEHICULOS</t>
  </si>
  <si>
    <t>ARRENDAMIENTO DEL PARQUEO UBICADO ENTRE LAS CALLES JACINTO MAÑON CON ESQUINA FILOMENA GOMEZ DE COVA, ENSANCHE PIANTINI, SD., CORRESPONDIENTE AL  MES DE AGOSTO 2021</t>
  </si>
  <si>
    <t>B1500000080</t>
  </si>
  <si>
    <t>SERVICIO DE ACCESO A INTERNET 4G LTE EN UNIDADES  DE ATENCION PRIMARIAS PARA EL PROYECTO DE REDES WIFI DEL PLAN BIENAL 2017-2018</t>
  </si>
  <si>
    <t>PARTICIPACIÓN DE 17  COLABORADORES DEL DEPARTAMENTO DE PROTECCIÓN AL USUARIO, 2 DE RECEPCIÓN Y 1 DE DESARROLLO DEL TALENTO HUMANO</t>
  </si>
  <si>
    <t>COMPRA DEL CRISTAL TRASERO DEL VEHÍCULO TOYOTA  PRADO, PLACA G-137341, COLOR NEGRO, AÑO 2006, CHASIS JTEBY25J300012950 , SEGÚN ORDEN 2021-00267</t>
  </si>
  <si>
    <t>COMPRA DE TENSOR Y LA BOMBA DE AGUA DEL VEHÍCULO TOYOTA HILUX, PLACA L-250905, COLOR BLANCO AÑO 2008, CHASIS MROFZ29G701708799, SEGÚN ORDEN 2021-00267</t>
  </si>
  <si>
    <t>BOLETOS AÉREOS, VIÁTICOS Y SEGURO DE VIAJE, PARA EL SR. NELSON ARROYO, PRESIDENTE DEL CONSEJO, HILDA POLANCO MORALES, MIEMBRO DEL CONSEJO DIRECTIVO, ADA JULISSA CRUZ, DIRECTORA EJECUTIVA Y DIRECTOR DE INTERNACIONAL.</t>
  </si>
  <si>
    <t>COMPRA DE VARIOS EQUIPOS DE TECNOLOGÍA, QUE SERÁN USADOS PARA REALIZAR BACK-UP AL SERVIDOR DEL PROYECTO DE DRIVE TEST, DE LA DIRECCIÓN DE FISCALIZACIÓN</t>
  </si>
  <si>
    <t>COMPRA DE UNA MAQUINA SOPLADORA, 125BVX, LA MISMA SERÁ UTILIZADA PARA LIMPIEZA DE LOS PARQUEOS DE LA INSTITUCIÓN, SEGÚN ORDEN 2021-00304</t>
  </si>
  <si>
    <t>ADQUISICIÓN DE 700 GALONES DE GASOIL REGULAR PARA SER USADOS EN PLANTA ELECTRICA DEL CENTRO INDOTEL, SEGÚN ORDEN 2021-00242</t>
  </si>
  <si>
    <t>SERVICIOS PRESTADOS EN CALIDAD DE NOTARIO PÚBLICO, CONSISTENTE EN LA LEGALIZACIÓN DE DOCUMENTOS REALIZADOS PARA EL INDOTEL , SEGÚN MEMORÁNDUM NO.C7-M-000236-21</t>
  </si>
  <si>
    <t>SERVICIOS PRESTADOS EN CALIDAD DE ALGUACIL ORDINARIO, DE LA CÁMARA PENAL DE LA CORTE DE APELACIONES DE SANTO DOMINGO CONSISTENTE EN LA NOTIFICACIÓN DE DOCUMENTOS REALIZADOS POR INDOTEL</t>
  </si>
  <si>
    <t xml:space="preserve">COMPRA DE UN (1) ADAPTADOR DE CA  FUENTE DE ALIMENTACION PARA  </t>
  </si>
  <si>
    <t>FUJITSU  SCANSNAP 1X500, ENTRADA DE VOTAJE 100-240 VAC 50/60HZ.SEGUN ORDEN 2021-00294</t>
  </si>
  <si>
    <t>SERVICIO TÉCNICO ESPECIALIZADO PARA ELECTRIFICACIÓN DE LA ESTACIÓN DE MONITOREO PRINCIPAL DEL ESPECTRO RADIOELÉCTRICO DE SANTO DOMINGO, SEGÚN ORDEN 2019-00160</t>
  </si>
  <si>
    <t>SERVICIOS DE FUMIGACIÓN CONTRA PLAGAS EN LA CEDE PRINCIPAL, CENTRO INDOTEL, ALMACÉN V CENTENARIO Y CLUB RECREATIVO, CORRESPONDIENTE A LOS MESES DE MAYO Y JUNIO 2021</t>
  </si>
  <si>
    <t>ADQUISICIÓN Y CONFIGURACIÓN SISTEMA DE MICRÓFONOS SHURE MICROFLEX WIRLESS INTERFACE AUDIO, ESTACIÓN DE CARGA CON 6 Y DOS MICRÓFONOS SEGÚN ORDEN 2021-00254</t>
  </si>
  <si>
    <t>CONSUMO DE ENERGÍA ELÉCTRICA DEL 18/6/21 AL 19/7/21 PERTENECIENTE A LA ESTACIÓN DE MONITOREO SANTO DOMINGO</t>
  </si>
  <si>
    <t>CONSUMO DE ENERGÍA ELÉCTRICA DEL 18/6/21 AL 19/7/21 PERTENECIENTE AL ALMACÉN V CENTENARIO DE LA CALLE FARALLÓN  NORTE ESQUINA  V CENTENARIO</t>
  </si>
  <si>
    <t>CONSUMO DE ENERGÍA ELÉCTRICA DEL 18/6/21 HASTA 19/7/21, PERTENECIENTE A LA ESTACIÓN MONITOREO ESPECTRO DE HIGUEY</t>
  </si>
  <si>
    <t>CONSUMO ENERGÍA ELÉCTRICA DEL 18/6/21 AL 19/7/21, PERTENECIENTE AL MUSEO DE LAS TELECOMUNICACIONES DE LA CALLE ISABEL LA CATÓLICA NO, 203 ZONA COLONIAL</t>
  </si>
  <si>
    <t>SERVICIO DE VOZ Y DATOS EQUIPOS DRIVE TEST (DIRECCIÓN DE FISCALIZACIÓN) CUENTA NO.98702655-001, CORRESPONDIENTE AL MES DE JULIO 2021</t>
  </si>
  <si>
    <t>SERVICIO DE ENERGÍA ELÉCTRICA DE LOS NIC: 5013178, 5534692, 5803899,5817032</t>
  </si>
  <si>
    <t>COMPRA DE CERTIFICADOS DIGITALES DE LOS PORTALES  WEB DE LA INSTITUCIÓN SEGÚN ORDEN 2021- 00281</t>
  </si>
  <si>
    <t>COMPRA DE 2 MACBOOK PRO 13.3 INCH Y 7 LAPTOPS PARA SER UTILIZADAS EN LA INSTITUCIÓN, SEGÚN ORDEN 2021- 00110</t>
  </si>
  <si>
    <t>ALQUILER DE GRÚA DE PLATAFORMA GRANDE, PARA EL TRASLADO DE 3 FURGONETAS COLOR BLANCO AÑO 2003 , CHASIS 1FTSE-05407,  IFTSE-05408, IFTSE-05409, SEGÚN ORDEN 2021-00244</t>
  </si>
  <si>
    <t>DISTRIBUIDORA DE REPUESTOS  DEL CARIBE, SRL</t>
  </si>
  <si>
    <t>OFICINA DE COORDINACION PRESIDENCIAL</t>
  </si>
  <si>
    <t>FLOW, SRL.</t>
  </si>
  <si>
    <t>RAMIREZ &amp; MOJICA ENVOY PACK COURIER  EXPRESS ,SRL.</t>
  </si>
  <si>
    <t>SERVICIOS TECNICOS TAVERAS, SRL</t>
  </si>
  <si>
    <t>WESOLVE TECH, SRL</t>
  </si>
  <si>
    <t>TRILOGY DOMINICANA, S.A</t>
  </si>
  <si>
    <t>EMPRESA DIST. DE ELECTRICIDAD DEL ESTE</t>
  </si>
  <si>
    <t>EDESUR DOMINICANA, S.A.</t>
  </si>
  <si>
    <t>SEGURITRONIC SRL</t>
  </si>
  <si>
    <t>GRUAS BEART, SRL</t>
  </si>
  <si>
    <t>MUEBLES OMAR, S. A.</t>
  </si>
  <si>
    <t>LEOPOLDO ANTONIO PEREZ SANTOS</t>
  </si>
  <si>
    <t>FEJAGUS COMERCIAL, SRL</t>
  </si>
  <si>
    <t>ROA COMERCIAL, SRL</t>
  </si>
  <si>
    <t>ACADEMIA EUROPEA  A.E.,   S.A.</t>
  </si>
  <si>
    <t>* NULO ** JOV AUTOMATIZACIONES Y HERRERIA, SRL</t>
  </si>
  <si>
    <t>CROS PUBLICIDAD, SRL</t>
  </si>
  <si>
    <t>EDENORTE DOMINICANA, S.A</t>
  </si>
  <si>
    <t>EDITORA EL NUEVO DIARIO, S.A.</t>
  </si>
  <si>
    <t>SERTEMA, SRL</t>
  </si>
  <si>
    <t>INVERSIONES CONQUES, SRL</t>
  </si>
  <si>
    <t>CONCILIO EVANGELICO DE LAS ASAMB. DE DIOS INC</t>
  </si>
  <si>
    <t>SANTO DOMINGO MOTORS COMPANY, S.A.</t>
  </si>
  <si>
    <t xml:space="preserve">COMPAÑIA DOMINICANA DE TELEFONOS, S.A </t>
  </si>
  <si>
    <t>CARLOS MARCEL ROMERO POLANCO</t>
  </si>
  <si>
    <t>ALTICE DOMINICANA, SA</t>
  </si>
  <si>
    <t>BASOLER, SA</t>
  </si>
  <si>
    <t>LOMERA SERVICIOS MULTIPLES, SRL</t>
  </si>
  <si>
    <t>SEGUROS RESERVAS, S.A.</t>
  </si>
  <si>
    <t>REFRIGERACION F &amp; H, SRL</t>
  </si>
  <si>
    <t>INVERSIONES ND &amp; ASOCIADOS, SRL.</t>
  </si>
  <si>
    <t>WIND TELECOM, S. A.</t>
  </si>
  <si>
    <t>FUNDACION MANOS QUE INSPIRAN FMI</t>
  </si>
  <si>
    <t>PAGO DE FACTURA NO.B1500000001 CORRESPONDIENTE A PARTCIPACION DE 17 COLABORADORES DE EL DEPARATAMENTO DE PROTECCION AL USUARIO, 2 DE LA RECEPCION Y 1 DE DESARROLLO DEL TALENTO HUMANO DE</t>
  </si>
  <si>
    <t xml:space="preserve">   PAGO DE FACTURA NCF B1500000172, POR COMPRA DE CRISTAL TRASERO DEL VEHICULO TOYOTA PRADO, PLACA G-137341, COLOR NEGRO,  AÑO 2006 CHASIS JTEBY25J300042950, SEGUN ORDEN 2021-00267.</t>
  </si>
  <si>
    <t>PAGO  FACTURA NCF.B1500000178  POR COMPRA DE TENSOR Y LA BOMBA DE AGUA DEL VEHICULO TOYOTA HILUX, PLACA L-250905,COLOR BLANCO, AÑO 2008, CHASIS MROFZ29G701708799,SEGUN ORDEN 2021-00308 .</t>
  </si>
  <si>
    <t>PAGO DE FACTURA NO. 0000080 POR CONCEPTO DE GASTOS DE BOLETOS AEREOS, VIATICOS Y SEGURO DE VIAJE, PARA NELSON ARROYO, PRESIDENTE DEL CONSEJO, HILDA POLANCO MORALES MIEMBRO DEL CONSEJO DIRECTIVO,</t>
  </si>
  <si>
    <t xml:space="preserve"> PAGO DE FACTURA  NCF  B1500000189, POR   COMPRA DE LAMINADOS PARA 7 PUERTAS, CON LA FINALIDAD DE SER USADOS EN VARIOS DEPARTAMENTOS, SEGUN ORDEN 2021-00303</t>
  </si>
  <si>
    <t>PAGO FACTURA NO. B1500000055, CORRESPONDIENTE A LOS SERVICIOS PRESTADOS EN SU CALIDAD DE ALGUACIL ORDINARIO, CONSISTENTE EN NOTIFICACIONES DE VARIOS ACTOS DE ALGUACIL REALIZADOS AL INDOTEL SEGÚN</t>
  </si>
  <si>
    <t>SOLICITUD DE PAGO FACTURA NCF B1500000020, POR COMPRA   DE VARIOS EQUIPOS  DE TECNOLOGIA, QUE SERAN USADOS  PARA RELIZAR  BACKUP AL SERVIDOR DEL PROYECTO DE DRIVE TEST,  DE  LA DIRECCION  DE FIZCALIZACION,</t>
  </si>
  <si>
    <t>SOLICITUD PAGO FACTURA NCF B1500001641,  POR COMPRA  DE UNA MAQUINA SOPLADORA 125BVX,  LA MISMA SERA USADA  PARA LIMPIEZA DE LOS PARQUEOS DE LA INSTUTUCION,  SEGUN ORDEN 2021-00304</t>
  </si>
  <si>
    <t>PAGODE FACTURA NCF B1500000449, POR  COMPRA DE  LOS SIGUIENTES MOBILIARIOS :  DOS ( 02), ESCRITORIOS SECRETARIALES Y  UN JUEGO DE SALA DE ESPERA DOS  (02) BUTACAS,  A SER  USADOS EN DEPARTAMENTO</t>
  </si>
  <si>
    <t>PAGO DE NCF # B1500000062, POR ADQUISICION DE 700 GALONES DE GASOIL REGULAR PARA SER UTILIZADO EN LA PLANTA ELECTRICA DEL CENTRO INDOTEL, SEGUN ORDEN 2021-00242.</t>
  </si>
  <si>
    <t>PAGO FACTURA, NCF: B1500000241, CORRESP. A LOS SERVICIO PRESTADO EN CALIDAD DE NOTARIO PUBLICO, CONSISTENTE EN LA LEGALIZACION  DE DOCUMENTOS  REALIZADOS PARA EL INDOTEL, SEGUN MEMORANDUM</t>
  </si>
  <si>
    <t>PAGO FACTURA, NCF: B1500000119, CORRESPONDIENTE A LOS SERVICIOS PRESTADO EN CALIDAD DE ALGUACIL ORDINARIO DE LA CAMARA PENAL DE LA CORTE DE APELACION DE SANTO DOMINGO, CONSISTENTE EN LA</t>
  </si>
  <si>
    <t xml:space="preserve"> PAGO FACTURA NCF  B1500000553,  POR COMPRA DE UN (1) ADAPTADOR DE CA  FUENTE DE ALIMENTACION PARA FUJITSU  SCANSNAP 1X500, ENTRADA DE VOTAJE 100-240 VAC 50/60HZ.SEGUN ORDEN 2021-00294</t>
  </si>
  <si>
    <t>PAGO DE NCF # B1500000060, POR SERVICIO TECNICO ESPECIALIZADO PARA ELECTRIFICACION DE LA ESTACION FIJA DE MONITOREO PRINCIPAL DEL ESPECTRO RADIOELECTRICO DE SANTO DOMINGO, SEGUN ORDEN 2019-00160.</t>
  </si>
  <si>
    <t>PAGO DE NCF # B1500000059, POR SERVICIO TECNICO, PARA DAR MANTENIMIENTO PREVENTIVO Y CORRECTIVO A LAS ESTACIONES FIJAS DE MONITOREO DEL ESPECTRO RADIOELECTRICO DE SANTO DOMINGO Y BARAHONA, SEGÚN</t>
  </si>
  <si>
    <t>PAGO FACTURA, NCF: B1500000013/ B1500000015, SERVICIOS DE FUMIGACION CONTRA PLAGAS  EN LA : SEDE PRINCIPAL,  CENTRO INDOTEL, ALMACEN V. CENTENARIO Y  CLUB RECREATIVO, CORRESPONDIENTE A LOS MESES DE</t>
  </si>
  <si>
    <t xml:space="preserve"> PAGO FACTURA NCF B1500000114, POR ADQUISICION Y CONFIGURACION  SISTEMA  DE MICROFONOS SHURE MICROFLEX WIRELESS INTERFACE AUDIO , ESTACION DE CARGA CON 6 Y DOS MICROFONOS, SEGUN ORDEN 2021-00254</t>
  </si>
  <si>
    <t xml:space="preserve">PAGO DE FACTURA NO. 159674494,  NCF B1500001741, SERVICIO DE DATOS DE DATOS SMEGER  CUENTA NO.54246864-001 NO.54246864-001  CORRESPONDIENTE AL  MES DE JULIO 2021.   CORRESPONDIENTE AL  MES DE JULIO 2021.  </t>
  </si>
  <si>
    <t xml:space="preserve">FACT. REF. DE PAGO 4037282035-13, NCF: B1500160570, CONSUMO DE ENERGIA ELECTRICA, DEL 18/06/2021 AL 19/07/2021, PERTENECIENTE  ESTACION DE MONITOREO SANTO DOMINGO. ( NIC:4037282 ).  </t>
  </si>
  <si>
    <t xml:space="preserve">FACT. REF. DE PAGO 2039391297-22, NCF: B1500161100, CONSUMO DE ENERGIA ELECTRICA, DEL 18/06/2021 AL 19/07/2021, PERTENECIENTE  ALMACEN V CENTENARIO DE LA CALLE FARALLON DEL NORTE ESQ. V CENTENARIO. ( NIC:2039391 ).  </t>
  </si>
  <si>
    <t>FACT. REF. DE PAGO 1625494339-35, NCF: B1500163762, CONSUMO DE ENERGIA ELECTRICA, DEL 18/06/2021 AL 19/07/2021, PERTENECIENTE A LA ESTACION MONITOREO ESPECTRO DE HIGUEY, (NIC: NO. 1625494)</t>
  </si>
  <si>
    <t>FACT. REF. DE PAGO 2134206279-31, NCF: B1500159850, CONSUMO DE ENERGIA ELECTRICA, DEL 18/06/2021 AL 19/07/2021, PERTENECIENTE AL MUSEO DE LAS TELECOMUNICACIONES  DE LA CALLE ISABEL LA CATOLICA NO. 203 ZONA COLONIAL</t>
  </si>
  <si>
    <t xml:space="preserve">FACTURA NO.159686401  NCF B1500001756, SERVICIO DE VOZ Y DATOS EQUIPOS DRIVE TEST (DIRECCION DE FISCALIZACION).  CUENTA NO.98702655-001  CORRESPONDIENTE AL  MES JULIO-2021. </t>
  </si>
  <si>
    <t xml:space="preserve">PAGO FACTURAS, B1500231116/ B1500232790/  B1500231118/ B1500231792/ B1500231119/ B1500231115/ B1500231117/ B1500231214/ B1500231129, POR SERVICIO DE ENERGIA ELECTRICA, DE LOS NIC: 5013178, 5534692, , 5803899, 5817032  </t>
  </si>
  <si>
    <t>PAGO FACTURA NCF B1500000116 ,POR COMPRA DE LOS CERTIFICADOS DIGITALES DE LOS PORTALES WEB DE LA INSTITUCION, SEGUN ORDEN 2021-00281</t>
  </si>
  <si>
    <t>PAGO FACTURA, NCF: B1500000151, COMPRA DE (2) MACBOOK PRO 13.3INCH Y (7) LAPTOPS PARA SER UTILIZADAS EN LA INSTITUCION, SEGUN ORDEN 2021-00110.</t>
  </si>
  <si>
    <t>PAGO FACTURA NCF B1500000122, POR ARQUILER DE  GRUA, DE PLATAFORMA GRANDE PARA EL TRASLADO DE 3 FURGONETAS  COLOR BLANCO,  AÑO 2003,  CHASIS 1FTSE-05407  /  IFTSE-05408  / IFTSE-05409, SEGUN ORDEN</t>
  </si>
  <si>
    <t xml:space="preserve"> PAGO FACTURA NCF B1500001998, POR LA   COMPRA DE UN SILLON  ERGONOMICO,  PARA EMPLEADA DE LA INSTITUCION QUE FUE DIAGNOSTICADA CON PROBLEMA DE  CERVICOBRAQUIALGIA,  SEGUN ORDEN  2021-00232.</t>
  </si>
  <si>
    <t xml:space="preserve"> PAGO FACTURA NCF B1500000127, POR COMPRA DE CUARENTA (40) CAJAS DE CARTON , TIPO ARCHIVO LEGAL TPA/FDO K DE DIMENSIONES 24X15X10, SEGUN ORDEN 2021-00312.</t>
  </si>
  <si>
    <t xml:space="preserve"> PAGO FACTURA NCF B1500000154, POR COMPRA DE UN  1  FREGADERO TIPO BAR DE (15 X15), PARA SER UTILIZADO EN LA COCINA DE  PRESIDENCIA,  SEGUN ORDEN DE COMPRA 2021-00258.</t>
  </si>
  <si>
    <t>PAGO DE FACTURA NCF B1500000118, POR COMPRA DE DOS UNIDADES DE AIRES ACONDIONADOS TIPO MANEJADORAS COMPLETOS, CON INSTALACION PARA SER COLOCADOS EN EL DEPARTAMENTO  FINANCIERO Y EL SALON DE</t>
  </si>
  <si>
    <t>PAGO DE  FACTURA  B1500000153, POR CAPACITACION DE LA SRA. JULISSA CRUZ ABREU, DIRECTORA EJECUTIVA, EN EL CURSO DE REFORZAMIENTO DE IDIOMA INGLES, SEGUN MEMORANDUM RH-M-000931-21</t>
  </si>
  <si>
    <t>PAGO DE FACTURA  NO. B1500000044, POR DECISIONES ADOPTADAS, MIEMBROS CUERPOS COLEGIADOS NO.21-009, RESPECTO A LOS  RECURSOS DE QUEJA NO. 32284 Y 32285.</t>
  </si>
  <si>
    <t>PAGO DE FACTURA  NO. B1500000073, POR DECISIONES ADOPTADAS, MIEMBROS CUERPOS COLEGIADOS NO.21-009, RESPECTO AL RECURSO DE QUEJA NOS. 32284 Y 32285</t>
  </si>
  <si>
    <t>PAGO FACTURA NO. B1500000187, CORRESPONDIENTE A LOS SERVICIOS PRESTADOS EN SU CALIDAD DE ABOGADO Y NOTARIO PUBLICO,   CONSISTENTE EN LEGALIZACIONES DE DOCUMENTOS REALIZADOS PARA EL INDOTEL SEGÚN</t>
  </si>
  <si>
    <t>PAGO FACTURA NCF B1500000101, POR COMPRA O CONFECCION DE UNIFORMES, PARA LAS DINAMIZADORAS,  SEGÚN ORDEN 2021-00220.</t>
  </si>
  <si>
    <t xml:space="preserve"> PAGO  FACTURA NCF. B1500001595, POR COMPRA DE MONITOR FASE,  DE ASCENSOR,  SEGUN ORDEN 2021-00123. MONTO RD$13,275.00   ITEBIS RD$2,389.50   DESC.5% RD$663.75</t>
  </si>
  <si>
    <t xml:space="preserve"> PAGO FACTURA NCF B1500000128, POR  COMPRA DE 2 MAMPARAS  EN ACRILICO TRANSPARENTE, PARA SER</t>
  </si>
  <si>
    <t>PAGO DE NCF # B1500000647, SERVICIO DE LAVADO SENCILLO Y LAVADO INTERIOR , PARA LA FLOTILLA VEHICULAR DE LA INSTITUCION, SEGUN ORDEN 2019-00118.</t>
  </si>
  <si>
    <t>PAGO FACTURA, NCF: B1500000127, POR PUBLICIDAD COLOCADA EN EL PERIODICO "EL PERIODISTA", CORRESPONDIENTE AL DIA NACIONAL DEL PERIODISTA EL 5 DE ABRIL DEL 2021, SEGUN ORDEN 2021-00326.</t>
  </si>
  <si>
    <t>PAGO DE  NCF #  B1500001240, CONVENIO PARA EL SOSTENIMIENTO DE LA OPERACION DEL ESPACIO QUE OCUPA EN EL PUNTO GOB-DISTRITO NACIONAL, EN SAMBIL, CORRESPONDIENTE AL MES DE AGOSTO 2021,  SEGUN CONTRATO</t>
  </si>
  <si>
    <t xml:space="preserve">2DO Y ULTIMO PAGO FACTURA, NCF: B1500000153, POR ADQUISICION DE SET DE COCINA MELANINA Y UN TOPE DE GRANITO VERDE UBATUBA CON BACKPLASH, PARA SER UBICADO EN PRESIDENCIA, SEGUN ORDEN 2021-00164. </t>
  </si>
  <si>
    <t xml:space="preserve"> PAGO FACTURA NCF B1500000108, POR CONTRATACION PARA LA IMPLEMENTACION DE LA RED INALAMBRICA INTEROFICINAS, FUNDACION  LA MERCED, SEGUN ORDEN 2021-00118</t>
  </si>
  <si>
    <t xml:space="preserve"> PAGO FACTURA NCF B1500000546, POR COMPRA DE SELLO GOMIGRAFO DE RECIBIDO, RECTANGULAR, SEGUN ORDEN DE COMPRA 2021-00263</t>
  </si>
  <si>
    <t xml:space="preserve">REFERENCIA DE PAGO NO.6001062383, NCF B1500223356, CONSUMO DE ENERGIA ELECTRICA DEL 01/07/2021 AL 01/08/2021, PERTENECIENTE A LOS AZULES, SALCEDO (NIC: 6001062)  </t>
  </si>
  <si>
    <t>REFERENCIA DE PAGO NO. 5200991348,  NCF# B1500223244 CONSUMO DE ENERGIA ELECTRICA, DEL 01/07/2021 AL 01/08/2021, PERTENECIENTE A CERRO ALTO SANTIAGO (NIC 5200991)</t>
  </si>
  <si>
    <t xml:space="preserve">REFERENCIA DE PAGO NO.7164159208,  NCF# B1500223457,  CONSUMO DE ENERGIA ELECTRICA, DEL 01/07/2021  AL 01/08/2021, PERTENECIENTE A ALTO DE LA PALOMA (DAJABON)  (NIC 7164159 ) </t>
  </si>
  <si>
    <t xml:space="preserve"> PAGO DE FACTURA NCF B1500003140, POR COMPRA DE INSUMOS DE OFICINA TIMBRADOS , PARA USO DE LA INSTITUCION,  PERIODO TRIMESTRAL JULIO- SEPTIEMBRE DEL AÑO 2021, SEGUN ORDEN 2021-00306.</t>
  </si>
  <si>
    <t>PAGO FACTURA, NCF: B1500000011,  CORRESPONDIENTE A LOS SERVICIOS DE MANTENIMIENTOS DE LAS ESACIONES DE MONITOREO DEL ESPECTRO RADIOELECTRICO NACIONAL, SEGUN CONTRATOS: BS-0006112-2021, BS-0006107-2021,</t>
  </si>
  <si>
    <t>PAGO FACTURA NCF B1500000060 POR   COMPRA DE MATERIALES,  QUE SERAN  UTILIZADOS EN TRABAJOS ESPECIFICOS, EN LA INSTITUCION, SEGUN ORDEN 2021-00271.</t>
  </si>
  <si>
    <t>PAGO DE  FACTURA, NCF: B1500000049/ B1500000050,  POR EL ALQUILER DE 50 ESPACIOS DE PARQUEO EN EL TEMPLO EL CALVARIO, UBICADO EN LA AVENIDA ABRAHAM LINCOLN NO. 964, ENSANCHE PIANTINNI, DE LA CIUDAD DE SANTO</t>
  </si>
  <si>
    <t>PAGO DE  FACTURAS. NO. FS-1111770 Y FS-1167701,  NCF #   B1500073426, B1500074458 CONSUMO DE AGUA POTABLE Y ALCANTARILLADO DEL CENTRO INDOTEL ESPACIO REPUBLICA DIGITAL (CCT), CORRESPONDIENTE A LOS MESES DE ALCANTARILLADO DEL CENTRO INDOTEL ESPACIO REPUBLICA DIGITAL (CCT), CORRESPONDIENTE A LOS MESES DE</t>
  </si>
  <si>
    <t>PAGO FACTURAS. NO. FS-905897, / 1134572  NCF: B1500072265, / B1500073733  POR CONSUMO DE AGUA POTABLE Y ALCANTARILLADO DEL PARQUEO C/. EL RETIRO, CORRESPONDIENTE A LOS MESES DE  JULIO Y AGOSTO  DEL 2021 (</t>
  </si>
  <si>
    <t>PAGO FACT.159,  NCF B1500102802, SERV. FLOTA  CELULARES, CORRESP. AL MES DE  JULIO-2021  CUENTA NO.706002893 MONTO RD$226,261.90      IMPUESTO  RD$59,092.67    DESC.5 % RD$11,313.10</t>
  </si>
  <si>
    <t xml:space="preserve"> PAGO FACTURA NCF B1500018102, POR  MANTENIMIENTO DE 84,000  KM, VEHICULO CHEVROLET SUBURBAN PLACA  G-419095,  AÑO 2018,  CHASIS IGNSK8KC6JR125839, SEGUN ORDEN 2021-00317 G-419095,  AÑO 2018,  CHASIS IGNSK8KC6JR125839, SEGUN ORDEN 2021-00317.</t>
  </si>
  <si>
    <t>PAGO DE FACTURA #153, NCF:B1500102804, CUENTA NO. 709225876, POR SERVICIOS CENTRAL TELEFONICA , CORRESPONDIENTE AL MES DE JULIO 2021.</t>
  </si>
  <si>
    <t>PAGO DE FACT NO.150  NCF B1500102803, CTA.# 707454799,  SERVICIOS DE TARJETAS DE INTERNET DATA MOVIL, CORRESPONDIENTE AL MES DE JULIO 2021.</t>
  </si>
  <si>
    <t xml:space="preserve">PAGO FACTURAS. NO. 91649611, /91781932,   NCF B1500080995, /B1500081543,  POR CONSUMO DE AGUA, ALMACEN V CENTENARIO, CORRESPONDIENTE A LOS  MESES DE JULIO Y AGOSTO-2021, ( CODIGO DEL SISTEMA NO.417557 ) </t>
  </si>
  <si>
    <t>PAGO DE FACTURA  NO. B1500000115, POR DECISIONES ADOPTADAS, MIEMBROS CUERPOS COLEGIADOS NO.21-009, RESPECTO A LOS  RECURSOS DE QUEJA NO. 32284 Y 32285.</t>
  </si>
  <si>
    <t xml:space="preserve">4TO PAGO CORRESPONDIENTE A LA CUBICACION NO. 3, NCF: B1500000004,  POR ADECUACION SALA EN EL CENTRO DE CAPACITACION EN INFORMATICA, EN LA PROVINCIA SAN PEDRO DE MACORIS, SEGUN ORDEN 2021-00143. </t>
  </si>
  <si>
    <t>PAGO DE FACTURA NO. CC202107252405124945, NCF: B1500031862,  CUENTA NO. 1475052, PARA EL PERIODO COMPRENDIDO DEL  20/06/2021 AL 19/07/2021, POR SERVICIOS DE TELECABLE OFICINA PRINCIPAL.</t>
  </si>
  <si>
    <t>PAGO DE FACT. NO. CC202107252405127045  CTA #2979364, NCF: B1500031873  CORRESPONDIENTE A LA CENTRAL TELEFONICA DEL INDOTEL PERIODO DEL 20/06/2021  AL 19/07/2021</t>
  </si>
  <si>
    <t xml:space="preserve">PAGO FACTURA NO. CC202107252405134104, NCF B1500031888,  CUENTA NO. 7715659,   CENTRAL TELEFONICA DEL CCT, UBICADO EN EL MUSEO DE LAS TELECOMUNICACIONES, CORRESPONDIENTE AL PERIODO DEL 20/06/2021  AL 19/07/2021. </t>
  </si>
  <si>
    <t>PAGO DE FACTURA NO. CC2021008055201253446, NCF: B1500032210, CUENTA NO. 71299770, PARA EL PERIODO COMPRENDIDO DEL 01/07/2021 AL 31/07/2021, POR CONCEPTO DE BISINESS FIT SERVICIO MOVIL DE VOZ DIRECTA</t>
  </si>
  <si>
    <t xml:space="preserve">PAGO FACT.CC202108055201245793,  NCF: B1500032047  (CUENTA: 9308820) PLAN DE INTERNET MOVIL TEL.809-106-7306 Y 809-108-4841 ,809-142-0825 CORRESPONDIENTE AL PERIODO DEL 01/07/2021 AL 31/07/2021. </t>
  </si>
  <si>
    <t>PAGO DE FACTURA  NO. CC202107252405134254  CUENTA NO. 7753558, NCF: B1500031889, POR SERVICIOS DE TELECABLE, UBICADO EN EL MUSEO DE LAS TELECOMUNICACIONES, CORRESPONDIENTE AL PERIODO 20/06/2021 AL</t>
  </si>
  <si>
    <t>PAGO DE  NCF: B1500000097, POR ALQUILER DE 5 LOCALES MAS SOTANO (2,331 M2), SEGUN CONTRATO BS-011283-2020, CORRESPONDIENTE AL MES DE JULIO 2021 CORRESPONDIENTE AL MES DE JULIO 2021.</t>
  </si>
  <si>
    <t xml:space="preserve">PAGO DE  NCF: B1500000096, POR SERVICIOS DE LA PLANTA ELECTRICA DE EMERGENCIA, SEGUN CONTRATO BS-0011282-2020, CORRESPONDIENTE AL MES  DE JULIO 2021. </t>
  </si>
  <si>
    <t>PAGO FACTURA NCF B1500000125, POR  SERVICIO DE ROTULACION CON LOGO INDOTEL DEL VEHICULO HYUNDAY/UNIVERSE,  AÑO 2022 COLOR BLANCO, CHASIS KMJKGI8BPNC98373,  SEGUN ORDEN 2021-00328.</t>
  </si>
  <si>
    <t xml:space="preserve"> PAGO FACTURA,  NCF B1500030317/ B1500030387,  CORRESP. A LA POLIZA NO. 2-2-109-0013729, ASISTENCIA FUNERARIA COLECTIVO PARA EMPLEADOS, COMPRENDIDO EN EL PERIODO 01/08/2021 HASTA EL 31/08/2021.  </t>
  </si>
  <si>
    <t xml:space="preserve"> PAGO FACTURA,  NCF B1500030316/ B1500030386,  CORRESP. A LA POLIZA NO. 2-2-102-0013723, SEGURO COLECTIVO DE VIDA PARA EMPLEADOS, COMPRENDIDO EN EL PERIODO 01/08/2021  HASTA EL 31/08/2021.  MONTO RD$311,877.60</t>
  </si>
  <si>
    <t xml:space="preserve"> PAGO FACTURA NCF B1500000129, POR  COMPRA PLANCHAS DE ACRILICO TRANSPARENTE, PARA EL MUSEO DE LA TELECOMUNICACIONES, SEGUN ORDEN DE COMPRA, 2021-00243</t>
  </si>
  <si>
    <t xml:space="preserve"> PAGO FACTURA NCF B1500000063, POR MANTENIMIENTO DE AIRE ACONDICIONADO Y CAMBIO DE PIEZAS MITSUBISHI FUSO, PLACA 1-007469, COLOR BLANCO/CREMA, AÑO 2011, CHASIS BE637GF10036, SEGUN ORDEN 2021-00313.</t>
  </si>
  <si>
    <t>PAGO FACTURAS, NCF: B1500030463 / B1500030487 CORRESPONDIENTE A LA EMISION DE LA POLIZA 2-2-502-0275047 CON VIGENCIA DESDE EL 03/08/2021 HASTA 03/08/2022,  Y AUMENTO DE LA POLIZA 2-2-503-0126736,  DEL PROGRAMA DE</t>
  </si>
  <si>
    <t>PAGO FACTURA NCF. B1500000236, POR  COMPRA DE DOS BOMBAS DE AGUA, PARA SER UTILIZADAS  EN EL CLUB RECREATIVO DE  LA INSTITUCION, SEGUN ORDEN 2021-00330.</t>
  </si>
  <si>
    <t xml:space="preserve"> PAGO FACTURA NCFB1500001248, POR COMPRA DE INSUMOS DE OFICINA, PARA USO DE  LA INSTITUCION EN LAS 4 DEPENDENCIAS, SEGUN ORDEN 2021-00309</t>
  </si>
  <si>
    <t>PAGO DE FACTURA  JFC-G-008/2021, NCF: B1500000044, POR ARRENDAMIENTO DEL PARQUEO UBICADO ENTRE LAS CALLES JACINTO IGNACIO MAÑON CON ESQUINA FILOMENA GOMEZ DE COVA, ENSANCHE PIANTINNI, SD, QUE ES</t>
  </si>
  <si>
    <t>EN SUSTITUCION DE CK NO.64572, PAGO DE FACTURA NO. B1100000094 CORRESPONDIENTE A  HONORARIOS SENTENCIA NUM.0054-2021-SSEN-00117, DE FECHA 16 DE JUNIO DEL 2021, DICTADA POR LA QUINTA SALA DEL JUZGADO</t>
  </si>
  <si>
    <t>PAGO DE FACTURA NO. B1500000002 CORRESPONDIENTE A PARTICIPACION DE 33 COLABORADORES DE EL DEPARTAMENTO DE TRANSPORTACION, EN LA CAPACITACION TALLER DE MANEJO DEFENSIVO, SEGUN MEMORANDUM</t>
  </si>
  <si>
    <t>PAGO FACTURAS NO.2021-23-0000287869, /2021-23-0000284777,   NCF B1500008430, /B1500008340  POR SERVICIO DE ACCESO A INTERNET 4G LTE EN  UNIDADES DE ATENCION PRIMARIAS PARA EL PROYECTO REDES WIFI DEL PLAN</t>
  </si>
  <si>
    <t xml:space="preserve">FACTURA NCF B1500000139, POR COMPRA DE ALIMENTOS Y BEBIDAS,PARA USO DE  LA INSTITUCION  (EN LAS 4 DEPENDENCIAS),PARA EL PERIODO TRIMESTRAL JULIO-SEPTIEMBRE DEL 2021, SEGUN ORDEN 2021-00293. </t>
  </si>
  <si>
    <t>PAGO DE  NCF: B1500000097, POR ALQUILER DE 5 LOCALES MAS SOTANO (2,331 M2), SEGUN CONTRATO BS-011283-2020, CORRESPONDIENTE AL MES DE JULIO 2021.CORRESPONDIENTE AL MES DE JULIO 2021.</t>
  </si>
  <si>
    <t>2021, SEGUN ORDEN 2021-00293. UNIDADES DE ATENCION PRIMARIAS PARA EL PROYECTO REDES WIFI DEL PLAN</t>
  </si>
  <si>
    <t>PAGO DE FACTURA No.91649611/191781932, NCF: B1500080995, B1500081543, POR CONSUMO DE AGUA, ALMACEN V CENTENARIO.</t>
  </si>
  <si>
    <t>PAGO DE FACTURA NCF B1500000172, POR COMPRA DE CRISTAL TRASERO DEL VEHICULO TOYOTA PRADO, PLACA G-137341, COLOR NEGRO,  AÑO 2006 CHASIS JTEBY25J300042950, SEGUN ORDEN 2021-00267.</t>
  </si>
  <si>
    <t>PAGO DE FACTURA NCF B1500000449, POR  COMPRA DE  LOS SIGUIENTES MOBILIARIOS :  DOS ( 02), ESCRITORIOS SECRETARIALES Y  UN JUEGO DE SALA DE ESPERA DOS  (02) BUTACAS,  A SER  USADOS EN DEPARTAMENTO</t>
  </si>
  <si>
    <t>PAGO FACTURA NCF B1500001641,  POR COMPRA  DE UNA MAQUINA SOPLADORA 125BVX,  LA MISMA SERA USADA  PARA LIMPIEZA DE LOS PARQUEOS DE LA INSTUTUCION,  SEGUN ORDEN 2021-00304</t>
  </si>
  <si>
    <t>PAGO FACTURA NCF B1500000114, POR ADQUISICION Y CONFIGURACION  SISTEMA  DE MICROFONOS SHURE MICROFLEX WIRELESS INTERFACE AUDIO , ESTACION DE CARGA CON 6 Y DOS MICROFONOS, SEGUN ORDEN 2021-00254</t>
  </si>
  <si>
    <t>PAGO FACTURA NCF B1500000127, POR COMPRA DE CUARENTA (40) CAJAS DE CARTON , TIPO ARCHIVO LEGAL TPA/FDO K DE DIMENSIONES 24X15X10, SEGUN ORDEN 2021-00312.</t>
  </si>
  <si>
    <t>PAGO FACTURA NCF B1500000154, POR COMPRA DE UN  1  FREGADERO TIPO BAR DE (15 X15), PARA SER UTILIZADO EN LA COCINA DE  PRESIDENCIA,  SEGUN ORDEN DE COMPRA 2021-00258.</t>
  </si>
  <si>
    <t>PAGO  FACTURA NCF. B1500001595, POR COMPRA DE MONITOR FASE,  DE ASCENSOR,  SEGUN ORDEN 2021-00123. MONTO RD$13,275.00   ITEBIS RD$2,389.50   DESC.5% RD$663.75</t>
  </si>
  <si>
    <t>PAGO FACTURA NCF B1500000128, POR  COMPRA DE 2 MAMPARAS  EN ACRILICO TRANSPARENTE, PARA SER</t>
  </si>
  <si>
    <t>PAGO FACTURA NCF B1500000108, POR CONTRATACION PARA LA IMPLEMENTACION DE LA RED INALAMBRICA INTEROFICINAS, FUNDACION  LA MERCED, SEGUN ORDEN 2021-00118</t>
  </si>
  <si>
    <t>PAGO FACTURA NCF B1500000546, POR COMPRA DE SELLO GOMIGRAFO DE RECIBIDO, RECTANGULAR, SEGUN ORDEN DE COMPRA 2021-00263</t>
  </si>
  <si>
    <t>PAGO DE FACTURA NCF B1500003140, POR COMPRA DE INSUMOS DE OFICINA TIMBRADOS , PARA USO DE LA INSTITUCION,  PERIODO TRIMESTRAL JULIO- SEPTIEMBRE DEL AÑO 2021, SEGUN ORDEN 2021-00306.</t>
  </si>
  <si>
    <t>PAGO FACTURA NCF B1500018102, POR  MANTENIMIENTO DE 84,000  KM, VEHICULO CHEVROLET SUBURBAN PLACA  G-419095,  AÑO 2018,  CHASIS IGNSK8KC6JR125839, SEGUN ORDEN 2021-00317G-419095,  AÑO 2018,  CHASIS IGNSK8KC6JR125839, SEGUN ORDEN 2021-00317.</t>
  </si>
  <si>
    <t>PAGO FACTURA,  NCF B1500030316/ B1500030386,  CORRESP. A LA POLIZA NO. 2-2-102-0013723, SEGURO COLECTIVO DE VIDA PARA EMPLEADOS, COMPRENDIDO EN EL PERIODO 01/08/2021  HASTA EL 31/08/2021.  MONTO RD$311,877.60</t>
  </si>
  <si>
    <t>PAGO FACTURA NCF B1500000129, POR  COMPRA PLANCHAS DE ACRILICO TRANSPARENTE, PARA EL MUSEO DE LA TELECOMUNICACIONES, SEGUN ORDEN DE COMPRA, 2021-00243</t>
  </si>
  <si>
    <t>PAGO FACTURA NCF B1500000063, POR MANTENIMIENTO DE AIRE ACONDICIONADO Y CAMBIO DE PIEZAS MITSUBISHI FUSO, PLACA 1-007469, COLOR BLANCO/CREMA, AÑO 2011, CHASIS BE637GF10036, SEGUN ORDEN 2021-00313.</t>
  </si>
  <si>
    <t>PAGO FACTURA NCFB1500001248, POR COMPRA DE INSUMOS DE OFICINA, PARA USO DE  LA INSTITUCION EN LAS 4 DEPENDENCIAS, SEGUN ORDEN 2021-00309</t>
  </si>
  <si>
    <t>PAGO DE FACTURA NO.B1500000001 CORRESPONDIENTE A PARTCIPACION DE 17 COLABORADORES DE EL DEPARTAMENTO DE PROTECCION AL USUARIO, 2 DE LA RECEPCION Y 1 DE DESARROLLO DEL TALENTO HUMANO DE</t>
  </si>
  <si>
    <t>PAGO FACTURA NCF B1500000020, POR COMPRA   DE VARIOS EQUIPOS  DE TECNOLOGIA, QUE SERAN USADOS  PARA REALIZAR  BACKUP AL SERVIDOR DEL PROYECTO DE DRIVE TEST,  DE  LA DIRECCION  DE FIZCALIZACION,</t>
  </si>
  <si>
    <t>PAGO FACTURA NCF  B1500000553,  POR COMPRA DE UN (1) ADAPTADOR DE FUENTE DE ALIMENTACION PARA FUJITSU  SCANSNAP 1X500, ENTRADA DE VOTAJE 100-240 VAC 50/60HZ.SEGUN ORDEN 2021-00294</t>
  </si>
  <si>
    <t>PAGO DE FACTURA NCF B1500000118, POR COMPRA DE DOS UNIDADES DE AIRES ACONDICIONADOS TIPO MANEJADORAS COMPLETOS, CON INSTALACION PARA SER COLOCADOS EN EL DEPARTAMENTO  FINANCIERO Y EL SALON DE</t>
  </si>
  <si>
    <t>PAGO FACTURA, NCF: B1500000011,  CORRESPONDIENTE A LOS SERVICIOS DE MANTENIMIENTOS DE LAS ESTACIONES DE MONITOREO DEL ESPECTRO RADIOELECTRICO NACIONAL, SEGUN CONTRATOS: BS-0006112-2021, BS-0006107-2021,</t>
  </si>
  <si>
    <t>NELSON ARROYO</t>
  </si>
  <si>
    <t>JULISSA CRUZ ABREU</t>
  </si>
  <si>
    <t>Presidente del Consejo Directivo</t>
  </si>
  <si>
    <t>Directora Ejecutiva</t>
  </si>
  <si>
    <t>IMPORTADORA K &amp; G, SAS</t>
  </si>
  <si>
    <t>AYUNTAMIENTO DEL DISTRITO NACIONAL</t>
  </si>
  <si>
    <t>RAMON ANTONIO SANCHEZ DE LA ROSA</t>
  </si>
  <si>
    <t xml:space="preserve">                      RELACIÓN DE PAGOS A PROVEEDORES AL 30 DE ABRIL 2022</t>
  </si>
  <si>
    <t>LOLA 5 MULTISERVICES SRL</t>
  </si>
  <si>
    <t>GUSTAVO ANTONIO SANTANA VILORIO</t>
  </si>
  <si>
    <t>BR EVENTOS SRL</t>
  </si>
  <si>
    <t>INDUSTRIAS Y CASAS, SRL</t>
  </si>
  <si>
    <t>RAMIREZ &amp; MOJICA ENVOY PACK COURIER EXPRESS ,SRL.</t>
  </si>
  <si>
    <t>AMCHER MULTISERVICE, SRL</t>
  </si>
  <si>
    <t>HYLSA</t>
  </si>
  <si>
    <t>FE CARIDAD VARGAS RAMOS</t>
  </si>
  <si>
    <t>MAYRA ALTAGRACIA LA PAZ GOMEZ</t>
  </si>
  <si>
    <t>MERCA DEL ATLANTICO, SRL</t>
  </si>
  <si>
    <t>CHARLES MARTIN ALMENGO GUZMAN</t>
  </si>
  <si>
    <t>ELILOLEA FOOD SERVICES SRL</t>
  </si>
  <si>
    <t>MICHANGEL SRL</t>
  </si>
  <si>
    <t>TERRAFINA SRL</t>
  </si>
  <si>
    <t>COMPAÑIA DOMINICANA DE TELEFONOS, S.A</t>
  </si>
  <si>
    <t>PURA 97 1 FM SRL</t>
  </si>
  <si>
    <t>IMELKA LUISA GARCIA HERRERA</t>
  </si>
  <si>
    <t>CADENA DE NOTICIAS TELEVISION, S A</t>
  </si>
  <si>
    <t>CADENA DE NOTICIAS - TELEVISION (CDN-TV), S.A</t>
  </si>
  <si>
    <t>2P TECHNOLOGY SRL</t>
  </si>
  <si>
    <t>ASOCIACIÓN SERVICIOS CULTURALES DOMINICANOS, INC</t>
  </si>
  <si>
    <t>FERRETERIA KAARYVIC SRL</t>
  </si>
  <si>
    <t>LA INNOVACION, C. POR A.</t>
  </si>
  <si>
    <t>LA TRUFA, SRL.</t>
  </si>
  <si>
    <t>ROMAN PAREDES INDUSTRIAL SRL</t>
  </si>
  <si>
    <t>CON ASELA EIRL</t>
  </si>
  <si>
    <t>VIANNY NATHANAEL JIMÉNEZ LORA</t>
  </si>
  <si>
    <t>JULIO CESAR MONTAS</t>
  </si>
  <si>
    <t>VASQUEZ REPUESTOS Y SERV. PARA AUTOS, SRL.</t>
  </si>
  <si>
    <t>CEO SOLUTIONS CO SRL</t>
  </si>
  <si>
    <t>ODESA SRL</t>
  </si>
  <si>
    <t>MUÑOZ CONCEPTO INMOBILIARIO, SRL</t>
  </si>
  <si>
    <t>LOGOMARCA, S.A</t>
  </si>
  <si>
    <t>TERENCIA SRL</t>
  </si>
  <si>
    <t>ACADEMIA EUROPEA A.E., S.R.L</t>
  </si>
  <si>
    <t>TECHCAM COMERCIAL, SRL.</t>
  </si>
  <si>
    <t>CYBERRAM, SRL</t>
  </si>
  <si>
    <t>DUBAMED SRL</t>
  </si>
  <si>
    <t>ANA MARIA HERNANDEZ PEGUERO</t>
  </si>
  <si>
    <t>MERCA DEL ATLANTICO, SRL.</t>
  </si>
  <si>
    <t>UNIVERSIDAD NAC. PEDRO HENRIQUEZ UREÑA</t>
  </si>
  <si>
    <t>EDITORA HOY, S.A.S.</t>
  </si>
  <si>
    <t>ALTICE DOMINICANA, S</t>
  </si>
  <si>
    <t>OROX INVERSIONES SRL</t>
  </si>
  <si>
    <t>2 WIND TELECOM, S. A</t>
  </si>
  <si>
    <t>B1500038589</t>
  </si>
  <si>
    <t>B1500038578</t>
  </si>
  <si>
    <t>B1500038605</t>
  </si>
  <si>
    <t>B1500000158</t>
  </si>
  <si>
    <t>B1500000310</t>
  </si>
  <si>
    <t>B1500198495</t>
  </si>
  <si>
    <t>B1500197124</t>
  </si>
  <si>
    <t>B1500197469</t>
  </si>
  <si>
    <t>B1500000931</t>
  </si>
  <si>
    <t>B1500197884</t>
  </si>
  <si>
    <t xml:space="preserve"> B1500201282</t>
  </si>
  <si>
    <t xml:space="preserve">B1500000034 </t>
  </si>
  <si>
    <t>B1500000005</t>
  </si>
  <si>
    <t xml:space="preserve">B1500003925 </t>
  </si>
  <si>
    <t>B1500000235</t>
  </si>
  <si>
    <t>B1500000627</t>
  </si>
  <si>
    <t>B1500038777</t>
  </si>
  <si>
    <t>B1500038927</t>
  </si>
  <si>
    <t>B1500089354</t>
  </si>
  <si>
    <t>B1500032690</t>
  </si>
  <si>
    <t>B1500032982</t>
  </si>
  <si>
    <t>B1500000009</t>
  </si>
  <si>
    <t>B1500000113</t>
  </si>
  <si>
    <t>B1500000417</t>
  </si>
  <si>
    <t xml:space="preserve"> B1500000202</t>
  </si>
  <si>
    <t>B1500000023</t>
  </si>
  <si>
    <t>B1500000150</t>
  </si>
  <si>
    <t>B1500000056</t>
  </si>
  <si>
    <t>B1500092125</t>
  </si>
  <si>
    <t>B1500164194</t>
  </si>
  <si>
    <t>B1500000673</t>
  </si>
  <si>
    <t>B1500164192</t>
  </si>
  <si>
    <t>B1500000008</t>
  </si>
  <si>
    <t>B1500000117</t>
  </si>
  <si>
    <t>B1500000112</t>
  </si>
  <si>
    <t>B1500001680</t>
  </si>
  <si>
    <t xml:space="preserve">B1500001679 </t>
  </si>
  <si>
    <t>B1500001681</t>
  </si>
  <si>
    <t>B1500000623</t>
  </si>
  <si>
    <t>B1500000738</t>
  </si>
  <si>
    <t>B1500000109</t>
  </si>
  <si>
    <t>B1500000670</t>
  </si>
  <si>
    <t>B1500000156</t>
  </si>
  <si>
    <t>B1500018371</t>
  </si>
  <si>
    <t>B1500000064</t>
  </si>
  <si>
    <t xml:space="preserve">B1500000328 </t>
  </si>
  <si>
    <t xml:space="preserve"> B1500000216</t>
  </si>
  <si>
    <t xml:space="preserve"> B1500000811</t>
  </si>
  <si>
    <t>B1500000021</t>
  </si>
  <si>
    <t>B1500000731</t>
  </si>
  <si>
    <t>B1500000991</t>
  </si>
  <si>
    <t>B1500007524</t>
  </si>
  <si>
    <t>B1500020910</t>
  </si>
  <si>
    <t>B1500039404</t>
  </si>
  <si>
    <t>B1500039420</t>
  </si>
  <si>
    <t>B1500273300</t>
  </si>
  <si>
    <t xml:space="preserve">B1500273090 </t>
  </si>
  <si>
    <t>B1500000160</t>
  </si>
  <si>
    <t>B1500000197</t>
  </si>
  <si>
    <t>B1500000201</t>
  </si>
  <si>
    <t>B1500000259</t>
  </si>
  <si>
    <t>B1500000319</t>
  </si>
  <si>
    <t>B1500000069</t>
  </si>
  <si>
    <t>B1500000035</t>
  </si>
  <si>
    <t>B1500000166</t>
  </si>
  <si>
    <t xml:space="preserve"> B1500000423</t>
  </si>
  <si>
    <t>B1500000204</t>
  </si>
  <si>
    <t>B1500034355</t>
  </si>
  <si>
    <t>B1500034356</t>
  </si>
  <si>
    <t>B1500001137</t>
  </si>
  <si>
    <t>B1500004937</t>
  </si>
  <si>
    <t>B1500004936</t>
  </si>
  <si>
    <t>B1500164196</t>
  </si>
  <si>
    <t>B1500002064</t>
  </si>
  <si>
    <t>B1500001026</t>
  </si>
  <si>
    <t>B1500009341</t>
  </si>
  <si>
    <t>B1500038606</t>
  </si>
  <si>
    <t>B1500281236   B1500282894   B1500281225  B1500281223  B1500281206   B1500281226   B1500281224   B1500281201</t>
  </si>
  <si>
    <t>B1500000250</t>
  </si>
  <si>
    <t>B1500000107</t>
  </si>
  <si>
    <t>B1500000035  B1500000037 B1500000038 B1500000039 B1500000041</t>
  </si>
  <si>
    <t>B1500000048</t>
  </si>
  <si>
    <t>B1500091558</t>
  </si>
  <si>
    <t>B1500164193</t>
  </si>
  <si>
    <t>B1500000239  B1500000245  B1500000242</t>
  </si>
  <si>
    <t>B1500000125 B1500000126</t>
  </si>
  <si>
    <t>B1500000017</t>
  </si>
  <si>
    <t>B1500039393</t>
  </si>
  <si>
    <t>B1500038608</t>
  </si>
  <si>
    <t>B1500000161</t>
  </si>
  <si>
    <t>B1500039421</t>
  </si>
  <si>
    <t xml:space="preserve">B1500002483 </t>
  </si>
  <si>
    <t>B1500000267 B1500000268  B1500000269</t>
  </si>
  <si>
    <t>B1500000149</t>
  </si>
  <si>
    <t>B1500000076</t>
  </si>
  <si>
    <t>CORRESPONDIENTE AL PAGO REALIZADO POR CONCEPTO DE: CCT, UBICADO EN EL MUSEO DE LAS TELECOMUNICACIONES, CORRESPONDIENTE AL PERIODO 20/02/2022 AL 19/03/2022.</t>
  </si>
  <si>
    <t>CORRESPONDIENTE AL PAGO REALIZADO POR CONCEPTO DE: FACTURAS NO. 31145066, NCF  (CODIGO DEL SISTEMA 40200) SERVICIO DE RECOGIDA DE BASURA,PARQUEO CALLE EL RETIRO, CORRESPONDIENTE AL MES DE ABRIL 2022.</t>
  </si>
  <si>
    <t>CORRESPONDIENTE AL PAGO REALIZADO POR CONCEPTO DE: FACT NO.158  CTA.# 707454799, SERVICIOS DE TARJETAS DE INTERNET DATA MOVIL, CORRESPONDIENTE AL MES DE MARZO-2022.</t>
  </si>
  <si>
    <t>CORRESPONDIENTE AL PAGO REALIZADO POR CONCEPTO DE:  LOS SERVICIOS PRESTADOS EN SU CALIDAD DE ALGUACIL, CONSISTENTE EN NOTIFICACIONES ACTOS ENTRE EL INDOTEL Y PARTICULARES.</t>
  </si>
  <si>
    <t>CORRESPONDIENTE AL PAGO REALIZADO POR CONCEPTO DE: LOS SERVICIOS PRESTADOS EN SU CALIDAD DE ALGUACIL ORDINARIO, CONSISTENTE EN NOTIFICACIONES DE VARIOS ACTOS DE ALGUACIL REALIZADOS AL INDOTEL.</t>
  </si>
  <si>
    <t>CORRESPONDIENTE AL PAGO REALIZADO POR CONCEPTO DE: SERVICIO DE RECUPERACION DE ARCHIVOS DEL DISCO DURO, LAPTOD, PARA DEPARTAMENTO DE RECAUDACIONES, NO.ORDEN 2022-00105.</t>
  </si>
  <si>
    <t>CORRESPONDIENTE AL PAGO REALIZADO POR CONCEPTO DE: SERVICIO ACCESO A INTERNET 30MB PARA EL CENTRO ITLA - CIUDAD DEL CONOCIMIENTO EN MONTE PLATA CUENTA NO.78524760-001 CORRESPONDIENTE AL MES DE MARZO-2022.</t>
  </si>
  <si>
    <t>CORRESPONDIENTE AL PAGO REALIZADO POR CONCEPTO DE: A LA COMPRA DE 300 CAJAS PRE-EMPACADAS, CON REFRIGERIOS. LA MISMA FUERON OFRECIDAS EN LA ACTIVIDAD DE ENTREGA DE EQUIPOS, EN SAN JUAN DE LA MAGUANA.</t>
  </si>
  <si>
    <t>CORRESPONDIENTE AL PAGO REALIZADO POR CONCEPTO DE:  FACTURA NO.2022-23-0000313739, NCF NO. CORRESPONDIENTE A LOS SERVICIOS DE INTERNET REDES WIFI PARA LOS CENTROS DE ATENCION PRIMARIA, CUENTA NO. 584168, FECHA 17/04/2022.</t>
  </si>
  <si>
    <t>B15000000812</t>
  </si>
  <si>
    <t>CORRESPONDIENTE AL PAGO REALIZADO POR CONCEPTO DE: COMPRA DE EXPRIMIDOR ELÉCTRICO DE CITRICOS, SEGÚN NO.ORDEN 2022-00108.</t>
  </si>
  <si>
    <t>CORRESPONDIENTE AL PAGO REALIZADO POR CONCEPTO DE: FACTURA NO. CC20220325408591857, CUENTA NO. 7715659, CENTRAL TELEFÓNICA DEL CCT, UBICADO EN EL MUSEO DE LAS TELECOMUNICACIONES, CORRESPONDIENTE AL PERÍODO DEL 20/02/2021 AL 19/03/2022.</t>
  </si>
  <si>
    <t>CORRESPONDIENTE AL PAGO REALIZADO POR CONCEPTO DE: SERVICIO DE TRANSPORTE POR 9 DIAS PARA SER UTILIZADOS POR LOS COLABORADORES DE LA INSTITUCIÓN, SEGÚN NO.ORDEN 2022-00083.</t>
  </si>
  <si>
    <t>CORRESPONDIENTE AL PAGO REALIZADO POR CONCEPTO DE: FACTURA NO. CC20220325240588384, CUENTA NO. 1475052, PARA EL PERÍODO COMPRENDIDO DEL 20/02/2022 AL 19/03/2022, POR SERVICIOS DE TELECABLE OFICINA PRINCIPAL.</t>
  </si>
  <si>
    <t>CORRESPONDIENTE AL PAGO REALIZADO POR CONCEPTO DE:  COLOCACION DE PUBLICIDAD TELEVISIVA Y DIGITAL, EN EL PROGRAMA DE LA HORA DE ROBERT POR XTREMO CHANEL, CORRESPONDIENTE AL MES DE FEBRERO DEL 2022.</t>
  </si>
  <si>
    <t>CORRESPONDIENTE AL PAGO REALIZADO POR CONCEPTO DE: FACT. REF. 1625494357-11, CONSUMO DE ENERGIA ELÉCTRICA, DEL 20/02/2022 AL 17/03/2022, PERTENECIENTE A LA ESTACIÓN MONITOREO ESPECTRO DE HIGUEY, (NIC: NO. 1625494)</t>
  </si>
  <si>
    <t>CORRESPONDIENTE AL PAGO REALIZADO POR CONCEPTO DE: FACT. REF. DE  2134206293-12, CONSUMO DE ENERGÍA ELÉCTRICA, DEL 20/02/2022 AL 17/03/2022, PERTENECIENTE AL MUSEO DE LAS TELECOMUNICACIONES DE LA CALLE ISABEL LA CATOLICA NO. 203 ZONA COLONIAL.</t>
  </si>
  <si>
    <t>CORRESPONDIENTE AL PAGO REALIZADO POR CONCEPTO DE: COMPRA DE DOS SCANNER PARA SER UTILIZADOS, UNO EN LA UNIDAD DE CONTRALORIA Y OTRO EN LA DIRECCIÓN FINANCIERA DE LA INSTITUCIÓN, SEGÚN NO.ORDEN 2022-00088.</t>
  </si>
  <si>
    <t>CORRESPONDIENTE AL PAGO REALIZADO POR CONCEPTO DE: COLOCACIÓN DE PUBLICIDAD INSTITUCIONAL, CORRESPONDIENTE AL MES DE FEBRERO 2022, EN EL PROGRAMA PORTADA LATINA, QUE SE TRANSMITE CADA SABADO POR EXTREMO CHANEL.</t>
  </si>
  <si>
    <t>CORRESPONDIENTE AL PAGO REALIZADO POR CONCEPTO DE: MANTENIMIENTO PARA LOS VEHÍCULOS MITSUBISHI FUSO, PLACA L-007468, COLOR BLANCO, CREMA, AÑO 2011 (137,541KMS) Y MITSUBISHI FUSO, L-007469, COLOR BLANCO, CREMA, AÑO 2011</t>
  </si>
  <si>
    <t>CORRESPONDIENTE AL PAGO REALIZADO POR CONCEPTO DE: COMPRA DE MATERIALES ELÉCTRICOS PARA LA READECUACION Y ORGANIZACION DEL ALAMBRADO DE LOS PANELES DE LOS AIRES ACONDICIONADOS.</t>
  </si>
  <si>
    <t>CORRESPONDIENTE AL PAGO REALIZADO POR CONCEPTO DE:  MANTENIMIENTO DE LOS 271,444 KM PARA EL VEHÍCULO ISUZU D MAX 4X4 PLACA L-309694, COLOR BLANCO AÑO 2012, CHASÍS MPATFS85HCT101127 DE LA INSTITUCION, SEGÚN NO. DE ORDEN 2022-00035.</t>
  </si>
  <si>
    <t>CORRESPONDIENTE AL PAGO REALIZADO POR CONCEPTO DE: SERVICIO DE ENERGÍA ELÉCTRICA, DE LOS NIC: 5816979 (09/02/2022 AL 10/03/2022), 5978074 (07/02/2022 AL 08/03/2022), 5817032.</t>
  </si>
  <si>
    <t>CORRESPONDIENTE AL PAGO REALIZADO POR CONCEPTO DE: FACT.CC202204055201345255, NCF:  (CUENTA: 9308820) PLAN DE INTERNET MOVIL TEL.809-106-7306 Y 809-142-0825 ,809-171-1047 CORRESPONDIENTE AL PERÍODO DEL 01/03/2022 AL 31/03/2022.</t>
  </si>
  <si>
    <t>CORRESPONDIENTE AL PAGO REALIZADO POR CONCEPTO DE: NO. CC202204055201352239, CUENTA NO. 71299770, PARA EL PERIODO COMPRENDIDO DEL 01/03/2022 AL 31/03/2022, POR CONCEPTO DE BUSINESS FIT SERVICIO MOVIL DE VOZ DIRECTA.</t>
  </si>
  <si>
    <t>CORRESPONDIENTE AL PAGO REALIZADO POR CONCEPTO DE: FACTURA. NO. 93429305 NCF  POR CONSUMO DE AGUA, ALMACEN V CENTENARIO, CORRESPONDIENTE AL MES DE ABRIL-2022, ( CÓDIGO DEL SISTEMA NO.417557).</t>
  </si>
  <si>
    <t>CORRESPONDIENTE AL PAGO REALIZADO POR CONCEPTO DE: FACTURAS NO. 31143771 NCF:  (CODIGO DEL SISTEMA 18268) SERVICIO DE RECOGIDA DE BASURA, CORRESPONDIENTE AL MES DE ABRIL-2022 EDIFICIO ISABEL LA CATOLICA NO.203 (CENTRO INDOTEL).</t>
  </si>
  <si>
    <t>CORRESPONDIENTE AL PAGO REALIZADO POR CONCEPTO DE: FACTURA CORRESPONDIENTE A LOS SERVICIOS PRESTADOS EN SU CALIDAD DE ABOGADO Y NOTARIO PÚBLICO, CONSISTENTE EN LEGALIZACIONES NOTARIALES SOBRE CONTRATOS Y ACTOS ENTRE EL INDOTEL.</t>
  </si>
  <si>
    <t>CORRESPONDIENTE AL PAGO REALIZADO POR CONCEPTO DE: LOS SERVICIOS PRESTADOS EN SU CALIDAD DE ABOGADA Y NOTARIO PÚBLICO, CONSISTENTE EN LEGALIZACIONES NOTARIALES SOBRE CONTRATOS.</t>
  </si>
  <si>
    <t>CORRESPONDIENTE AL PAGO REALIZADO POR CONCEPTO DE: ALQUILER DE 5 LOCALES MAS SOTANO (2,331 M2), SEGÚN CONTRATO BS-0014384-2021, CORRESPONDIENTE AL MES DE MARZO 2022.</t>
  </si>
  <si>
    <t>CORRESPONDIENTE AL PAGO REALIZADO POR CONCEPTO DE: CONTRATACION DE SERVICIO DE CATERING OFRECIDO PARA EL TALLER DE FISCALES DE LA PROCURADURIA GENERAL DE LA REPÚBLICA. SEGÚN NO. DE ORDEN, 2022-00121.</t>
  </si>
  <si>
    <t>CORRESPONDIENTE AL PAGO REALIZADO POR CONCEPTO DE: SOLICITUD DE REPARACIÓN DE AIRE ACONDICIONADO DEL VEHICULO TOYOTA PRADO, PLACA G-140639, COLOR NEGRO, AÑO 2006, CHASÍS JTEBY25J300044956, SEGÚN NO.ORDEN 2022-00119.</t>
  </si>
  <si>
    <t>CORRESPONDIENTE AL PAGO REALIZADO POR CONCEPTO DE:  ADQUISICION DE TARJETAS DE PRESENTACION IMPRESAS A COLOR EN OPALINA BLANCA PARA USO, DE DIRECTORES Y ENCARGADOS DE LA INSTITUCIÓN, SEGÚN NO, DE ORDEN.2022-00110</t>
  </si>
  <si>
    <t>CORRESPONDIENTE AL PAGO REALIZADO POR CONCEPTO DE: CONTRATACION DE SERVICIO DE CATERING PARA ALMUERZO DEL CONSEJO DIRECTIVO CON REPRESENTANTE DE LA UIT. SEGÚN NO, DE ORDEN.2022-00109.</t>
  </si>
  <si>
    <t>CORRESPONDIENTE AL PAGO REALIZADO POR CONCEPTO DE:  ALQUILER DE INMUEBLE UBICADO EN LA CALLE EL RETIRO NO. 23, ENSANCHE PARAISO, SANTO DOMINGO, PARA SER USADO COMO PARQUEO PARA FUNCIONARIOS Y EMPLEADOS E INSTALACION.</t>
  </si>
  <si>
    <t>CORRESPONDIENTE AL PAGO REALIZADO POR CONCEPTO DE: FACTURA. NO. FS-2950284, CONSUMO DE AGUA POTABLE Y ALCANTARILLADO DEL CENTRO INDOTEL ESPACIO REPÚBLICA DIGITAL (CCT), CORRESPONDIENTE AL MES DE ABRIL DEL 2022.</t>
  </si>
  <si>
    <t>CORRESPONDIENTE AL PAGO REALIZADO POR CONCEPTO DE: FACTURA #161, CUENTA NO. 709225876, POR SERVICIOS CENTRAL TELEFÓNICA, AV. ABRAHAM LINCOLN NO 962, CORRESPONDIENTE AL MES DE MARZO 2022.</t>
  </si>
  <si>
    <t>CORRESPONDIENTE AL PAGO REALIZADO POR CONCEPTO DE:   FACT.167, NCF  SERV. FLOTA CELULARES, CORRESP. AL MES DE FEBRERO-2022 CUENTA NO.706002893.</t>
  </si>
  <si>
    <t>CORRESPONDIENTE AL PAGO REALIZADO POR CONCEPTO DE: MANTENIMIENTO MITSUBISHI L-200 PL. L-383203 COLOR NEGRO AÑO 2018 CHASIS MMBJYKL30JH003155. SEGÚN NO. DE ORDEN, 2022-00118.</t>
  </si>
  <si>
    <t>CORRESPONDIENTE AL PAGO REALIZADO POR CONCEPTO DE: COMPRA DE PIEZAS PARA EL VEHÍCULO ISUZU D, MAX 4X4, PLACA L-309694, AÑO 2012, COLOR BLANCO, CHASÍS MPATFS85HCT101127 DE LA INSTITUCIÓN, SEGÚN NO. DE ORDEN,2022-00097.</t>
  </si>
  <si>
    <t xml:space="preserve">CORRESPONDIENTE AL PAGO REALIZADO POR CONCEPTO DE: COLOCACION DE OCHO (8) CUÑAS DIARIAS, EN LA PROGRAMACION DE LA EMISORA PURA 97.1 FM DE LUNES A VIERNES, CORRESPONDIENTE AL MES DE MARZO, 2022 2/4. </t>
  </si>
  <si>
    <t>CORRESPONDIENTE AL PAGO REALIZADO POR CONCEPTO DE: COLOCACION DE PUBLICIDAD INSTITUCIONAL EN EL PROGRAMA HABLANDO SIN RODEOS, POR XTREMO CHANNEL, A TRAVES DE ASTER, TRICOM, CLARO TV Y WIND TELECOM.</t>
  </si>
  <si>
    <t>CORRESPONDIENTE AL PAGO REALIZADO POR CONCEPTO DE: SERVICIOS DE LA PLANTA ELÉCTRICA DE EMERGENCIA, SEGÚN CONTRATO BS-0014429-2021, CORRESPONDIENTE AL MES DE MARZO 2022.</t>
  </si>
  <si>
    <t>CORRESPONDIENTE AL PAGO REALIZADO POR CONCEPTO DE: FACTURA CONTRATACION DE SERVICIO DE CATERING JUEVES 10 Y JUEVES 17 DE MARZO, 2022 PARA ALMUERZO DEL CONSEJO DIRECTIVO DE LA INSTITUCIÓN, PARA 8 PERSONAS.</t>
  </si>
  <si>
    <t>CORRESPONDIENTE AL PAGO REALIZADO POR CONCEPTO DE:  PUBLICIDAD TELEVISIVA MEDIANTE LA COLOCACION DE TRES CUÑAS EN CADA EMISION DEL PROGRAMA MOMENTO DEL BOXEO, QUE SE DIFUNDE LOS SABADOS POR CDN DEPORTES.</t>
  </si>
  <si>
    <t>CORRESPONDIENTE AL PAGO REALIZADO POR CONCEPTO DE: PUBLICIDAD TELEVISIVA MEDIANTE LA COLOCACION DE UNA (1) CUÑA EN EL PROGRAMA META DEPORTIVA, QUE SE TRANSMITE DE LUNES A VIERNES EN HORARIO DE 7:00 PM.A 8:00 PM, POR CDN.</t>
  </si>
  <si>
    <t>CORRESPONDIENTE AL PAGO REALIZADO POR CONCEPTO DE: PUBLICIDAD TELEVISIVA MEDIANTE LA COLOCACION DE UNA (1) CUÑA DIARIA EN EL PROGRAMA LA HORA DEL DEPORTE, QUE SE DIFUNDE DE LUNES A VIERNES POR CDN-DEPORTES.</t>
  </si>
  <si>
    <t>CORRESPONDIENTE AL PAGO REALIZADO POR CONCEPTO DE: PUBLICIDAD RADIAL Y COLOCACION DIGITAL, EN LOS PROGRAMAS EN EL PODER DE LA MAÑANA, CORRESPONDIENTE AL MES DE FEBRERO, SEGÚN NO. DE CONTRATO BS-0003940-2022. (1/4).</t>
  </si>
  <si>
    <t>CORRESPONDIENTE AL PAGO REALIZADO POR CONCEPTO DE: ALQUILER DE 50 ESPACIOS DE PARQUEO EN EL TEMPLO EL CALVARIO, UBICADO EN LA AVENIDA ABRAHAM LINCOLN NO. 964, ENSANCHE PIANTINNI, DE LA CIUDAD DE SANTO DOMINGO.</t>
  </si>
  <si>
    <t>CORRESPONDIENTE AL PAGO REALIZADO POR CONCEPTO DE: A LOS SERVICIOS PRESTADOS EN SU CALIDAD DE ABOGADA NOTARIO PÚBLICO, CONSISTENTE EN LEGALIZACIONES NOTARIALES SOBRE CONTRATOS.</t>
  </si>
  <si>
    <t>CORRESPONDIENTE AL PAGO REALIZADO POR CONCEPTO DE: SERVICIO DE REFRIGERIO PARA 20 PERSONAS, PARA REUNIÓN DE PRESIDENCIA CON INVITADOS EXTERNOS, SEGÚN NO.ORDEN 2022-00120.</t>
  </si>
  <si>
    <t>CORRESPONDIENTE AL PAGO REALIZADO POR CONCEPTO DE: COMPRA DE MALLAS PIÑONATE PARA SER INSTALADA EN EL COMEDOR DE LA INSTITUCIÓN, SEGÚN NO.ORDEN 2022-00123.</t>
  </si>
  <si>
    <t>CORRESPONDIENTE AL PAGO REALIZADO POR CONCEPTO DE: SUSTITUCION DE CK 64898, PAGO DE FACTURA NCF, POR PUBLICIDAD OCHO CUÑAS MENSUALES DEL INDOTEL EN EL PROGRAMA DE TV "CON ASELA"CORRESPONDIENTE AL MES DE AGOSTO 2021.</t>
  </si>
  <si>
    <t>CORRESPONDIENTE AL PAGO REALIZADO POR CONCEPTO DE: SUSTITUCION DE CK 64930, COLOCACIÓN DE PUBLICIDAD INSTITUCIONAL , CORRESP. AL MES DE SEPTIEMBRE, EN EL PROGRAMA DE TELEVISION CON ASELA, QUE SE TRANSMITE LOS SABADOS DE 9 A 10 DE LA NOCHE EN EL CANAL 19.</t>
  </si>
  <si>
    <t>CORRESPONDIENTE AL PAGO REALIZADO POR CONCEPTO DE: LOS SERVICIOS PRESTADOS EN SU CALIDAD DE ABOGADO Y NOTARIO PÚBLICO, CONSISTENTE EN LEGALIZACIONES NOTARIALES SOBRE CONTRATOS Y ACTOS ENTRE EL INDOTEL.</t>
  </si>
  <si>
    <t>CORRESPONDIENTE AL PAGO REALIZADO POR CONCEPTO DE:  SUSTITUCIÓN DE CK 66147, PAGO DE FACTURA CONTRATACION DE SERVICIO DE LAVADO PARA LAS FLOTILLA DE LOS VEHÍCULOS DE INDOTEL , SEGÚN NO ORDEN 2022-00030.</t>
  </si>
  <si>
    <t>CORRESPONDIENTE AL PAGO REALIZADO POR CONCEPTO DE: SERVICIO DE CAMBIO DE LOS SERPENTINES DE LA SECCION B DEL CHILLER DEL CENTRO DE INDOTEL DE LA INSTITUCIÓN, SEGÚN NO.ORDEN 2022-00066.</t>
  </si>
  <si>
    <t>CORRESPONDIENTE AL PAGO REALIZADO POR CONCEPTO DE: AL 80% SALDO FACTURA  POR ADQUISICIÓN DE EQUIPOS MOBILIARIO A SER UTILIZADO EN LA BIBLIOTECA MUNICIPAL DE SAN CRISTOBAL, SEGÚN CONTRATO BS-0011935-2021.</t>
  </si>
  <si>
    <t>CORRESPONDIENTE AL PAGO REALIZADO POR CONCEPTO DE: MANTENIMIENTO DE LOS 62,972 KMS PARA EL VEHÍCULO TRAIL BLAZER PLACA G-419183 COLOR, NEGRO AÑO 2018 CHASÍS MMM156MK2JH603217 SEGÚN NO. DE ORDEN, 2022-00145</t>
  </si>
  <si>
    <t>CORRESPONDIENTE AL PAGO REALIZADO POR CONCEPTO DE: COMPRA DE DIFERENTES ARTICULOS PARA EL DEPARTAMENTO DE SERVICIOS GENERALES. SEGUÚN NO, DE ORDEN, 2022-00117.</t>
  </si>
  <si>
    <t>CORRESPONDIENTE AL PAGO REALIZADO POR CONCEPTO DE: FACTURA NO. CC202204252405978341, CUENTA NO. 1475052, PARA EL PERÍODO COMPRENDIDO DEL 20/03/2022 AL 19/04/2022, POR SERVICIOS DE TELECABLE OFICINA PRINCIPAL.</t>
  </si>
  <si>
    <t>CORRESPONDIENTE AL PAGO REALIZADO POR CONCEPTO DE:  FACT. NO. CC202204252405980305 CTA #2979364, CORRESPONDIENTE A LA CENTRAL TELEFÓNICA DEL INDOTEL PERÍODO DEL 20/03/2022 AL 19/04/2022.</t>
  </si>
  <si>
    <t>PAGO FACTURA NO. CC202204252405986721, CUENTA NO. 7715659, CENTRAL TELEFÓNICA DEL CCT, UBICADO EN EL MUSEO DE LAS TELECOMUNICACIONES, CORRESPONDIENTE AL PERÍODO DEL 20/03/2021 AL 19/04/2022.</t>
  </si>
  <si>
    <t>CORRESPONDIENTE AL PAGO REALIZADO POR CONCEPTO DE: FACTURA NO. CC202204252405986860 CUENTA NO. 7753558,  POR SERVICIOS DE INTERNET CCT, UBICADO EN EL MUSEO DE LAS TELECOMUNICACIONES, CORRESPONDIENTE AL PERÍODO 20/03/2022 AL 19/04/2022.</t>
  </si>
  <si>
    <t>CORRESPONDIENTE AL PAGO REALIZADO POR CONCEPTO DE: REFERENCIA DE PAGO NO.7164159216, CONSUMO DE ENERGÍA ELÉCTRICA, DEL 01/03/2022 AL 01/04/2022, PERTENECIENTE A ALTO PALOMA (LUPERON) (NIC 7164159).</t>
  </si>
  <si>
    <t>CORRESPONDIENTE AL PAGO REALIZADO POR CONCEPTO DE: REFERENCIA DE PAGO NO. 5200991358,  CONSUMO DE ENERGÍA ELÉCTRICA, DEL 01/03/2022 AL 01/04/2022, PERTENECIENTE A LOS REYES , GREGORIO LUPERON (NIC 5200991).</t>
  </si>
  <si>
    <t>CORRESPONDIENTE AL PAGO REALIZADO POR CONCEPTO DE: LA PARTICIPACIÓN DE LA COLABORADORA JULISSA CRUZ ABREU EN LA CAPACITACION DE REFUERZO DE CLASES DE INGLES VIRTUAL, SEGÚN MEMORANDUM RH-M000344-22.</t>
  </si>
  <si>
    <t>CORRESPONDIENTE AL PAGO REALIZADO POR CONCEPTO DE: LA PARTICIPACIÓN DE LA COLABORADORA YANIRA BUENO RODRIGUEZ EN LA CAPACITACIÓN DE REFUERZO DE CLASES DE INGLES VIRTUAL.</t>
  </si>
  <si>
    <t>CORRESPONDIENTE AL PAGO REALIZADO POR CONCEPTO DE: MANTENIMIENTO PARA EL VEHÍCULO HILUX PLACA L-250905 COLOR BLANCO 2008,CHASÍS MROFZ29G701708799 DE LA INSTITUCION, SEGÚN ORDEN 2022-00092.</t>
  </si>
  <si>
    <t>CORRESPONDIENTE AL PAGO REALIZADO POR CONCEPTO DE: SUSTITUCION DE CK 66109, PAGO DE FACTURA ,COMPRA DE EQUIPOS AUDIVISUALES PARA SER UTILIZADOS EN LAS ACTIVIDADES INSTITUCIONALES DE LA INSTITUCÓN, SEGÚN NO.ORDEN 2022-00015.</t>
  </si>
  <si>
    <t>CORRESPONDIENTE AL PAGO REALIZADO POR CONCEPTO DE: COMPRA DE LOS PRODUCTOS DE LIMPIEZA DE GRAMA DE LA INSTITUCION. SEGÚN NO. DE ORDEN,2022-00111.</t>
  </si>
  <si>
    <t>CORRESPONDIENTE AL PAGO REALIZADO POR CONCEPTO DE: COMPRA DE DE INSUMOS PARA EL DISPENSARIO MEDICO DE LA INSTITUCÓN, SEGÚN NO.ORDEN 2022-00122.</t>
  </si>
  <si>
    <t>CORRESPONDIENTE AL PAGO REALIZADO POR CONCEPTO DE: A LOS SERVICIOS PRESTADOS EN SU CALIDAD DE ABOGADA Y NOTARIO PÚBLICO, CONSISTENTE EN LEGALIZACIONES NOTARIALES SOBRE CONTRATOS Y ACTOS ENTRE EL INDOTEL.</t>
  </si>
  <si>
    <t>CORRESPONDIENTE AL PAGO REALIZADO POR CONCEPTO DE: SERVICIO DE CATERING PARA CAPACITACION TECNICA INDOTEL-UIT, LOS DIAS 6,7 Y 8 DE ABRIL, 2022, SEGÚN NO.ORDEN 2022-00138.</t>
  </si>
  <si>
    <t>CORRESPONDIENTE AL PAGO REALIZADO POR CONCEPTO DE: MANTENIMIENTO VEHÍCULO JEEP CHEVROLET SUBURBAN, PLACA G-419095, COLOR NEGRO, AÑO 2018, CHASÍS INGSK8KC6JR125839. SEGÚN NO. DE ORDEN, 2022-00144.</t>
  </si>
  <si>
    <t>CORRESPONDIENTE AL PAGO REALIZADO POR CONCEPTO DE: CORRESP. A LA POLIZA NO. 2-2-109-0013729, ASISTENCIA FUNERARIA COLECTIVO PARA EMPLEADOS, COMPRENDIDO EN EL PERÍODO 01/04/2022 HASTA EL 30/04/2022.</t>
  </si>
  <si>
    <t>CORRESPONDIENTE AL PAGO REALIZADO POR CONCEPTO DE: LA PÓLIZA NO. 2-2-102-0013723, SEGURO COLECTIVO DE VIDA PARA EMPLEADOS, COMPRENDIDO EN EL PERÍODO 01/04/2022 HASTA EL 30/04/2022.</t>
  </si>
  <si>
    <t>CORRESPONDIENTE AL PAGO REALIZADO POR CONCEPTO DE: A CAPACITACION EN MAESTRÍA EN DERECHO ADMINISTRATIVO Y GESTIÓN PÚBLICA SEGÚN MEMORANDUM NO.RH-M-000336-22.</t>
  </si>
  <si>
    <t>CORRESPONDIENTE AL PAGO REALIZADO POR CONCEPTO DE: LA FACTURA CORRESPONDIENTE A RENOVACIÓN DE LA SUSCRIPCIÓN DE UN EJEMPLAR DEL PERIODICO HOY, PEÍODO DESDE EL 20/05/2022 AL 19/05/2023.</t>
  </si>
  <si>
    <t>CORRESPONDIENTE AL PAGO REALIZADO POR CONCEPTO DE: A RENOVACIÓN DE LA SUSCRIPCIÓN DE DOS EJEMPLAR DEL PERIODICO HOY, PERÍODO DESDE EL 15/05/2022 AL 14/05/2023.</t>
  </si>
  <si>
    <t>CORRESPONDIENTE AL PAGO REALIZADO POR CONCEPTO DE: PAGO DE FACTURA 28  MARZO-2022, CUENTA #775838387, POR SERVICIOS DE INTERNET MOVIL OMSA.</t>
  </si>
  <si>
    <t>CORRESPONDIENTE AL PAGO REALIZADO POR CONCEPTO DE:  CTA. #8163091, FACT.#CC202203252405893441, DEL 20/02/2022 AL 19/03/2022, PREMIUM PLUS 3MB-1MB A CUATRO (04) CENTROS TECNOLÓGICOS COMUNITARIOS (CTC) UBICADO EN LA ESTACION DEL METRO.</t>
  </si>
  <si>
    <t>CORRESPONDIENTE AL PAGO REALIZADO POR CONCEPTO DE: COMPRA DE UNA NEVERA (1) PARA SER INSTALADA DEL HUB DEL CENTRO INDOTEL, SEGÚN NO.ORDEN 2022-00095.</t>
  </si>
  <si>
    <t>CORRESPONDIENTE AL PAGO REALIZADO POR CONCEPTO DE: COMPRA DE EQUIPOS PARA LAS PRODUCCIONES DE AUDIOVOSUALES DE LAS ACTIVIDADES EN EL AUDITORIO DEL CENTRO INDOTEL. SEGÚN NO. DE ORDEN, 2022-00078.</t>
  </si>
  <si>
    <t>CORRESPONDIENTE AL PAGO REALIZADO POR CONCEPTO DE: FACT. NO. CC202203252405885363 CTA #2979364, DE LA CENTRAL TELEFÓNICA DEL INDOTEL PERÍODO DEL 20/02/2022 AL 19/03/2022.</t>
  </si>
  <si>
    <t>CORRESPONDIENTE AL PAGO REALIZADO POR CONCEPTO DE: COMPRA DE MATERIALES ELECTRICOS PARA SER UTILIZADOS EN LAS CASETAS ANTENAS DE MONITOREO EN LAS SIGUIENTES ESTACIONES: SANTIAGO, SALCEDO, HIGUEY, LA JACOBO, SAN JUAN DE LA MAGUANA.</t>
  </si>
  <si>
    <t>CORRESPONDIENTE AL PAGO REALIZADO POR CONCEPTO DE: FACT. REF. DE  4037282053-86, CONSUMO DE ENERGÍA ELÉCTRICA, DEL 20/02/2022 AL 17/03/2022, PERTENECIENTE ESTACIÓN DE MONITOREO SANTO DOMINGO. (NIC:4037282).</t>
  </si>
  <si>
    <t>CORRESPONDIENTE AL PAGO REALIZADO POR CONCEPTO DE: FACT. REF. DE  20391315-80, CONSUMO DE ENERGÍA ELÉCTRICA, DEL 20/02/2022 AL 17/03/2022, PERTENECIENTE ALMACEN V CENTENARIO DE LA CALLE FARALLÓN DEL NORTE ESQ. V CENTENARIO. (NIC:2039391).</t>
  </si>
  <si>
    <t>CORRESPONDIENTE AL PAGO REALIZADO POR CONCEPTO DE: FACT. REF. DE  4260014006-30, CONSUMO DE ENERGÍA ELÉCTRICA, DEL 26/02/2022 AL 17/03/2022, PERTENECIENTE AL CENTRO INDOTEL TETELO VARGAS EXT. ITLA, SAN PEDRO DE MACORIS. (NIC:4260014).</t>
  </si>
  <si>
    <t>CORRESPONDIENTE AL PAGO REALIZADO POR CONCEPTO DE:  MANTENIMIENTO DE VEHÍCULO FORD 4X4 RANGER, PLACA-316887, COLOR BLANCO, AÑO 2010, CHASÍS:MNCBSFE40AW843107. SEGÚN NO. DE ORDEN-2022-00091.</t>
  </si>
  <si>
    <t>CORRESPONDIENTE AL PAGO REALIZADO POR CONCEPTO DE: COLOCACION DE PUBLICIDAD TELEVISIVA PARA EL PROGRAMA Y PUNTO POR EL CANAL 42 , CORRESPONDIENTE AL MES DE MARZO 2022, SEGÚN NO DE CONTRATO BS-0003721-2022. 2/4</t>
  </si>
  <si>
    <t>CORRESPONDIENTE AL PAGO REALIZADO POR CONCEPTO DE: FACTURA. NO. FS-2949275, POR CONSUMO DE AGUA POTABLE Y ALCANTARILLADO DEL PARQUEO C/. EL RETIRO, CORRESPONDIENTE AL MES DE ABRIL DEL 2022 (CÓDIGO DEL SISTEMA NO.45621).</t>
  </si>
  <si>
    <t>CORRESPONDIENTE AL PAGO REALIZADO POR CONCEPTO DE: COMPRA DE BATERIAS Y PIEZAS DE LAPTOP, PARA DIFERENTES DIRECCIONES DE LA INSTITUCIÓN, SEGÚN ORDEN 2021-00480.</t>
  </si>
  <si>
    <t>CORRESPONDIENTE AL PAGO REALIZADO POR CONCEPTO DE: PUBLICIDAD RADIAL Y COLOCACION DIGITAL, EN LOS PROGRAMAS EN EL PODER DE LA MAÑANA, CORRESPONDIENTE AL MES DE MARZO, SEGÚN NO. DE CONTRATO BS-0003940-2022. (2/4).</t>
  </si>
  <si>
    <t>CORRESPONDIENTE AL PAGO REALIZADO POR CONCEPTO DE: CONTRATACION DE SERVICIO DE LAVADO PARA LAS FLOTILLA DE LOS VEHÍCULOS DE INDOTEL , SEGÚN NO ORDEN 2022-00030.</t>
  </si>
  <si>
    <t>CORRESPONDIENTE AL PAGO REALIZADO POR CONCEPTO DE: FACTURA MANTENIMIENTO DE LOS 465,412KMS VEHÍCULO CAMIONETA TOYOTA HILUX, PLACA L-247057, COLOR PLATEADO, AÑO 2008, CHASÍS, MROFZ29GX01707405. SEGÚN NO. DE ORDEN, 2022-00107.</t>
  </si>
  <si>
    <t>CORRESPONDIENTE AL PAGO REALIZADO POR CONCEPTO DE: COMPRA DE PINTURA, 18 METROS DE GRAVA Y BOMBA DE AGUA, PARA EL CCI TETELO VARGAS, SEGÚN NO. DE ORDEN,2022-00022</t>
  </si>
  <si>
    <t>CORRESPONDIENTE AL PAGO REALIZADO POR CONCEPTO DE: FUMIGACIÓN PREVENTIVA CONTRA TODO TIPO DE PLAGAS Y DESINFECCIÓN CONTRA VIRUS Y BACTERIAS (COVID-19) DE LOS MESES ENERO, FEBRERO Y MARZO 2022.</t>
  </si>
  <si>
    <t>CORRESPONDIENTE AL PAGO REALIZADO POR CONCEPTO DE: COMPRA DE LAS PIEZAS DE JUEGOS DE XENON Y SUS TRANSFORMADORES DE XENON PARA EL VEHÍCULO JEEP PRADO PLACA G-318176 COLOR NEGRO AÑO 2015 CHASÍS JTEBH9FJ605072115.</t>
  </si>
  <si>
    <t>CORRESPONDIENTE AL PAGO REALIZADO POR CONCEPTO DE: CONFECCIÓN DE 450 BOTONES CON UNA DIMENSIÓN DE 2.5 PULGADAS, PARA CONMEMORAR EL DIA INTERNACIONAL DE LA MUJER. SEGÚN NO.ORDEN 2022-00069.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</si>
</sst>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1C0A]* #,##0.00_-;\-[$$-1C0A]* #,##0.00_-;_-[$$-1C0A]* &quot;-&quot;??_-;_-@_-"/>
    <numFmt numFmtId="165" formatCode="dd/mm/yyyy"/>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name val="Arial"/>
      <family val="2"/>
    </font>
    <font>
      <sz val="12"/>
      <color theme="1"/>
      <name val="Calibri"/>
      <family val="2"/>
      <scheme val="minor"/>
    </font>
    <font>
      <sz val="11"/>
      <color indexed="8"/>
      <name val="Calibri"/>
      <family val="2"/>
    </font>
    <font>
      <sz val="12"/>
      <name val="Calibri"/>
      <family val="2"/>
      <scheme val="minor"/>
    </font>
    <font>
      <sz val="12"/>
      <name val="Arial"/>
      <family val="2"/>
    </font>
    <font>
      <b/>
      <sz val="12"/>
      <name val="Arial"/>
      <family val="2"/>
    </font>
    <font>
      <sz val="12"/>
      <color theme="1"/>
      <name val="Arial"/>
      <family val="2"/>
    </font>
    <font>
      <sz val="11"/>
      <name val="Arial"/>
      <family val="2"/>
    </font>
    <font>
      <sz val="11"/>
      <color theme="1"/>
      <name val="Arial"/>
      <family val="2"/>
    </font>
    <font>
      <b/>
      <sz val="12"/>
      <color theme="1"/>
      <name val="Arial"/>
      <family val="2"/>
    </font>
    <font>
      <b/>
      <sz val="14"/>
      <color theme="1"/>
      <name val="Arial"/>
      <family val="2"/>
    </font>
    <font>
      <b/>
      <sz val="18"/>
      <color theme="1"/>
      <name val="Calibri"/>
      <family val="2"/>
      <scheme val="minor"/>
    </font>
    <font>
      <sz val="14"/>
      <name val="Arial"/>
      <family val="2"/>
    </font>
    <font>
      <b/>
      <sz val="14"/>
      <name val="Arial"/>
      <family val="2"/>
    </font>
    <font>
      <sz val="11"/>
      <color theme="1" tint="0.14999847407452621"/>
      <name val="Arial"/>
      <family val="2"/>
    </font>
    <font>
      <sz val="11"/>
      <color theme="1" tint="0.249977111117893"/>
      <name val="Arial"/>
      <family val="2"/>
    </font>
    <font>
      <sz val="11"/>
      <color rgb="FF262626"/>
      <name val="Arial"/>
      <family val="2"/>
    </font>
    <font>
      <sz val="11"/>
      <color rgb="FF404040"/>
      <name val="Arial"/>
      <family val="2"/>
    </font>
    <font>
      <b/>
      <sz val="8"/>
      <color indexed="10"/>
      <name val="Arial"/>
      <family val="2"/>
    </font>
    <font>
      <b/>
      <sz val="8"/>
      <color indexed="8"/>
      <name val="Arial"/>
      <family val="2"/>
    </font>
    <font>
      <sz val="8"/>
      <color indexed="10"/>
      <name val="Arial"/>
      <family val="2"/>
    </font>
    <font>
      <sz val="8"/>
      <color indexed="10"/>
      <name val="Arial"/>
      <family val="2"/>
    </font>
    <font>
      <sz val="10"/>
      <color indexed="8"/>
      <name val="Arial"/>
      <family val="2"/>
    </font>
    <font>
      <b/>
      <sz val="11"/>
      <color indexed="8"/>
      <name val="Calibri"/>
      <family val="2"/>
    </font>
    <font>
      <b/>
      <sz val="11"/>
      <color indexed="10"/>
      <name val="Arial"/>
      <family val="2"/>
    </font>
    <font>
      <sz val="11"/>
      <color indexed="8"/>
      <name val="Calibri"/>
      <family val="2"/>
      <scheme val="minor"/>
    </font>
    <font>
      <sz val="8"/>
      <color theme="1"/>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7" fillId="0" borderId="0">
      <alignment vertical="top"/>
    </xf>
  </cellStyleXfs>
  <cellXfs count="181">
    <xf numFmtId="0" fontId="0" fillId="0" borderId="0" xfId="0"/>
    <xf numFmtId="0" fontId="0" fillId="0" borderId="0" xfId="0" applyBorder="1"/>
    <xf numFmtId="0" fontId="0" fillId="2" borderId="0" xfId="0" applyFill="1"/>
    <xf numFmtId="0" fontId="0" fillId="2" borderId="0" xfId="0" applyFill="1" applyBorder="1"/>
    <xf numFmtId="0" fontId="2" fillId="0" borderId="0" xfId="0" applyFont="1"/>
    <xf numFmtId="0" fontId="2" fillId="0" borderId="0" xfId="0" applyFont="1" applyBorder="1"/>
    <xf numFmtId="0" fontId="3" fillId="0" borderId="0" xfId="0" applyFont="1" applyAlignment="1">
      <alignment vertical="center"/>
    </xf>
    <xf numFmtId="0" fontId="3" fillId="0" borderId="0" xfId="0" applyFont="1" applyAlignment="1">
      <alignment vertical="center" wrapText="1"/>
    </xf>
    <xf numFmtId="0" fontId="0" fillId="0" borderId="0" xfId="0" applyAlignment="1">
      <alignment horizontal="right" vertical="center"/>
    </xf>
    <xf numFmtId="0" fontId="0" fillId="2" borderId="0" xfId="0" applyFill="1" applyAlignment="1">
      <alignment horizontal="righ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right" vertical="center"/>
    </xf>
    <xf numFmtId="0" fontId="5"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0" xfId="0" applyFont="1" applyAlignment="1">
      <alignment vertical="center" wrapText="1"/>
    </xf>
    <xf numFmtId="0" fontId="13" fillId="0" borderId="1" xfId="0" applyFont="1" applyBorder="1" applyAlignment="1" applyProtection="1">
      <alignment vertical="center" wrapText="1"/>
      <protection locked="0"/>
    </xf>
    <xf numFmtId="14" fontId="13" fillId="0" borderId="1" xfId="0" applyNumberFormat="1" applyFont="1" applyBorder="1" applyAlignment="1" applyProtection="1">
      <alignment vertical="center" wrapText="1"/>
      <protection locked="0"/>
    </xf>
    <xf numFmtId="43" fontId="13" fillId="0" borderId="1" xfId="1" applyFont="1" applyBorder="1" applyAlignment="1" applyProtection="1">
      <alignment vertical="center" wrapText="1"/>
      <protection locked="0"/>
    </xf>
    <xf numFmtId="2" fontId="13" fillId="0" borderId="1" xfId="1" applyNumberFormat="1" applyFont="1" applyBorder="1" applyAlignment="1" applyProtection="1">
      <alignment vertical="center" wrapText="1"/>
      <protection locked="0"/>
    </xf>
    <xf numFmtId="0" fontId="13" fillId="0" borderId="1" xfId="0" applyFont="1" applyBorder="1" applyAlignment="1" applyProtection="1">
      <alignment horizontal="center" vertical="center" wrapText="1"/>
      <protection locked="0"/>
    </xf>
    <xf numFmtId="43" fontId="13" fillId="2" borderId="1" xfId="1" applyFont="1" applyFill="1" applyBorder="1" applyAlignment="1" applyProtection="1">
      <alignment vertical="center" wrapText="1"/>
      <protection locked="0"/>
    </xf>
    <xf numFmtId="2" fontId="13" fillId="2" borderId="1" xfId="1" applyNumberFormat="1" applyFont="1" applyFill="1" applyBorder="1" applyAlignment="1" applyProtection="1">
      <alignment vertical="center" wrapText="1"/>
      <protection locked="0"/>
    </xf>
    <xf numFmtId="0" fontId="9" fillId="2" borderId="0" xfId="0" applyFont="1" applyFill="1" applyBorder="1" applyAlignment="1">
      <alignment horizontal="center" vertical="center" wrapText="1"/>
    </xf>
    <xf numFmtId="0" fontId="10" fillId="2" borderId="0" xfId="0" applyFont="1" applyFill="1" applyBorder="1" applyAlignment="1">
      <alignment vertical="center" wrapText="1"/>
    </xf>
    <xf numFmtId="0" fontId="10" fillId="3" borderId="0" xfId="0" applyFont="1" applyFill="1" applyBorder="1" applyAlignment="1">
      <alignment horizontal="right" vertical="center" wrapText="1"/>
    </xf>
    <xf numFmtId="43" fontId="10" fillId="3" borderId="0" xfId="1" applyFont="1" applyFill="1" applyBorder="1" applyAlignment="1">
      <alignment horizontal="center" vertical="center" wrapText="1"/>
    </xf>
    <xf numFmtId="0" fontId="11" fillId="0" borderId="0" xfId="0" applyFont="1" applyAlignment="1">
      <alignment horizontal="center" vertical="center"/>
    </xf>
    <xf numFmtId="44" fontId="0" fillId="0" borderId="0" xfId="0" applyNumberFormat="1" applyAlignment="1">
      <alignment vertical="center"/>
    </xf>
    <xf numFmtId="0" fontId="3"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3" fillId="0" borderId="0" xfId="0" applyFont="1" applyAlignment="1">
      <alignment horizontal="center" vertical="center" wrapText="1"/>
    </xf>
    <xf numFmtId="164" fontId="8" fillId="2" borderId="0" xfId="0" applyNumberFormat="1" applyFont="1" applyFill="1" applyBorder="1" applyAlignment="1">
      <alignment horizontal="right" vertical="center"/>
    </xf>
    <xf numFmtId="0" fontId="17" fillId="2" borderId="0" xfId="0" applyFont="1" applyFill="1" applyBorder="1" applyAlignment="1">
      <alignment vertical="center" wrapText="1"/>
    </xf>
    <xf numFmtId="0" fontId="18" fillId="2" borderId="0" xfId="0" applyFont="1" applyFill="1" applyBorder="1" applyAlignment="1">
      <alignment vertical="center" wrapText="1"/>
    </xf>
    <xf numFmtId="0" fontId="18" fillId="2" borderId="0" xfId="0" applyFont="1" applyFill="1" applyBorder="1" applyAlignment="1">
      <alignment horizontal="right" vertical="center"/>
    </xf>
    <xf numFmtId="0" fontId="15" fillId="2" borderId="0" xfId="0" applyFont="1" applyFill="1" applyBorder="1" applyAlignment="1">
      <alignment vertical="center"/>
    </xf>
    <xf numFmtId="0" fontId="15" fillId="2" borderId="0" xfId="0" applyFont="1" applyFill="1" applyBorder="1" applyAlignment="1">
      <alignment horizontal="right" vertical="center"/>
    </xf>
    <xf numFmtId="0" fontId="6" fillId="0" borderId="0" xfId="0" applyFont="1"/>
    <xf numFmtId="43" fontId="13" fillId="0" borderId="1" xfId="1" applyFont="1" applyBorder="1" applyAlignment="1" applyProtection="1">
      <alignment horizontal="right" vertical="center" wrapText="1"/>
      <protection locked="0"/>
    </xf>
    <xf numFmtId="43" fontId="19" fillId="0" borderId="1" xfId="1" applyFont="1" applyBorder="1" applyAlignment="1" applyProtection="1">
      <alignment vertical="center" wrapText="1"/>
      <protection locked="0"/>
    </xf>
    <xf numFmtId="0" fontId="20" fillId="0" borderId="1" xfId="0" applyFont="1" applyBorder="1" applyAlignment="1">
      <alignment horizontal="lef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21" fillId="0" borderId="11"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xf>
    <xf numFmtId="0" fontId="22" fillId="0" borderId="11" xfId="0" applyFont="1" applyBorder="1" applyAlignment="1">
      <alignment vertical="center"/>
    </xf>
    <xf numFmtId="0" fontId="5" fillId="3" borderId="1" xfId="0" applyFont="1" applyFill="1" applyBorder="1" applyAlignment="1">
      <alignment horizontal="left" vertical="center" wrapText="1"/>
    </xf>
    <xf numFmtId="0" fontId="22" fillId="0" borderId="0" xfId="0" applyFont="1" applyAlignment="1">
      <alignment wrapText="1"/>
    </xf>
    <xf numFmtId="0" fontId="13" fillId="0" borderId="0" xfId="0" applyFont="1"/>
    <xf numFmtId="0" fontId="13" fillId="0" borderId="0" xfId="0" applyFont="1" applyAlignment="1">
      <alignment wrapText="1"/>
    </xf>
    <xf numFmtId="0" fontId="23" fillId="0" borderId="0" xfId="0" applyFont="1" applyAlignment="1">
      <alignment horizontal="left" vertical="top"/>
    </xf>
    <xf numFmtId="0" fontId="24" fillId="0" borderId="0" xfId="0" applyFont="1" applyAlignment="1">
      <alignment horizontal="left" vertical="top"/>
    </xf>
    <xf numFmtId="0" fontId="26" fillId="0" borderId="0" xfId="0" applyFont="1" applyAlignment="1">
      <alignment horizontal="left" vertical="top" wrapText="1"/>
    </xf>
    <xf numFmtId="0" fontId="25" fillId="0" borderId="0" xfId="0" applyFont="1" applyAlignment="1">
      <alignment horizontal="left" vertical="top" wrapText="1"/>
    </xf>
    <xf numFmtId="14" fontId="23" fillId="0" borderId="0" xfId="0" applyNumberFormat="1" applyFont="1" applyAlignment="1">
      <alignment horizontal="left" vertical="top"/>
    </xf>
    <xf numFmtId="39" fontId="24" fillId="0" borderId="0" xfId="0" applyNumberFormat="1" applyFont="1" applyAlignment="1">
      <alignment horizontal="right" vertical="top"/>
    </xf>
    <xf numFmtId="0" fontId="3"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14" fontId="12" fillId="0" borderId="1" xfId="0" applyNumberFormat="1" applyFont="1" applyBorder="1" applyAlignment="1">
      <alignment horizontal="left" vertical="top"/>
    </xf>
    <xf numFmtId="39" fontId="27" fillId="0" borderId="1" xfId="0" applyNumberFormat="1" applyFont="1" applyBorder="1" applyAlignment="1">
      <alignment horizontal="right" vertical="top"/>
    </xf>
    <xf numFmtId="0" fontId="6" fillId="2" borderId="0" xfId="0" applyFont="1" applyFill="1"/>
    <xf numFmtId="14" fontId="23" fillId="2" borderId="0" xfId="0" applyNumberFormat="1" applyFont="1" applyFill="1" applyAlignment="1">
      <alignment horizontal="left" vertical="top"/>
    </xf>
    <xf numFmtId="43" fontId="10" fillId="2" borderId="0" xfId="1" applyFont="1" applyFill="1" applyBorder="1" applyAlignment="1">
      <alignment horizontal="center" vertical="center" wrapText="1"/>
    </xf>
    <xf numFmtId="0" fontId="11" fillId="2" borderId="0" xfId="0" applyFont="1" applyFill="1" applyAlignment="1">
      <alignment horizontal="center" vertical="center"/>
    </xf>
    <xf numFmtId="0" fontId="3" fillId="2" borderId="0" xfId="0" applyFont="1" applyFill="1" applyAlignment="1">
      <alignment horizontal="center" vertical="center" wrapText="1"/>
    </xf>
    <xf numFmtId="0" fontId="24" fillId="2" borderId="0" xfId="0" applyFont="1" applyFill="1" applyAlignment="1">
      <alignment horizontal="left" vertical="top"/>
    </xf>
    <xf numFmtId="0" fontId="2" fillId="2" borderId="0" xfId="0" applyFont="1" applyFill="1"/>
    <xf numFmtId="0" fontId="0" fillId="2" borderId="0" xfId="0" applyFill="1" applyAlignment="1" applyProtection="1">
      <alignment vertical="top"/>
      <protection locked="0"/>
    </xf>
    <xf numFmtId="0" fontId="0" fillId="2" borderId="0" xfId="0" applyFill="1" applyAlignment="1" applyProtection="1">
      <alignment horizontal="center" vertical="top"/>
      <protection locked="0"/>
    </xf>
    <xf numFmtId="0" fontId="28" fillId="2" borderId="0" xfId="0" applyFont="1" applyFill="1" applyBorder="1" applyAlignment="1" applyProtection="1">
      <alignment horizontal="center" vertical="top"/>
      <protection locked="0"/>
    </xf>
    <xf numFmtId="14" fontId="23" fillId="2" borderId="0" xfId="0" applyNumberFormat="1" applyFont="1" applyFill="1" applyBorder="1" applyAlignment="1">
      <alignment horizontal="left" vertical="top"/>
    </xf>
    <xf numFmtId="14" fontId="12" fillId="0" borderId="1" xfId="0" applyNumberFormat="1" applyFont="1" applyBorder="1" applyAlignment="1">
      <alignment horizontal="left" vertical="top" wrapText="1"/>
    </xf>
    <xf numFmtId="39" fontId="27" fillId="0" borderId="1" xfId="0" applyNumberFormat="1" applyFont="1" applyBorder="1" applyAlignment="1">
      <alignment horizontal="right" vertical="top" wrapText="1"/>
    </xf>
    <xf numFmtId="0" fontId="0" fillId="2" borderId="0" xfId="0" applyFill="1" applyAlignment="1"/>
    <xf numFmtId="0" fontId="0" fillId="2" borderId="0" xfId="0" applyFill="1" applyBorder="1" applyAlignment="1"/>
    <xf numFmtId="0" fontId="2" fillId="0" borderId="0" xfId="0" applyFont="1" applyBorder="1" applyAlignment="1"/>
    <xf numFmtId="0" fontId="6" fillId="2" borderId="0" xfId="0" applyFont="1" applyFill="1" applyAlignment="1"/>
    <xf numFmtId="0" fontId="10" fillId="2" borderId="0" xfId="0" applyFont="1" applyFill="1" applyBorder="1" applyAlignment="1">
      <alignment vertical="center"/>
    </xf>
    <xf numFmtId="43" fontId="10" fillId="2" borderId="0" xfId="1" applyFont="1" applyFill="1" applyBorder="1" applyAlignment="1">
      <alignment horizontal="center" vertical="center"/>
    </xf>
    <xf numFmtId="0" fontId="2" fillId="0" borderId="0" xfId="0" applyFont="1" applyBorder="1" applyAlignment="1">
      <alignment wrapText="1"/>
    </xf>
    <xf numFmtId="0" fontId="0" fillId="0" borderId="0" xfId="0" applyAlignment="1">
      <alignment wrapText="1"/>
    </xf>
    <xf numFmtId="43" fontId="0" fillId="0" borderId="0" xfId="0" applyNumberFormat="1"/>
    <xf numFmtId="43" fontId="3" fillId="2" borderId="0" xfId="1" applyFont="1" applyFill="1" applyAlignment="1">
      <alignment horizontal="center" vertical="center"/>
    </xf>
    <xf numFmtId="43" fontId="0" fillId="0" borderId="0" xfId="1" applyFont="1" applyAlignment="1">
      <alignment horizontal="center" vertical="center"/>
    </xf>
    <xf numFmtId="43" fontId="0" fillId="2" borderId="0" xfId="1" applyFont="1" applyFill="1" applyAlignment="1" applyProtection="1">
      <alignment horizontal="center" vertical="center"/>
      <protection locked="0"/>
    </xf>
    <xf numFmtId="14" fontId="0" fillId="0" borderId="1" xfId="0" applyNumberFormat="1" applyFont="1" applyBorder="1" applyAlignment="1">
      <alignment vertical="center"/>
    </xf>
    <xf numFmtId="0" fontId="0" fillId="0" borderId="0" xfId="0" applyFont="1" applyAlignment="1">
      <alignment vertical="center"/>
    </xf>
    <xf numFmtId="14" fontId="29" fillId="2" borderId="0" xfId="0" applyNumberFormat="1" applyFont="1" applyFill="1" applyBorder="1" applyAlignment="1">
      <alignment vertical="center"/>
    </xf>
    <xf numFmtId="0" fontId="0" fillId="2" borderId="0" xfId="0" applyFont="1" applyFill="1" applyAlignment="1" applyProtection="1">
      <alignment vertical="center"/>
      <protection locked="0"/>
    </xf>
    <xf numFmtId="43" fontId="28" fillId="2" borderId="0" xfId="1" applyFont="1" applyFill="1" applyBorder="1" applyAlignment="1" applyProtection="1">
      <alignment horizontal="center" vertical="center"/>
      <protection locked="0"/>
    </xf>
    <xf numFmtId="43" fontId="0" fillId="2" borderId="0" xfId="1" applyFont="1" applyFill="1" applyAlignment="1">
      <alignment horizontal="center" vertical="center"/>
    </xf>
    <xf numFmtId="2" fontId="0" fillId="2" borderId="0" xfId="0" applyNumberFormat="1" applyFill="1" applyAlignment="1">
      <alignment horizontal="center" vertical="center"/>
    </xf>
    <xf numFmtId="2" fontId="0" fillId="0" borderId="0" xfId="0" applyNumberFormat="1" applyAlignment="1">
      <alignment horizontal="center"/>
    </xf>
    <xf numFmtId="2" fontId="0" fillId="2" borderId="0" xfId="0" applyNumberFormat="1" applyFill="1" applyAlignment="1" applyProtection="1">
      <alignment horizontal="center" vertical="top"/>
      <protection locked="0"/>
    </xf>
    <xf numFmtId="14" fontId="0" fillId="0" borderId="1" xfId="0" applyNumberFormat="1" applyFont="1" applyBorder="1" applyAlignment="1" applyProtection="1">
      <alignment vertical="center" wrapText="1"/>
      <protection locked="0"/>
    </xf>
    <xf numFmtId="2" fontId="0" fillId="0" borderId="1" xfId="1" applyNumberFormat="1" applyFont="1" applyBorder="1" applyAlignment="1" applyProtection="1">
      <alignment horizontal="center" vertical="center" wrapText="1"/>
      <protection locked="0"/>
    </xf>
    <xf numFmtId="0" fontId="3" fillId="2" borderId="13" xfId="0" applyFont="1" applyFill="1" applyBorder="1" applyAlignment="1">
      <alignment horizontal="center" vertical="center" wrapText="1"/>
    </xf>
    <xf numFmtId="0" fontId="4" fillId="2" borderId="14" xfId="0" applyFont="1" applyFill="1" applyBorder="1" applyAlignment="1">
      <alignment vertical="center" wrapText="1"/>
    </xf>
    <xf numFmtId="14" fontId="2" fillId="0" borderId="14" xfId="0" applyNumberFormat="1" applyFont="1" applyBorder="1" applyAlignment="1" applyProtection="1">
      <alignment vertical="center" wrapText="1"/>
      <protection locked="0"/>
    </xf>
    <xf numFmtId="2" fontId="0" fillId="0" borderId="14" xfId="0" applyNumberFormat="1" applyFont="1" applyBorder="1" applyAlignment="1" applyProtection="1">
      <alignment horizontal="center" vertical="center" wrapText="1"/>
      <protection locked="0"/>
    </xf>
    <xf numFmtId="43" fontId="2" fillId="0" borderId="14" xfId="1" applyFont="1" applyBorder="1" applyAlignment="1">
      <alignment vertical="center"/>
    </xf>
    <xf numFmtId="43" fontId="2" fillId="0" borderId="14" xfId="1" applyFont="1" applyBorder="1" applyAlignment="1">
      <alignment horizontal="center" vertical="center"/>
    </xf>
    <xf numFmtId="0" fontId="2" fillId="0" borderId="14" xfId="0" applyFont="1" applyBorder="1" applyAlignment="1">
      <alignment vertical="center" wrapText="1"/>
    </xf>
    <xf numFmtId="43" fontId="0" fillId="0" borderId="15" xfId="1" applyFont="1" applyBorder="1" applyAlignment="1">
      <alignment vertical="center"/>
    </xf>
    <xf numFmtId="0" fontId="0" fillId="2" borderId="0" xfId="0" applyFill="1" applyAlignment="1" applyProtection="1">
      <alignment vertical="center"/>
      <protection locked="0"/>
    </xf>
    <xf numFmtId="14" fontId="0" fillId="0" borderId="1" xfId="0" applyNumberFormat="1" applyFont="1" applyBorder="1" applyAlignment="1" applyProtection="1">
      <alignment horizontal="right" vertical="center" wrapText="1"/>
      <protection locked="0"/>
    </xf>
    <xf numFmtId="4" fontId="0" fillId="0" borderId="0" xfId="0" applyNumberFormat="1"/>
    <xf numFmtId="0" fontId="0" fillId="0" borderId="1" xfId="0" applyBorder="1" applyAlignment="1">
      <alignment wrapText="1"/>
    </xf>
    <xf numFmtId="43" fontId="0" fillId="0" borderId="0" xfId="0" applyNumberFormat="1" applyAlignment="1">
      <alignment vertical="center"/>
    </xf>
    <xf numFmtId="43" fontId="0" fillId="2" borderId="0" xfId="0" applyNumberFormat="1" applyFill="1" applyAlignment="1">
      <alignment horizontal="center" vertical="center"/>
    </xf>
    <xf numFmtId="43" fontId="0" fillId="2" borderId="0" xfId="0" applyNumberFormat="1" applyFill="1" applyAlignment="1" applyProtection="1">
      <alignment vertical="center"/>
      <protection locked="0"/>
    </xf>
    <xf numFmtId="0" fontId="0" fillId="0" borderId="1" xfId="0" applyBorder="1" applyAlignment="1">
      <alignment vertical="center"/>
    </xf>
    <xf numFmtId="0" fontId="0" fillId="0" borderId="1" xfId="0" applyBorder="1" applyAlignment="1">
      <alignment vertical="center" wrapText="1"/>
    </xf>
    <xf numFmtId="4" fontId="0" fillId="0" borderId="1" xfId="0" applyNumberFormat="1" applyBorder="1" applyAlignment="1">
      <alignment horizontal="center" vertical="center"/>
    </xf>
    <xf numFmtId="0" fontId="0" fillId="0" borderId="14" xfId="0" applyFont="1" applyBorder="1"/>
    <xf numFmtId="43" fontId="0" fillId="0" borderId="0" xfId="1" applyFont="1" applyAlignment="1">
      <alignment vertical="center"/>
    </xf>
    <xf numFmtId="43" fontId="0" fillId="0" borderId="0" xfId="1" applyFont="1"/>
    <xf numFmtId="43" fontId="0" fillId="0" borderId="1" xfId="1" applyFont="1" applyBorder="1" applyAlignment="1">
      <alignment horizontal="center" vertical="center"/>
    </xf>
    <xf numFmtId="0" fontId="10" fillId="6" borderId="5" xfId="0" applyFont="1" applyFill="1" applyBorder="1" applyAlignment="1">
      <alignment horizontal="center" vertical="top" wrapText="1"/>
    </xf>
    <xf numFmtId="14" fontId="15" fillId="2" borderId="0" xfId="0" applyNumberFormat="1" applyFont="1" applyFill="1" applyBorder="1" applyAlignment="1">
      <alignment horizontal="left"/>
    </xf>
    <xf numFmtId="0" fontId="10" fillId="6" borderId="8" xfId="0" applyFont="1" applyFill="1" applyBorder="1" applyAlignment="1">
      <alignment horizontal="center" vertical="center" wrapText="1"/>
    </xf>
    <xf numFmtId="43" fontId="0" fillId="0" borderId="0" xfId="1" applyFont="1" applyAlignment="1">
      <alignment horizontal="center"/>
    </xf>
    <xf numFmtId="0" fontId="0" fillId="0" borderId="18" xfId="0" applyBorder="1" applyAlignment="1">
      <alignment vertical="center"/>
    </xf>
    <xf numFmtId="0" fontId="0" fillId="0" borderId="19" xfId="0" applyFont="1" applyBorder="1" applyAlignment="1" applyProtection="1">
      <alignment horizontal="center" vertical="center" wrapText="1"/>
      <protection locked="0"/>
    </xf>
    <xf numFmtId="0" fontId="0" fillId="0" borderId="1" xfId="0" applyFont="1" applyBorder="1" applyAlignment="1">
      <alignment vertical="center" wrapText="1"/>
    </xf>
    <xf numFmtId="14" fontId="0" fillId="0" borderId="1" xfId="0" applyNumberFormat="1" applyFont="1" applyBorder="1" applyAlignment="1" applyProtection="1">
      <alignment horizontal="center" vertical="center" wrapText="1"/>
      <protection locked="0"/>
    </xf>
    <xf numFmtId="14" fontId="0" fillId="0" borderId="1" xfId="0" applyNumberFormat="1" applyFont="1" applyBorder="1" applyAlignment="1">
      <alignment horizontal="center" vertical="center"/>
    </xf>
    <xf numFmtId="39" fontId="31" fillId="0" borderId="1" xfId="0" applyNumberFormat="1" applyFont="1" applyBorder="1" applyAlignment="1">
      <alignment horizontal="center" vertical="center"/>
    </xf>
    <xf numFmtId="0" fontId="0" fillId="0" borderId="2" xfId="0" applyBorder="1" applyAlignment="1">
      <alignment vertical="center"/>
    </xf>
    <xf numFmtId="0" fontId="0" fillId="0" borderId="3" xfId="0" applyBorder="1" applyAlignment="1">
      <alignment wrapText="1"/>
    </xf>
    <xf numFmtId="0" fontId="0" fillId="0" borderId="3" xfId="0" applyBorder="1" applyAlignment="1">
      <alignment vertical="center" wrapText="1"/>
    </xf>
    <xf numFmtId="165" fontId="30" fillId="0" borderId="3" xfId="0" applyNumberFormat="1" applyFont="1" applyBorder="1" applyAlignment="1">
      <alignment vertical="center"/>
    </xf>
    <xf numFmtId="39" fontId="31" fillId="0" borderId="3" xfId="0" applyNumberFormat="1" applyFont="1" applyBorder="1" applyAlignment="1">
      <alignment horizontal="center" vertical="center"/>
    </xf>
    <xf numFmtId="165" fontId="30" fillId="0" borderId="3" xfId="0" applyNumberFormat="1" applyFont="1" applyBorder="1" applyAlignment="1">
      <alignment horizontal="center" vertical="center"/>
    </xf>
    <xf numFmtId="2" fontId="0" fillId="0" borderId="3" xfId="1" applyNumberFormat="1"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2" fontId="0" fillId="0" borderId="19" xfId="1" applyNumberFormat="1" applyFont="1" applyBorder="1" applyAlignment="1" applyProtection="1">
      <alignment horizontal="center" vertical="center" wrapText="1"/>
      <protection locked="0"/>
    </xf>
    <xf numFmtId="14" fontId="15" fillId="2" borderId="0" xfId="0" applyNumberFormat="1" applyFont="1" applyFill="1" applyBorder="1" applyAlignment="1">
      <alignment horizontal="center"/>
    </xf>
    <xf numFmtId="0" fontId="16" fillId="2" borderId="0" xfId="0" applyFont="1" applyFill="1" applyBorder="1" applyAlignment="1">
      <alignment horizontal="center" vertical="center"/>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15" fillId="2" borderId="0" xfId="0" applyNumberFormat="1" applyFont="1" applyFill="1" applyBorder="1" applyAlignment="1">
      <alignment horizontal="left"/>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8"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9" xfId="0" applyFont="1" applyFill="1" applyBorder="1" applyAlignment="1">
      <alignment horizontal="center" vertical="center"/>
    </xf>
    <xf numFmtId="0" fontId="10" fillId="6" borderId="1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5" fillId="6" borderId="3" xfId="0" applyFont="1" applyFill="1" applyBorder="1" applyAlignment="1">
      <alignment vertical="center" wrapText="1"/>
    </xf>
    <xf numFmtId="0" fontId="5" fillId="6" borderId="7" xfId="0" applyFont="1" applyFill="1" applyBorder="1" applyAlignment="1">
      <alignment vertical="center" wrapText="1"/>
    </xf>
    <xf numFmtId="43" fontId="10" fillId="6" borderId="3" xfId="1" applyFont="1" applyFill="1" applyBorder="1" applyAlignment="1">
      <alignment horizontal="center" vertical="center" wrapText="1"/>
    </xf>
    <xf numFmtId="43" fontId="10" fillId="6" borderId="7" xfId="1"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7" xfId="0" applyFont="1" applyFill="1" applyBorder="1" applyAlignment="1">
      <alignment horizontal="center" vertical="center" wrapText="1"/>
    </xf>
    <xf numFmtId="43" fontId="14" fillId="6" borderId="3" xfId="1" applyFont="1" applyFill="1" applyBorder="1" applyAlignment="1">
      <alignment horizontal="center" vertical="center" wrapText="1"/>
    </xf>
    <xf numFmtId="43" fontId="14" fillId="6" borderId="7" xfId="1" applyFont="1" applyFill="1" applyBorder="1" applyAlignment="1">
      <alignment horizontal="center" vertical="center" wrapText="1"/>
    </xf>
    <xf numFmtId="2" fontId="14" fillId="6" borderId="3" xfId="0" applyNumberFormat="1" applyFont="1" applyFill="1" applyBorder="1" applyAlignment="1">
      <alignment horizontal="center" vertical="center" wrapText="1"/>
    </xf>
    <xf numFmtId="2" fontId="14" fillId="6" borderId="7" xfId="0" applyNumberFormat="1"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9" xfId="0" applyFont="1" applyFill="1" applyBorder="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1678781</xdr:colOff>
      <xdr:row>0</xdr:row>
      <xdr:rowOff>39950</xdr:rowOff>
    </xdr:from>
    <xdr:to>
      <xdr:col>2</xdr:col>
      <xdr:colOff>1790949</xdr:colOff>
      <xdr:row>5</xdr:row>
      <xdr:rowOff>184943</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4531" y="39950"/>
          <a:ext cx="2517231" cy="1133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11" name="Conector recto 10"/>
        <xdr:cNvCxnSpPr/>
      </xdr:nvCxnSpPr>
      <xdr:spPr>
        <a:xfrm>
          <a:off x="4238627" y="71687531"/>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13" name="Conector recto 12"/>
        <xdr:cNvCxnSpPr/>
      </xdr:nvCxnSpPr>
      <xdr:spPr>
        <a:xfrm>
          <a:off x="10144125" y="71651813"/>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39950</xdr:rowOff>
    </xdr:from>
    <xdr:to>
      <xdr:col>2</xdr:col>
      <xdr:colOff>2516097</xdr:colOff>
      <xdr:row>5</xdr:row>
      <xdr:rowOff>184943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781" y="39950"/>
          <a:ext cx="2512468"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3" name="Conector recto 2"/>
        <xdr:cNvCxnSpPr/>
      </xdr:nvCxnSpPr>
      <xdr:spPr>
        <a:xfrm>
          <a:off x="3733802" y="42836306"/>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4" name="Conector recto 3"/>
        <xdr:cNvCxnSpPr/>
      </xdr:nvCxnSpPr>
      <xdr:spPr>
        <a:xfrm>
          <a:off x="9629775" y="42800588"/>
          <a:ext cx="23169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22678</xdr:colOff>
      <xdr:row>0</xdr:row>
      <xdr:rowOff>0</xdr:rowOff>
    </xdr:from>
    <xdr:to>
      <xdr:col>1</xdr:col>
      <xdr:colOff>2538775</xdr:colOff>
      <xdr:row>5</xdr:row>
      <xdr:rowOff>144993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4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5057775</xdr:colOff>
      <xdr:row>91</xdr:row>
      <xdr:rowOff>180975</xdr:rowOff>
    </xdr:from>
    <xdr:to>
      <xdr:col>2</xdr:col>
      <xdr:colOff>7296150</xdr:colOff>
      <xdr:row>92</xdr:row>
      <xdr:rowOff>9525</xdr:rowOff>
    </xdr:to>
    <xdr:cxnSp macro="">
      <xdr:nvCxnSpPr>
        <xdr:cNvPr id="4" name="Conector recto 3"/>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11715750</xdr:colOff>
      <xdr:row>91</xdr:row>
      <xdr:rowOff>154781</xdr:rowOff>
    </xdr:from>
    <xdr:to>
      <xdr:col>4</xdr:col>
      <xdr:colOff>428625</xdr:colOff>
      <xdr:row>91</xdr:row>
      <xdr:rowOff>166687</xdr:rowOff>
    </xdr:to>
    <xdr:cxnSp macro="">
      <xdr:nvCxnSpPr>
        <xdr:cNvPr id="6" name="Conector recto 5"/>
        <xdr:cNvCxnSpPr/>
      </xdr:nvCxnSpPr>
      <xdr:spPr>
        <a:xfrm flipV="1">
          <a:off x="15168563" y="30527625"/>
          <a:ext cx="2309812" cy="1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22678</xdr:colOff>
      <xdr:row>0</xdr:row>
      <xdr:rowOff>0</xdr:rowOff>
    </xdr:from>
    <xdr:to>
      <xdr:col>0</xdr:col>
      <xdr:colOff>2538775</xdr:colOff>
      <xdr:row>5</xdr:row>
      <xdr:rowOff>183093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95</xdr:row>
      <xdr:rowOff>180975</xdr:rowOff>
    </xdr:from>
    <xdr:to>
      <xdr:col>1</xdr:col>
      <xdr:colOff>7296150</xdr:colOff>
      <xdr:row>96</xdr:row>
      <xdr:rowOff>9525</xdr:rowOff>
    </xdr:to>
    <xdr:cxnSp macro="">
      <xdr:nvCxnSpPr>
        <xdr:cNvPr id="3" name="Conector recto 2"/>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609600</xdr:colOff>
      <xdr:row>95</xdr:row>
      <xdr:rowOff>180975</xdr:rowOff>
    </xdr:from>
    <xdr:to>
      <xdr:col>5</xdr:col>
      <xdr:colOff>200025</xdr:colOff>
      <xdr:row>96</xdr:row>
      <xdr:rowOff>0</xdr:rowOff>
    </xdr:to>
    <xdr:cxnSp macro="">
      <xdr:nvCxnSpPr>
        <xdr:cNvPr id="4" name="Conector recto 3"/>
        <xdr:cNvCxnSpPr/>
      </xdr:nvCxnSpPr>
      <xdr:spPr>
        <a:xfrm>
          <a:off x="9420225" y="72971025"/>
          <a:ext cx="20288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95</xdr:row>
      <xdr:rowOff>180975</xdr:rowOff>
    </xdr:from>
    <xdr:to>
      <xdr:col>1</xdr:col>
      <xdr:colOff>2962275</xdr:colOff>
      <xdr:row>96</xdr:row>
      <xdr:rowOff>0</xdr:rowOff>
    </xdr:to>
    <xdr:cxnSp macro="">
      <xdr:nvCxnSpPr>
        <xdr:cNvPr id="6" name="Conector recto 5"/>
        <xdr:cNvCxnSpPr/>
      </xdr:nvCxnSpPr>
      <xdr:spPr>
        <a:xfrm flipV="1">
          <a:off x="4152900" y="7561897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0</xdr:col>
      <xdr:colOff>2900363</xdr:colOff>
      <xdr:row>5</xdr:row>
      <xdr:rowOff>57150</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1"/>
          <a:ext cx="2900363" cy="990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113</xdr:row>
      <xdr:rowOff>180975</xdr:rowOff>
    </xdr:from>
    <xdr:to>
      <xdr:col>1</xdr:col>
      <xdr:colOff>7296150</xdr:colOff>
      <xdr:row>114</xdr:row>
      <xdr:rowOff>9525</xdr:rowOff>
    </xdr:to>
    <xdr:cxnSp macro="">
      <xdr:nvCxnSpPr>
        <xdr:cNvPr id="5" name="Conector recto 4"/>
        <xdr:cNvCxnSpPr/>
      </xdr:nvCxnSpPr>
      <xdr:spPr>
        <a:xfrm flipV="1">
          <a:off x="7096125" y="71866125"/>
          <a:ext cx="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609600</xdr:colOff>
      <xdr:row>113</xdr:row>
      <xdr:rowOff>180975</xdr:rowOff>
    </xdr:from>
    <xdr:to>
      <xdr:col>7</xdr:col>
      <xdr:colOff>200025</xdr:colOff>
      <xdr:row>114</xdr:row>
      <xdr:rowOff>0</xdr:rowOff>
    </xdr:to>
    <xdr:cxnSp macro="">
      <xdr:nvCxnSpPr>
        <xdr:cNvPr id="6" name="Conector recto 5"/>
        <xdr:cNvCxnSpPr/>
      </xdr:nvCxnSpPr>
      <xdr:spPr>
        <a:xfrm>
          <a:off x="8905875" y="71866125"/>
          <a:ext cx="17240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113</xdr:row>
      <xdr:rowOff>180975</xdr:rowOff>
    </xdr:from>
    <xdr:to>
      <xdr:col>1</xdr:col>
      <xdr:colOff>2962275</xdr:colOff>
      <xdr:row>114</xdr:row>
      <xdr:rowOff>0</xdr:rowOff>
    </xdr:to>
    <xdr:cxnSp macro="">
      <xdr:nvCxnSpPr>
        <xdr:cNvPr id="7" name="Conector recto 6"/>
        <xdr:cNvCxnSpPr/>
      </xdr:nvCxnSpPr>
      <xdr:spPr>
        <a:xfrm flipV="1">
          <a:off x="4019550" y="7186612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topLeftCell="B1" zoomScale="84" zoomScaleNormal="84" zoomScalePageLayoutView="60" workbookViewId="0">
      <selection activeCell="B5" sqref="B5:J5"/>
    </sheetView>
  </sheetViews>
  <sheetFormatPr baseColWidth="10" defaultRowHeight="15" x14ac:dyDescent="0.25"/>
  <cols>
    <col min="1" max="1" width="4.28515625" hidden="1" customWidth="1"/>
    <col min="2" max="2" width="36" style="15" customWidth="1"/>
    <col min="3" max="3" width="75.140625" style="7" customWidth="1"/>
    <col min="4" max="4" width="16" style="7" customWidth="1"/>
    <col min="5" max="5" width="12.28515625" style="12" customWidth="1"/>
    <col min="6" max="6" width="21.42578125" style="6" customWidth="1"/>
    <col min="7" max="7" width="16.7109375" style="12" customWidth="1"/>
    <col min="8" max="8" width="20.5703125" style="10" customWidth="1"/>
    <col min="9" max="9" width="17" style="8" customWidth="1"/>
    <col min="10" max="10" width="13.42578125" style="11" customWidth="1"/>
  </cols>
  <sheetData>
    <row r="1" spans="2:11" x14ac:dyDescent="0.25">
      <c r="B1" s="7"/>
    </row>
    <row r="2" spans="2:11" x14ac:dyDescent="0.25">
      <c r="B2" s="7"/>
    </row>
    <row r="3" spans="2:11" x14ac:dyDescent="0.25">
      <c r="B3" s="7"/>
    </row>
    <row r="5" spans="2:11" ht="18" x14ac:dyDescent="0.25">
      <c r="B5" s="142" t="s">
        <v>19</v>
      </c>
      <c r="C5" s="142"/>
      <c r="D5" s="142"/>
      <c r="E5" s="142"/>
      <c r="F5" s="142"/>
      <c r="G5" s="142"/>
      <c r="H5" s="142"/>
      <c r="I5" s="142"/>
      <c r="J5" s="142"/>
    </row>
    <row r="6" spans="2:11" x14ac:dyDescent="0.25">
      <c r="B6" s="7"/>
    </row>
    <row r="7" spans="2:11" ht="15.75" thickBot="1" x14ac:dyDescent="0.3">
      <c r="K7" s="1"/>
    </row>
    <row r="8" spans="2:11" s="4" customFormat="1" x14ac:dyDescent="0.25">
      <c r="B8" s="148" t="s">
        <v>1</v>
      </c>
      <c r="C8" s="144" t="s">
        <v>0</v>
      </c>
      <c r="D8" s="146" t="s">
        <v>2</v>
      </c>
      <c r="E8" s="144" t="s">
        <v>3</v>
      </c>
      <c r="F8" s="144" t="s">
        <v>4</v>
      </c>
      <c r="G8" s="144" t="s">
        <v>7</v>
      </c>
      <c r="H8" s="150" t="s">
        <v>5</v>
      </c>
      <c r="I8" s="150" t="s">
        <v>6</v>
      </c>
      <c r="J8" s="152" t="s">
        <v>8</v>
      </c>
      <c r="K8" s="5"/>
    </row>
    <row r="9" spans="2:11" s="4" customFormat="1" ht="15.75" thickBot="1" x14ac:dyDescent="0.3">
      <c r="B9" s="149"/>
      <c r="C9" s="145"/>
      <c r="D9" s="147"/>
      <c r="E9" s="145"/>
      <c r="F9" s="145"/>
      <c r="G9" s="145"/>
      <c r="H9" s="151"/>
      <c r="I9" s="151"/>
      <c r="J9" s="153"/>
      <c r="K9" s="5"/>
    </row>
    <row r="10" spans="2:11" s="2" customFormat="1" ht="43.5" thickBot="1" x14ac:dyDescent="0.3">
      <c r="B10" s="13" t="s">
        <v>15</v>
      </c>
      <c r="C10" s="42" t="s">
        <v>206</v>
      </c>
      <c r="D10" s="16" t="s">
        <v>14</v>
      </c>
      <c r="E10" s="17">
        <v>44382</v>
      </c>
      <c r="F10" s="18">
        <v>160000</v>
      </c>
      <c r="G10" s="17">
        <f t="shared" ref="G10:G41" si="0">E10+30</f>
        <v>44412</v>
      </c>
      <c r="H10" s="18">
        <f t="shared" ref="H10:H41" si="1">+F10</f>
        <v>160000</v>
      </c>
      <c r="I10" s="19">
        <f t="shared" ref="I10:I42" si="2">+F10-H10</f>
        <v>0</v>
      </c>
      <c r="J10" s="20" t="s">
        <v>9</v>
      </c>
      <c r="K10" s="3"/>
    </row>
    <row r="11" spans="2:11" s="2" customFormat="1" ht="43.5" thickBot="1" x14ac:dyDescent="0.3">
      <c r="B11" s="13" t="s">
        <v>16</v>
      </c>
      <c r="C11" s="43" t="s">
        <v>207</v>
      </c>
      <c r="D11" s="16" t="s">
        <v>17</v>
      </c>
      <c r="E11" s="17">
        <v>44376</v>
      </c>
      <c r="F11" s="18">
        <v>10499.58</v>
      </c>
      <c r="G11" s="17">
        <f t="shared" si="0"/>
        <v>44406</v>
      </c>
      <c r="H11" s="18">
        <f t="shared" si="1"/>
        <v>10499.58</v>
      </c>
      <c r="I11" s="19">
        <f t="shared" si="2"/>
        <v>0</v>
      </c>
      <c r="J11" s="20" t="s">
        <v>10</v>
      </c>
      <c r="K11" s="3"/>
    </row>
    <row r="12" spans="2:11" s="2" customFormat="1" ht="43.5" thickBot="1" x14ac:dyDescent="0.3">
      <c r="B12" s="13" t="s">
        <v>16</v>
      </c>
      <c r="C12" s="43" t="s">
        <v>208</v>
      </c>
      <c r="D12" s="16" t="s">
        <v>18</v>
      </c>
      <c r="E12" s="17">
        <v>44399</v>
      </c>
      <c r="F12" s="18">
        <v>11800</v>
      </c>
      <c r="G12" s="17">
        <f t="shared" si="0"/>
        <v>44429</v>
      </c>
      <c r="H12" s="18">
        <f t="shared" si="1"/>
        <v>11800</v>
      </c>
      <c r="I12" s="19">
        <f t="shared" si="2"/>
        <v>0</v>
      </c>
      <c r="J12" s="20" t="s">
        <v>9</v>
      </c>
      <c r="K12" s="3"/>
    </row>
    <row r="13" spans="2:11" s="2" customFormat="1" ht="57.75" thickBot="1" x14ac:dyDescent="0.3">
      <c r="B13" s="13" t="s">
        <v>20</v>
      </c>
      <c r="C13" s="44" t="s">
        <v>209</v>
      </c>
      <c r="D13" s="16" t="s">
        <v>204</v>
      </c>
      <c r="E13" s="17">
        <v>44392</v>
      </c>
      <c r="F13" s="18">
        <v>1081075.8</v>
      </c>
      <c r="G13" s="17">
        <f t="shared" si="0"/>
        <v>44422</v>
      </c>
      <c r="H13" s="18">
        <f t="shared" si="1"/>
        <v>1081075.8</v>
      </c>
      <c r="I13" s="19">
        <f t="shared" si="2"/>
        <v>0</v>
      </c>
      <c r="J13" s="20" t="s">
        <v>9</v>
      </c>
      <c r="K13" s="3"/>
    </row>
    <row r="14" spans="2:11" s="2" customFormat="1" ht="29.25" thickBot="1" x14ac:dyDescent="0.3">
      <c r="B14" s="13" t="s">
        <v>21</v>
      </c>
      <c r="C14" s="43" t="s">
        <v>22</v>
      </c>
      <c r="D14" s="16" t="s">
        <v>23</v>
      </c>
      <c r="E14" s="17">
        <v>44393</v>
      </c>
      <c r="F14" s="18">
        <v>18575.09</v>
      </c>
      <c r="G14" s="17">
        <f t="shared" si="0"/>
        <v>44423</v>
      </c>
      <c r="H14" s="18">
        <f t="shared" si="1"/>
        <v>18575.09</v>
      </c>
      <c r="I14" s="19">
        <f t="shared" si="2"/>
        <v>0</v>
      </c>
      <c r="J14" s="20" t="s">
        <v>9</v>
      </c>
      <c r="K14" s="3"/>
    </row>
    <row r="15" spans="2:11" s="2" customFormat="1" ht="43.5" thickBot="1" x14ac:dyDescent="0.3">
      <c r="B15" s="13" t="s">
        <v>24</v>
      </c>
      <c r="C15" s="43" t="s">
        <v>25</v>
      </c>
      <c r="D15" s="16" t="s">
        <v>26</v>
      </c>
      <c r="E15" s="17">
        <v>44388</v>
      </c>
      <c r="F15" s="18">
        <v>81420</v>
      </c>
      <c r="G15" s="17">
        <f t="shared" si="0"/>
        <v>44418</v>
      </c>
      <c r="H15" s="18">
        <f t="shared" si="1"/>
        <v>81420</v>
      </c>
      <c r="I15" s="19">
        <f t="shared" si="2"/>
        <v>0</v>
      </c>
      <c r="J15" s="20" t="s">
        <v>9</v>
      </c>
      <c r="K15" s="3"/>
    </row>
    <row r="16" spans="2:11" s="2" customFormat="1" ht="43.5" thickBot="1" x14ac:dyDescent="0.3">
      <c r="B16" s="13" t="s">
        <v>27</v>
      </c>
      <c r="C16" s="43" t="s">
        <v>210</v>
      </c>
      <c r="D16" s="16" t="s">
        <v>28</v>
      </c>
      <c r="E16" s="17">
        <v>44379</v>
      </c>
      <c r="F16" s="18">
        <v>58344.639999999999</v>
      </c>
      <c r="G16" s="17">
        <f t="shared" si="0"/>
        <v>44409</v>
      </c>
      <c r="H16" s="18">
        <f t="shared" si="1"/>
        <v>58344.639999999999</v>
      </c>
      <c r="I16" s="19">
        <f t="shared" si="2"/>
        <v>0</v>
      </c>
      <c r="J16" s="20" t="s">
        <v>9</v>
      </c>
      <c r="K16" s="3"/>
    </row>
    <row r="17" spans="2:11" s="2" customFormat="1" ht="43.5" thickBot="1" x14ac:dyDescent="0.3">
      <c r="B17" s="48" t="s">
        <v>29</v>
      </c>
      <c r="C17" s="43" t="s">
        <v>211</v>
      </c>
      <c r="D17" s="16" t="s">
        <v>30</v>
      </c>
      <c r="E17" s="17">
        <v>44400</v>
      </c>
      <c r="F17" s="18">
        <v>26780.27</v>
      </c>
      <c r="G17" s="17">
        <f t="shared" si="0"/>
        <v>44430</v>
      </c>
      <c r="H17" s="18">
        <f t="shared" si="1"/>
        <v>26780.27</v>
      </c>
      <c r="I17" s="19">
        <f t="shared" si="2"/>
        <v>0</v>
      </c>
      <c r="J17" s="20" t="s">
        <v>9</v>
      </c>
      <c r="K17" s="3"/>
    </row>
    <row r="18" spans="2:11" s="2" customFormat="1" ht="43.5" thickBot="1" x14ac:dyDescent="0.3">
      <c r="B18" s="13" t="s">
        <v>31</v>
      </c>
      <c r="C18" s="44" t="s">
        <v>179</v>
      </c>
      <c r="D18" s="16" t="s">
        <v>32</v>
      </c>
      <c r="E18" s="17">
        <v>44382</v>
      </c>
      <c r="F18" s="18">
        <v>130954.36</v>
      </c>
      <c r="G18" s="17">
        <f t="shared" si="0"/>
        <v>44412</v>
      </c>
      <c r="H18" s="18">
        <f t="shared" si="1"/>
        <v>130954.36</v>
      </c>
      <c r="I18" s="19">
        <f t="shared" si="2"/>
        <v>0</v>
      </c>
      <c r="J18" s="20" t="s">
        <v>9</v>
      </c>
      <c r="K18" s="3"/>
    </row>
    <row r="19" spans="2:11" s="2" customFormat="1" ht="43.5" thickBot="1" x14ac:dyDescent="0.3">
      <c r="B19" s="13" t="s">
        <v>33</v>
      </c>
      <c r="C19" s="43" t="s">
        <v>212</v>
      </c>
      <c r="D19" s="16" t="s">
        <v>34</v>
      </c>
      <c r="E19" s="17">
        <v>44354</v>
      </c>
      <c r="F19" s="18">
        <v>129430</v>
      </c>
      <c r="G19" s="17">
        <f t="shared" si="0"/>
        <v>44384</v>
      </c>
      <c r="H19" s="18">
        <f t="shared" si="1"/>
        <v>129430</v>
      </c>
      <c r="I19" s="19">
        <f t="shared" si="2"/>
        <v>0</v>
      </c>
      <c r="J19" s="20" t="s">
        <v>10</v>
      </c>
      <c r="K19" s="3"/>
    </row>
    <row r="20" spans="2:11" s="2" customFormat="1" ht="43.5" thickBot="1" x14ac:dyDescent="0.3">
      <c r="B20" s="13" t="s">
        <v>35</v>
      </c>
      <c r="C20" s="45" t="s">
        <v>213</v>
      </c>
      <c r="D20" s="16" t="s">
        <v>36</v>
      </c>
      <c r="E20" s="17">
        <v>44393</v>
      </c>
      <c r="F20" s="18">
        <v>16520</v>
      </c>
      <c r="G20" s="17">
        <f t="shared" si="0"/>
        <v>44423</v>
      </c>
      <c r="H20" s="18">
        <f t="shared" si="1"/>
        <v>16520</v>
      </c>
      <c r="I20" s="19">
        <f t="shared" si="2"/>
        <v>0</v>
      </c>
      <c r="J20" s="20" t="s">
        <v>9</v>
      </c>
      <c r="K20" s="3"/>
    </row>
    <row r="21" spans="2:11" s="2" customFormat="1" ht="57.75" thickBot="1" x14ac:dyDescent="0.3">
      <c r="B21" s="13" t="s">
        <v>37</v>
      </c>
      <c r="C21" s="45" t="s">
        <v>214</v>
      </c>
      <c r="D21" s="16" t="s">
        <v>40</v>
      </c>
      <c r="E21" s="17">
        <v>44397</v>
      </c>
      <c r="F21" s="18">
        <v>63130</v>
      </c>
      <c r="G21" s="17">
        <f t="shared" si="0"/>
        <v>44427</v>
      </c>
      <c r="H21" s="18">
        <f t="shared" si="1"/>
        <v>63130</v>
      </c>
      <c r="I21" s="19">
        <f t="shared" si="2"/>
        <v>0</v>
      </c>
      <c r="J21" s="20" t="s">
        <v>9</v>
      </c>
      <c r="K21" s="3"/>
    </row>
    <row r="22" spans="2:11" s="2" customFormat="1" ht="30" x14ac:dyDescent="0.25">
      <c r="B22" s="13" t="s">
        <v>38</v>
      </c>
      <c r="C22" s="46" t="s">
        <v>215</v>
      </c>
      <c r="D22" s="16" t="s">
        <v>39</v>
      </c>
      <c r="E22" s="17">
        <v>44398</v>
      </c>
      <c r="F22" s="18">
        <v>4130</v>
      </c>
      <c r="G22" s="17">
        <f t="shared" si="0"/>
        <v>44428</v>
      </c>
      <c r="H22" s="21">
        <f t="shared" si="1"/>
        <v>4130</v>
      </c>
      <c r="I22" s="22">
        <f t="shared" si="2"/>
        <v>0</v>
      </c>
      <c r="J22" s="20" t="s">
        <v>9</v>
      </c>
      <c r="K22" s="3"/>
    </row>
    <row r="23" spans="2:11" s="2" customFormat="1" ht="15.75" thickBot="1" x14ac:dyDescent="0.3">
      <c r="B23" s="13" t="s">
        <v>41</v>
      </c>
      <c r="C23" s="47" t="s">
        <v>216</v>
      </c>
      <c r="D23" s="16" t="s">
        <v>42</v>
      </c>
      <c r="E23" s="17">
        <v>44267</v>
      </c>
      <c r="F23" s="18">
        <v>258489.60000000001</v>
      </c>
      <c r="G23" s="17">
        <f t="shared" si="0"/>
        <v>44297</v>
      </c>
      <c r="H23" s="18">
        <f t="shared" si="1"/>
        <v>258489.60000000001</v>
      </c>
      <c r="I23" s="19">
        <f t="shared" si="2"/>
        <v>0</v>
      </c>
      <c r="J23" s="20" t="s">
        <v>9</v>
      </c>
      <c r="K23" s="3"/>
    </row>
    <row r="24" spans="2:11" s="2" customFormat="1" ht="43.5" thickBot="1" x14ac:dyDescent="0.3">
      <c r="B24" s="48" t="s">
        <v>41</v>
      </c>
      <c r="C24" s="43" t="s">
        <v>217</v>
      </c>
      <c r="D24" s="16" t="s">
        <v>43</v>
      </c>
      <c r="E24" s="17">
        <v>44267</v>
      </c>
      <c r="F24" s="18">
        <v>110037.36</v>
      </c>
      <c r="G24" s="17">
        <f t="shared" si="0"/>
        <v>44297</v>
      </c>
      <c r="H24" s="18">
        <f t="shared" si="1"/>
        <v>110037.36</v>
      </c>
      <c r="I24" s="19">
        <f t="shared" si="2"/>
        <v>0</v>
      </c>
      <c r="J24" s="20" t="s">
        <v>9</v>
      </c>
      <c r="K24" s="3"/>
    </row>
    <row r="25" spans="2:11" s="2" customFormat="1" ht="43.5" x14ac:dyDescent="0.25">
      <c r="B25" s="13" t="s">
        <v>44</v>
      </c>
      <c r="C25" s="49" t="s">
        <v>218</v>
      </c>
      <c r="D25" s="16" t="s">
        <v>45</v>
      </c>
      <c r="E25" s="17">
        <v>44361</v>
      </c>
      <c r="F25" s="18">
        <v>70800</v>
      </c>
      <c r="G25" s="17">
        <f t="shared" si="0"/>
        <v>44391</v>
      </c>
      <c r="H25" s="18">
        <f t="shared" si="1"/>
        <v>70800</v>
      </c>
      <c r="I25" s="19">
        <f t="shared" si="2"/>
        <v>0</v>
      </c>
      <c r="J25" s="20" t="s">
        <v>10</v>
      </c>
      <c r="K25" s="3"/>
    </row>
    <row r="26" spans="2:11" s="2" customFormat="1" ht="43.5" x14ac:dyDescent="0.25">
      <c r="B26" s="13" t="s">
        <v>46</v>
      </c>
      <c r="C26" s="51" t="s">
        <v>219</v>
      </c>
      <c r="D26" s="16" t="s">
        <v>47</v>
      </c>
      <c r="E26" s="17">
        <v>44390</v>
      </c>
      <c r="F26" s="18">
        <v>310340</v>
      </c>
      <c r="G26" s="17">
        <f t="shared" si="0"/>
        <v>44420</v>
      </c>
      <c r="H26" s="18">
        <f t="shared" si="1"/>
        <v>310340</v>
      </c>
      <c r="I26" s="19">
        <f t="shared" si="2"/>
        <v>0</v>
      </c>
      <c r="J26" s="20" t="s">
        <v>9</v>
      </c>
      <c r="K26" s="3"/>
    </row>
    <row r="27" spans="2:11" s="2" customFormat="1" ht="29.25" thickBot="1" x14ac:dyDescent="0.3">
      <c r="B27" s="13" t="s">
        <v>48</v>
      </c>
      <c r="C27" s="43" t="s">
        <v>49</v>
      </c>
      <c r="D27" s="16" t="s">
        <v>50</v>
      </c>
      <c r="E27" s="17">
        <v>44340</v>
      </c>
      <c r="F27" s="18">
        <v>156000</v>
      </c>
      <c r="G27" s="17">
        <f t="shared" si="0"/>
        <v>44370</v>
      </c>
      <c r="H27" s="18">
        <f t="shared" si="1"/>
        <v>156000</v>
      </c>
      <c r="I27" s="19">
        <f t="shared" si="2"/>
        <v>0</v>
      </c>
      <c r="J27" s="20" t="s">
        <v>10</v>
      </c>
      <c r="K27" s="3"/>
    </row>
    <row r="28" spans="2:11" s="2" customFormat="1" ht="30.75" thickBot="1" x14ac:dyDescent="0.3">
      <c r="B28" s="13" t="s">
        <v>51</v>
      </c>
      <c r="C28" s="43" t="s">
        <v>220</v>
      </c>
      <c r="D28" s="16" t="s">
        <v>52</v>
      </c>
      <c r="E28" s="17">
        <v>44396</v>
      </c>
      <c r="F28" s="18">
        <v>7566.69</v>
      </c>
      <c r="G28" s="17">
        <f t="shared" si="0"/>
        <v>44426</v>
      </c>
      <c r="H28" s="18">
        <f t="shared" si="1"/>
        <v>7566.69</v>
      </c>
      <c r="I28" s="19">
        <f t="shared" si="2"/>
        <v>0</v>
      </c>
      <c r="J28" s="20" t="s">
        <v>9</v>
      </c>
      <c r="K28" s="3"/>
    </row>
    <row r="29" spans="2:11" s="2" customFormat="1" ht="43.5" thickBot="1" x14ac:dyDescent="0.3">
      <c r="B29" s="13" t="s">
        <v>51</v>
      </c>
      <c r="C29" s="43" t="s">
        <v>221</v>
      </c>
      <c r="D29" s="16" t="s">
        <v>53</v>
      </c>
      <c r="E29" s="17">
        <v>44396</v>
      </c>
      <c r="F29" s="18">
        <v>15384.9</v>
      </c>
      <c r="G29" s="17">
        <f t="shared" si="0"/>
        <v>44426</v>
      </c>
      <c r="H29" s="18">
        <f t="shared" si="1"/>
        <v>15384.9</v>
      </c>
      <c r="I29" s="19">
        <f t="shared" si="2"/>
        <v>0</v>
      </c>
      <c r="J29" s="20" t="s">
        <v>9</v>
      </c>
      <c r="K29" s="3"/>
    </row>
    <row r="30" spans="2:11" s="2" customFormat="1" ht="30.75" thickBot="1" x14ac:dyDescent="0.3">
      <c r="B30" s="13" t="s">
        <v>51</v>
      </c>
      <c r="C30" s="43" t="s">
        <v>222</v>
      </c>
      <c r="D30" s="16" t="s">
        <v>54</v>
      </c>
      <c r="E30" s="17">
        <v>44403</v>
      </c>
      <c r="F30" s="18">
        <v>3902.54</v>
      </c>
      <c r="G30" s="17">
        <f t="shared" si="0"/>
        <v>44433</v>
      </c>
      <c r="H30" s="18">
        <f t="shared" si="1"/>
        <v>3902.54</v>
      </c>
      <c r="I30" s="19">
        <f t="shared" si="2"/>
        <v>0</v>
      </c>
      <c r="J30" s="20" t="s">
        <v>9</v>
      </c>
      <c r="K30" s="3"/>
    </row>
    <row r="31" spans="2:11" s="2" customFormat="1" ht="43.5" thickBot="1" x14ac:dyDescent="0.3">
      <c r="B31" s="13" t="s">
        <v>51</v>
      </c>
      <c r="C31" s="43" t="s">
        <v>223</v>
      </c>
      <c r="D31" s="16" t="s">
        <v>55</v>
      </c>
      <c r="E31" s="17">
        <v>44396</v>
      </c>
      <c r="F31" s="18">
        <v>398801.74</v>
      </c>
      <c r="G31" s="17">
        <f t="shared" si="0"/>
        <v>44426</v>
      </c>
      <c r="H31" s="18">
        <f t="shared" si="1"/>
        <v>398801.74</v>
      </c>
      <c r="I31" s="19">
        <f t="shared" si="2"/>
        <v>0</v>
      </c>
      <c r="J31" s="20" t="s">
        <v>9</v>
      </c>
      <c r="K31" s="3"/>
    </row>
    <row r="32" spans="2:11" s="2" customFormat="1" ht="43.5" thickBot="1" x14ac:dyDescent="0.3">
      <c r="B32" s="13" t="s">
        <v>48</v>
      </c>
      <c r="C32" s="43" t="s">
        <v>224</v>
      </c>
      <c r="D32" s="16" t="s">
        <v>56</v>
      </c>
      <c r="E32" s="17">
        <v>44401</v>
      </c>
      <c r="F32" s="18">
        <v>5964.21</v>
      </c>
      <c r="G32" s="17">
        <f t="shared" si="0"/>
        <v>44431</v>
      </c>
      <c r="H32" s="18">
        <f t="shared" si="1"/>
        <v>5964.21</v>
      </c>
      <c r="I32" s="19">
        <f>+F32-H32</f>
        <v>0</v>
      </c>
      <c r="J32" s="20" t="s">
        <v>9</v>
      </c>
      <c r="K32" s="3"/>
    </row>
    <row r="33" spans="2:11" s="2" customFormat="1" ht="129" thickBot="1" x14ac:dyDescent="0.3">
      <c r="B33" s="13" t="s">
        <v>57</v>
      </c>
      <c r="C33" s="43" t="s">
        <v>225</v>
      </c>
      <c r="D33" s="16" t="s">
        <v>58</v>
      </c>
      <c r="E33" s="17">
        <v>44408</v>
      </c>
      <c r="F33" s="18">
        <v>379436.33</v>
      </c>
      <c r="G33" s="17">
        <f t="shared" si="0"/>
        <v>44438</v>
      </c>
      <c r="H33" s="18">
        <f t="shared" si="1"/>
        <v>379436.33</v>
      </c>
      <c r="I33" s="19">
        <f t="shared" si="2"/>
        <v>0</v>
      </c>
      <c r="J33" s="20" t="s">
        <v>9</v>
      </c>
      <c r="K33" s="3"/>
    </row>
    <row r="34" spans="2:11" s="2" customFormat="1" ht="29.25" thickBot="1" x14ac:dyDescent="0.3">
      <c r="B34" s="13" t="s">
        <v>46</v>
      </c>
      <c r="C34" s="43" t="s">
        <v>226</v>
      </c>
      <c r="D34" s="16" t="s">
        <v>59</v>
      </c>
      <c r="E34" s="17">
        <v>44397</v>
      </c>
      <c r="F34" s="18">
        <v>89680</v>
      </c>
      <c r="G34" s="17">
        <f t="shared" si="0"/>
        <v>44427</v>
      </c>
      <c r="H34" s="18">
        <f t="shared" si="1"/>
        <v>89680</v>
      </c>
      <c r="I34" s="19">
        <f t="shared" si="2"/>
        <v>0</v>
      </c>
      <c r="J34" s="20" t="s">
        <v>9</v>
      </c>
      <c r="K34" s="3"/>
    </row>
    <row r="35" spans="2:11" s="2" customFormat="1" x14ac:dyDescent="0.25">
      <c r="B35" s="13" t="s">
        <v>60</v>
      </c>
      <c r="C35" s="50" t="s">
        <v>227</v>
      </c>
      <c r="D35" s="16" t="s">
        <v>61</v>
      </c>
      <c r="E35" s="17">
        <v>44305</v>
      </c>
      <c r="F35" s="18">
        <v>918040</v>
      </c>
      <c r="G35" s="17">
        <f t="shared" si="0"/>
        <v>44335</v>
      </c>
      <c r="H35" s="18">
        <f t="shared" si="1"/>
        <v>918040</v>
      </c>
      <c r="I35" s="19">
        <f t="shared" si="2"/>
        <v>0</v>
      </c>
      <c r="J35" s="20" t="s">
        <v>10</v>
      </c>
      <c r="K35" s="3"/>
    </row>
    <row r="36" spans="2:11" s="2" customFormat="1" ht="42.75" x14ac:dyDescent="0.25">
      <c r="B36" s="13" t="s">
        <v>195</v>
      </c>
      <c r="C36" s="41" t="s">
        <v>196</v>
      </c>
      <c r="D36" s="16" t="s">
        <v>62</v>
      </c>
      <c r="E36" s="17">
        <v>44397</v>
      </c>
      <c r="F36" s="18">
        <v>16500</v>
      </c>
      <c r="G36" s="17">
        <f t="shared" si="0"/>
        <v>44427</v>
      </c>
      <c r="H36" s="18">
        <f t="shared" si="1"/>
        <v>16500</v>
      </c>
      <c r="I36" s="19">
        <f t="shared" si="2"/>
        <v>0</v>
      </c>
      <c r="J36" s="20" t="s">
        <v>9</v>
      </c>
      <c r="K36" s="3"/>
    </row>
    <row r="37" spans="2:11" s="2" customFormat="1" ht="43.5" thickBot="1" x14ac:dyDescent="0.3">
      <c r="B37" s="13" t="s">
        <v>63</v>
      </c>
      <c r="C37" s="45" t="s">
        <v>228</v>
      </c>
      <c r="D37" s="16" t="s">
        <v>64</v>
      </c>
      <c r="E37" s="17">
        <v>44355</v>
      </c>
      <c r="F37" s="18">
        <v>16620.3</v>
      </c>
      <c r="G37" s="17">
        <f t="shared" si="0"/>
        <v>44385</v>
      </c>
      <c r="H37" s="18">
        <f t="shared" si="1"/>
        <v>16620.3</v>
      </c>
      <c r="I37" s="19">
        <f t="shared" si="2"/>
        <v>0</v>
      </c>
      <c r="J37" s="20" t="s">
        <v>10</v>
      </c>
      <c r="K37" s="3"/>
    </row>
    <row r="38" spans="2:11" s="2" customFormat="1" ht="42.75" x14ac:dyDescent="0.25">
      <c r="B38" s="13" t="s">
        <v>65</v>
      </c>
      <c r="C38" s="41" t="s">
        <v>197</v>
      </c>
      <c r="D38" s="16" t="s">
        <v>66</v>
      </c>
      <c r="E38" s="17">
        <v>44376</v>
      </c>
      <c r="F38" s="18">
        <v>29500</v>
      </c>
      <c r="G38" s="17">
        <f t="shared" si="0"/>
        <v>44406</v>
      </c>
      <c r="H38" s="18">
        <f t="shared" si="1"/>
        <v>29500</v>
      </c>
      <c r="I38" s="19">
        <f t="shared" si="2"/>
        <v>0</v>
      </c>
      <c r="J38" s="20" t="s">
        <v>10</v>
      </c>
      <c r="K38" s="3"/>
    </row>
    <row r="39" spans="2:11" s="2" customFormat="1" ht="28.5" x14ac:dyDescent="0.25">
      <c r="B39" s="13" t="s">
        <v>67</v>
      </c>
      <c r="C39" s="14" t="s">
        <v>68</v>
      </c>
      <c r="D39" s="16" t="s">
        <v>69</v>
      </c>
      <c r="E39" s="17">
        <v>44406</v>
      </c>
      <c r="F39" s="18">
        <v>15340</v>
      </c>
      <c r="G39" s="17">
        <f t="shared" si="0"/>
        <v>44436</v>
      </c>
      <c r="H39" s="18">
        <f t="shared" si="1"/>
        <v>15340</v>
      </c>
      <c r="I39" s="19">
        <f t="shared" si="2"/>
        <v>0</v>
      </c>
      <c r="J39" s="20" t="s">
        <v>9</v>
      </c>
      <c r="K39" s="3"/>
    </row>
    <row r="40" spans="2:11" s="2" customFormat="1" ht="42.75" x14ac:dyDescent="0.25">
      <c r="B40" s="13" t="s">
        <v>70</v>
      </c>
      <c r="C40" s="14" t="s">
        <v>71</v>
      </c>
      <c r="D40" s="16" t="s">
        <v>72</v>
      </c>
      <c r="E40" s="17">
        <v>44400</v>
      </c>
      <c r="F40" s="18">
        <v>5310</v>
      </c>
      <c r="G40" s="17">
        <f t="shared" si="0"/>
        <v>44430</v>
      </c>
      <c r="H40" s="18">
        <f t="shared" si="1"/>
        <v>5310</v>
      </c>
      <c r="I40" s="19">
        <f t="shared" si="2"/>
        <v>0</v>
      </c>
      <c r="J40" s="20" t="s">
        <v>9</v>
      </c>
      <c r="K40" s="3"/>
    </row>
    <row r="41" spans="2:11" s="2" customFormat="1" ht="57" x14ac:dyDescent="0.25">
      <c r="B41" s="13" t="s">
        <v>73</v>
      </c>
      <c r="C41" s="41" t="s">
        <v>198</v>
      </c>
      <c r="D41" s="16" t="s">
        <v>74</v>
      </c>
      <c r="E41" s="17">
        <v>44396</v>
      </c>
      <c r="F41" s="18">
        <v>469200</v>
      </c>
      <c r="G41" s="17">
        <f t="shared" si="0"/>
        <v>44426</v>
      </c>
      <c r="H41" s="18">
        <f t="shared" si="1"/>
        <v>469200</v>
      </c>
      <c r="I41" s="19">
        <f t="shared" si="2"/>
        <v>0</v>
      </c>
      <c r="J41" s="20" t="s">
        <v>9</v>
      </c>
      <c r="K41" s="3"/>
    </row>
    <row r="42" spans="2:11" s="2" customFormat="1" ht="42.75" x14ac:dyDescent="0.25">
      <c r="B42" s="13" t="s">
        <v>75</v>
      </c>
      <c r="C42" s="14" t="s">
        <v>76</v>
      </c>
      <c r="D42" s="16" t="s">
        <v>77</v>
      </c>
      <c r="E42" s="17">
        <v>44412</v>
      </c>
      <c r="F42" s="18">
        <v>33750</v>
      </c>
      <c r="G42" s="17">
        <f t="shared" ref="G42:G74" si="3">E42+30</f>
        <v>44442</v>
      </c>
      <c r="H42" s="18">
        <f t="shared" ref="H42:H90" si="4">+F42</f>
        <v>33750</v>
      </c>
      <c r="I42" s="19">
        <f t="shared" si="2"/>
        <v>0</v>
      </c>
      <c r="J42" s="20" t="s">
        <v>9</v>
      </c>
      <c r="K42" s="3"/>
    </row>
    <row r="43" spans="2:11" s="2" customFormat="1" ht="30" x14ac:dyDescent="0.25">
      <c r="B43" s="13" t="s">
        <v>78</v>
      </c>
      <c r="C43" s="14" t="s">
        <v>79</v>
      </c>
      <c r="D43" s="16" t="s">
        <v>80</v>
      </c>
      <c r="E43" s="17">
        <v>44411</v>
      </c>
      <c r="F43" s="18">
        <v>9440</v>
      </c>
      <c r="G43" s="17">
        <f>E43+30</f>
        <v>44441</v>
      </c>
      <c r="H43" s="18">
        <f t="shared" si="4"/>
        <v>9440</v>
      </c>
      <c r="I43" s="19">
        <f t="shared" ref="I43:I90" si="5">+F43-H43</f>
        <v>0</v>
      </c>
      <c r="J43" s="20" t="s">
        <v>9</v>
      </c>
      <c r="K43" s="3"/>
    </row>
    <row r="44" spans="2:11" s="2" customFormat="1" ht="30" x14ac:dyDescent="0.25">
      <c r="B44" s="13" t="s">
        <v>192</v>
      </c>
      <c r="C44" s="14" t="s">
        <v>193</v>
      </c>
      <c r="D44" s="16" t="s">
        <v>194</v>
      </c>
      <c r="E44" s="17"/>
      <c r="F44" s="18">
        <v>9440</v>
      </c>
      <c r="G44" s="17">
        <f>E44+30</f>
        <v>30</v>
      </c>
      <c r="H44" s="18">
        <f>+F44</f>
        <v>9440</v>
      </c>
      <c r="I44" s="19">
        <f t="shared" si="5"/>
        <v>0</v>
      </c>
      <c r="J44" s="20" t="s">
        <v>9</v>
      </c>
      <c r="K44" s="3"/>
    </row>
    <row r="45" spans="2:11" s="2" customFormat="1" ht="28.5" x14ac:dyDescent="0.25">
      <c r="B45" s="13" t="s">
        <v>81</v>
      </c>
      <c r="C45" s="14" t="s">
        <v>82</v>
      </c>
      <c r="D45" s="16" t="s">
        <v>83</v>
      </c>
      <c r="E45" s="17">
        <v>44404</v>
      </c>
      <c r="F45" s="18">
        <v>14160</v>
      </c>
      <c r="G45" s="17">
        <f t="shared" si="3"/>
        <v>44434</v>
      </c>
      <c r="H45" s="18">
        <f t="shared" si="4"/>
        <v>14160</v>
      </c>
      <c r="I45" s="19">
        <f t="shared" si="5"/>
        <v>0</v>
      </c>
      <c r="J45" s="20" t="s">
        <v>9</v>
      </c>
      <c r="K45" s="3"/>
    </row>
    <row r="46" spans="2:11" s="2" customFormat="1" x14ac:dyDescent="0.25">
      <c r="B46" s="13" t="s">
        <v>84</v>
      </c>
      <c r="C46" s="14" t="s">
        <v>85</v>
      </c>
      <c r="D46" s="16" t="s">
        <v>86</v>
      </c>
      <c r="E46" s="17">
        <v>44349</v>
      </c>
      <c r="F46" s="18">
        <v>15664.5</v>
      </c>
      <c r="G46" s="17">
        <f t="shared" si="3"/>
        <v>44379</v>
      </c>
      <c r="H46" s="18">
        <f t="shared" si="4"/>
        <v>15664.5</v>
      </c>
      <c r="I46" s="19">
        <f t="shared" si="5"/>
        <v>0</v>
      </c>
      <c r="J46" s="20" t="s">
        <v>10</v>
      </c>
      <c r="K46" s="3"/>
    </row>
    <row r="47" spans="2:11" s="2" customFormat="1" ht="42.75" x14ac:dyDescent="0.25">
      <c r="B47" s="13" t="s">
        <v>67</v>
      </c>
      <c r="C47" s="41" t="s">
        <v>199</v>
      </c>
      <c r="D47" s="16" t="s">
        <v>87</v>
      </c>
      <c r="E47" s="17">
        <v>44406</v>
      </c>
      <c r="F47" s="18">
        <v>34220</v>
      </c>
      <c r="G47" s="17">
        <f t="shared" si="3"/>
        <v>44436</v>
      </c>
      <c r="H47" s="18">
        <f t="shared" si="4"/>
        <v>34220</v>
      </c>
      <c r="I47" s="19">
        <f t="shared" si="5"/>
        <v>0</v>
      </c>
      <c r="J47" s="20" t="s">
        <v>9</v>
      </c>
      <c r="K47" s="3"/>
    </row>
    <row r="48" spans="2:11" s="2" customFormat="1" ht="28.5" x14ac:dyDescent="0.25">
      <c r="B48" s="13" t="s">
        <v>88</v>
      </c>
      <c r="C48" s="14" t="s">
        <v>89</v>
      </c>
      <c r="D48" s="16" t="s">
        <v>90</v>
      </c>
      <c r="E48" s="17">
        <v>44378</v>
      </c>
      <c r="F48" s="18">
        <v>15022.01</v>
      </c>
      <c r="G48" s="17">
        <f t="shared" si="3"/>
        <v>44408</v>
      </c>
      <c r="H48" s="18">
        <f t="shared" si="4"/>
        <v>15022.01</v>
      </c>
      <c r="I48" s="19">
        <f t="shared" si="5"/>
        <v>0</v>
      </c>
      <c r="J48" s="20" t="s">
        <v>10</v>
      </c>
      <c r="K48" s="3"/>
    </row>
    <row r="49" spans="2:11" s="2" customFormat="1" ht="42.75" x14ac:dyDescent="0.25">
      <c r="B49" s="13" t="s">
        <v>91</v>
      </c>
      <c r="C49" s="14" t="s">
        <v>92</v>
      </c>
      <c r="D49" s="16" t="s">
        <v>69</v>
      </c>
      <c r="E49" s="17">
        <v>44317</v>
      </c>
      <c r="F49" s="18">
        <v>35400</v>
      </c>
      <c r="G49" s="17">
        <f t="shared" si="3"/>
        <v>44347</v>
      </c>
      <c r="H49" s="18">
        <f t="shared" si="4"/>
        <v>35400</v>
      </c>
      <c r="I49" s="19">
        <f t="shared" si="5"/>
        <v>0</v>
      </c>
      <c r="J49" s="20" t="s">
        <v>10</v>
      </c>
      <c r="K49" s="3"/>
    </row>
    <row r="50" spans="2:11" s="2" customFormat="1" ht="42.75" x14ac:dyDescent="0.25">
      <c r="B50" s="13" t="s">
        <v>93</v>
      </c>
      <c r="C50" s="14" t="s">
        <v>94</v>
      </c>
      <c r="D50" s="16" t="s">
        <v>95</v>
      </c>
      <c r="E50" s="17">
        <v>44411</v>
      </c>
      <c r="F50" s="18">
        <v>60000</v>
      </c>
      <c r="G50" s="17">
        <f t="shared" si="3"/>
        <v>44441</v>
      </c>
      <c r="H50" s="39">
        <f t="shared" si="4"/>
        <v>60000</v>
      </c>
      <c r="I50" s="19">
        <f t="shared" si="5"/>
        <v>0</v>
      </c>
      <c r="J50" s="20" t="s">
        <v>9</v>
      </c>
      <c r="K50" s="3"/>
    </row>
    <row r="51" spans="2:11" s="2" customFormat="1" ht="28.5" x14ac:dyDescent="0.25">
      <c r="B51" s="13" t="s">
        <v>70</v>
      </c>
      <c r="C51" s="14" t="s">
        <v>96</v>
      </c>
      <c r="D51" s="16" t="s">
        <v>77</v>
      </c>
      <c r="E51" s="17">
        <v>44400</v>
      </c>
      <c r="F51" s="18">
        <v>106206.56</v>
      </c>
      <c r="G51" s="17">
        <f t="shared" si="3"/>
        <v>44430</v>
      </c>
      <c r="H51" s="39">
        <f t="shared" si="4"/>
        <v>106206.56</v>
      </c>
      <c r="I51" s="19">
        <f t="shared" si="5"/>
        <v>0</v>
      </c>
      <c r="J51" s="20" t="s">
        <v>9</v>
      </c>
      <c r="K51" s="3"/>
    </row>
    <row r="52" spans="2:11" s="2" customFormat="1" ht="30" x14ac:dyDescent="0.25">
      <c r="B52" s="13" t="s">
        <v>97</v>
      </c>
      <c r="C52" s="14" t="s">
        <v>98</v>
      </c>
      <c r="D52" s="16" t="s">
        <v>99</v>
      </c>
      <c r="E52" s="17">
        <v>44407</v>
      </c>
      <c r="F52" s="18">
        <v>599405.44999999995</v>
      </c>
      <c r="G52" s="17">
        <f t="shared" si="3"/>
        <v>44437</v>
      </c>
      <c r="H52" s="39">
        <f t="shared" si="4"/>
        <v>599405.44999999995</v>
      </c>
      <c r="I52" s="19">
        <f t="shared" si="5"/>
        <v>0</v>
      </c>
      <c r="J52" s="20" t="s">
        <v>9</v>
      </c>
      <c r="K52" s="3"/>
    </row>
    <row r="53" spans="2:11" s="2" customFormat="1" ht="28.5" x14ac:dyDescent="0.25">
      <c r="B53" s="13" t="s">
        <v>100</v>
      </c>
      <c r="C53" s="14" t="s">
        <v>101</v>
      </c>
      <c r="D53" s="16" t="s">
        <v>102</v>
      </c>
      <c r="E53" s="17">
        <v>44412</v>
      </c>
      <c r="F53" s="18">
        <v>1416</v>
      </c>
      <c r="G53" s="17">
        <f t="shared" si="3"/>
        <v>44442</v>
      </c>
      <c r="H53" s="39">
        <f t="shared" si="4"/>
        <v>1416</v>
      </c>
      <c r="I53" s="19">
        <f t="shared" si="5"/>
        <v>0</v>
      </c>
      <c r="J53" s="20" t="s">
        <v>9</v>
      </c>
      <c r="K53" s="3"/>
    </row>
    <row r="54" spans="2:11" s="2" customFormat="1" ht="28.5" x14ac:dyDescent="0.25">
      <c r="B54" s="13" t="s">
        <v>103</v>
      </c>
      <c r="C54" s="14" t="s">
        <v>108</v>
      </c>
      <c r="D54" s="16" t="s">
        <v>104</v>
      </c>
      <c r="E54" s="17">
        <v>44414</v>
      </c>
      <c r="F54" s="18">
        <v>6510.27</v>
      </c>
      <c r="G54" s="17">
        <f t="shared" si="3"/>
        <v>44444</v>
      </c>
      <c r="H54" s="39">
        <f t="shared" si="4"/>
        <v>6510.27</v>
      </c>
      <c r="I54" s="19">
        <f t="shared" si="5"/>
        <v>0</v>
      </c>
      <c r="J54" s="20" t="s">
        <v>9</v>
      </c>
      <c r="K54" s="3"/>
    </row>
    <row r="55" spans="2:11" s="2" customFormat="1" ht="28.5" x14ac:dyDescent="0.25">
      <c r="B55" s="13" t="s">
        <v>103</v>
      </c>
      <c r="C55" s="14" t="s">
        <v>106</v>
      </c>
      <c r="D55" s="16" t="s">
        <v>105</v>
      </c>
      <c r="E55" s="17">
        <v>44414</v>
      </c>
      <c r="F55" s="18">
        <v>4817.57</v>
      </c>
      <c r="G55" s="17">
        <f t="shared" si="3"/>
        <v>44444</v>
      </c>
      <c r="H55" s="39">
        <f t="shared" si="4"/>
        <v>4817.57</v>
      </c>
      <c r="I55" s="19">
        <f t="shared" si="5"/>
        <v>0</v>
      </c>
      <c r="J55" s="20" t="s">
        <v>9</v>
      </c>
      <c r="K55" s="3"/>
    </row>
    <row r="56" spans="2:11" s="2" customFormat="1" ht="28.5" x14ac:dyDescent="0.25">
      <c r="B56" s="13" t="s">
        <v>103</v>
      </c>
      <c r="C56" s="14" t="s">
        <v>107</v>
      </c>
      <c r="D56" s="16" t="s">
        <v>109</v>
      </c>
      <c r="E56" s="17">
        <v>44414</v>
      </c>
      <c r="F56" s="18">
        <v>14198.22</v>
      </c>
      <c r="G56" s="17">
        <f t="shared" si="3"/>
        <v>44444</v>
      </c>
      <c r="H56" s="39">
        <f t="shared" si="4"/>
        <v>14198.22</v>
      </c>
      <c r="I56" s="19">
        <f t="shared" si="5"/>
        <v>0</v>
      </c>
      <c r="J56" s="20" t="s">
        <v>9</v>
      </c>
      <c r="K56" s="3"/>
    </row>
    <row r="57" spans="2:11" s="2" customFormat="1" ht="42.75" x14ac:dyDescent="0.25">
      <c r="B57" s="13" t="s">
        <v>110</v>
      </c>
      <c r="C57" s="14" t="s">
        <v>111</v>
      </c>
      <c r="D57" s="16" t="s">
        <v>112</v>
      </c>
      <c r="E57" s="17">
        <v>44410</v>
      </c>
      <c r="F57" s="18">
        <v>249983</v>
      </c>
      <c r="G57" s="17">
        <f t="shared" si="3"/>
        <v>44440</v>
      </c>
      <c r="H57" s="39">
        <f t="shared" si="4"/>
        <v>249983</v>
      </c>
      <c r="I57" s="19">
        <f t="shared" si="5"/>
        <v>0</v>
      </c>
      <c r="J57" s="20" t="s">
        <v>9</v>
      </c>
      <c r="K57" s="3"/>
    </row>
    <row r="58" spans="2:11" s="2" customFormat="1" ht="42.75" x14ac:dyDescent="0.25">
      <c r="B58" s="13" t="s">
        <v>113</v>
      </c>
      <c r="C58" s="14" t="s">
        <v>114</v>
      </c>
      <c r="D58" s="16" t="s">
        <v>115</v>
      </c>
      <c r="E58" s="17">
        <v>44340</v>
      </c>
      <c r="F58" s="18">
        <v>2302000</v>
      </c>
      <c r="G58" s="17">
        <f t="shared" si="3"/>
        <v>44370</v>
      </c>
      <c r="H58" s="39">
        <f t="shared" si="4"/>
        <v>2302000</v>
      </c>
      <c r="I58" s="19">
        <f t="shared" si="5"/>
        <v>0</v>
      </c>
      <c r="J58" s="20" t="s">
        <v>10</v>
      </c>
      <c r="K58" s="3"/>
    </row>
    <row r="59" spans="2:11" s="2" customFormat="1" ht="28.5" x14ac:dyDescent="0.25">
      <c r="B59" s="13" t="s">
        <v>116</v>
      </c>
      <c r="C59" s="14" t="s">
        <v>117</v>
      </c>
      <c r="D59" s="16" t="s">
        <v>42</v>
      </c>
      <c r="E59" s="17">
        <v>44386</v>
      </c>
      <c r="F59" s="18">
        <v>327869.73</v>
      </c>
      <c r="G59" s="17">
        <f t="shared" si="3"/>
        <v>44416</v>
      </c>
      <c r="H59" s="39">
        <f t="shared" si="4"/>
        <v>327869.73</v>
      </c>
      <c r="I59" s="19">
        <f t="shared" si="5"/>
        <v>0</v>
      </c>
      <c r="J59" s="20" t="s">
        <v>9</v>
      </c>
      <c r="K59" s="3"/>
    </row>
    <row r="60" spans="2:11" s="2" customFormat="1" ht="42.75" x14ac:dyDescent="0.25">
      <c r="B60" s="13" t="s">
        <v>118</v>
      </c>
      <c r="C60" s="14" t="s">
        <v>119</v>
      </c>
      <c r="D60" s="16" t="s">
        <v>120</v>
      </c>
      <c r="E60" s="17">
        <v>44420</v>
      </c>
      <c r="F60" s="18">
        <v>500000</v>
      </c>
      <c r="G60" s="17">
        <f t="shared" si="3"/>
        <v>44450</v>
      </c>
      <c r="H60" s="39">
        <f t="shared" si="4"/>
        <v>500000</v>
      </c>
      <c r="I60" s="19">
        <f t="shared" si="5"/>
        <v>0</v>
      </c>
      <c r="J60" s="20" t="s">
        <v>9</v>
      </c>
      <c r="K60" s="3"/>
    </row>
    <row r="61" spans="2:11" s="2" customFormat="1" ht="42.75" x14ac:dyDescent="0.25">
      <c r="B61" s="13" t="s">
        <v>121</v>
      </c>
      <c r="C61" s="41" t="s">
        <v>200</v>
      </c>
      <c r="D61" s="16" t="s">
        <v>122</v>
      </c>
      <c r="E61" s="17">
        <v>44417</v>
      </c>
      <c r="F61" s="18">
        <v>6918</v>
      </c>
      <c r="G61" s="17">
        <f t="shared" si="3"/>
        <v>44447</v>
      </c>
      <c r="H61" s="39">
        <f t="shared" si="4"/>
        <v>6918</v>
      </c>
      <c r="I61" s="19">
        <f t="shared" si="5"/>
        <v>0</v>
      </c>
      <c r="J61" s="20" t="s">
        <v>9</v>
      </c>
      <c r="K61" s="3"/>
    </row>
    <row r="62" spans="2:11" s="2" customFormat="1" ht="42.75" x14ac:dyDescent="0.25">
      <c r="B62" s="13" t="s">
        <v>121</v>
      </c>
      <c r="C62" s="14" t="s">
        <v>123</v>
      </c>
      <c r="D62" s="16" t="s">
        <v>124</v>
      </c>
      <c r="E62" s="17">
        <v>44417</v>
      </c>
      <c r="F62" s="18">
        <v>684</v>
      </c>
      <c r="G62" s="17">
        <f t="shared" si="3"/>
        <v>44447</v>
      </c>
      <c r="H62" s="39">
        <f t="shared" si="4"/>
        <v>684</v>
      </c>
      <c r="I62" s="19">
        <f t="shared" si="5"/>
        <v>0</v>
      </c>
      <c r="J62" s="20" t="s">
        <v>9</v>
      </c>
      <c r="K62" s="3"/>
    </row>
    <row r="63" spans="2:11" s="2" customFormat="1" ht="42.75" x14ac:dyDescent="0.25">
      <c r="B63" s="13" t="s">
        <v>125</v>
      </c>
      <c r="C63" s="14" t="s">
        <v>126</v>
      </c>
      <c r="D63" s="16" t="s">
        <v>127</v>
      </c>
      <c r="E63" s="17">
        <v>44425</v>
      </c>
      <c r="F63" s="18">
        <v>14801.94</v>
      </c>
      <c r="G63" s="17">
        <f t="shared" si="3"/>
        <v>44455</v>
      </c>
      <c r="H63" s="39">
        <f t="shared" si="4"/>
        <v>14801.94</v>
      </c>
      <c r="I63" s="19">
        <f t="shared" si="5"/>
        <v>0</v>
      </c>
      <c r="J63" s="20" t="s">
        <v>9</v>
      </c>
      <c r="K63" s="3"/>
    </row>
    <row r="64" spans="2:11" s="2" customFormat="1" ht="30" x14ac:dyDescent="0.25">
      <c r="B64" s="13" t="s">
        <v>128</v>
      </c>
      <c r="C64" s="14" t="s">
        <v>132</v>
      </c>
      <c r="D64" s="16" t="s">
        <v>129</v>
      </c>
      <c r="E64" s="17">
        <v>44420</v>
      </c>
      <c r="F64" s="18">
        <v>285354.57</v>
      </c>
      <c r="G64" s="17">
        <f t="shared" si="3"/>
        <v>44450</v>
      </c>
      <c r="H64" s="39">
        <f t="shared" si="4"/>
        <v>285354.57</v>
      </c>
      <c r="I64" s="19">
        <f t="shared" si="5"/>
        <v>0</v>
      </c>
      <c r="J64" s="20" t="s">
        <v>9</v>
      </c>
      <c r="K64" s="3"/>
    </row>
    <row r="65" spans="2:11" s="2" customFormat="1" ht="30" x14ac:dyDescent="0.25">
      <c r="B65" s="13" t="s">
        <v>128</v>
      </c>
      <c r="C65" s="14" t="s">
        <v>130</v>
      </c>
      <c r="D65" s="16" t="s">
        <v>131</v>
      </c>
      <c r="E65" s="17">
        <v>44420</v>
      </c>
      <c r="F65" s="18">
        <v>27066</v>
      </c>
      <c r="G65" s="17">
        <f t="shared" si="3"/>
        <v>44450</v>
      </c>
      <c r="H65" s="39">
        <f t="shared" si="4"/>
        <v>27066</v>
      </c>
      <c r="I65" s="19">
        <f t="shared" si="5"/>
        <v>0</v>
      </c>
      <c r="J65" s="20" t="s">
        <v>9</v>
      </c>
      <c r="K65" s="3"/>
    </row>
    <row r="66" spans="2:11" s="2" customFormat="1" ht="30" x14ac:dyDescent="0.25">
      <c r="B66" s="13" t="s">
        <v>128</v>
      </c>
      <c r="C66" s="14" t="s">
        <v>133</v>
      </c>
      <c r="D66" s="16" t="s">
        <v>134</v>
      </c>
      <c r="E66" s="17">
        <v>44420</v>
      </c>
      <c r="F66" s="18">
        <v>49952.5</v>
      </c>
      <c r="G66" s="17">
        <f t="shared" si="3"/>
        <v>44450</v>
      </c>
      <c r="H66" s="39">
        <f t="shared" si="4"/>
        <v>49952.5</v>
      </c>
      <c r="I66" s="19">
        <f t="shared" si="5"/>
        <v>0</v>
      </c>
      <c r="J66" s="20" t="s">
        <v>9</v>
      </c>
      <c r="K66" s="3"/>
    </row>
    <row r="67" spans="2:11" s="2" customFormat="1" ht="28.5" x14ac:dyDescent="0.25">
      <c r="B67" s="13" t="s">
        <v>121</v>
      </c>
      <c r="C67" s="14" t="s">
        <v>135</v>
      </c>
      <c r="D67" s="16" t="s">
        <v>136</v>
      </c>
      <c r="E67" s="17">
        <v>44417</v>
      </c>
      <c r="F67" s="18">
        <v>6158</v>
      </c>
      <c r="G67" s="17">
        <f t="shared" si="3"/>
        <v>44447</v>
      </c>
      <c r="H67" s="39">
        <f t="shared" si="4"/>
        <v>6158</v>
      </c>
      <c r="I67" s="19">
        <f t="shared" si="5"/>
        <v>0</v>
      </c>
      <c r="J67" s="20" t="s">
        <v>9</v>
      </c>
      <c r="K67" s="3"/>
    </row>
    <row r="68" spans="2:11" s="2" customFormat="1" ht="30" x14ac:dyDescent="0.25">
      <c r="B68" s="13" t="s">
        <v>137</v>
      </c>
      <c r="C68" s="14" t="s">
        <v>79</v>
      </c>
      <c r="D68" s="16" t="s">
        <v>138</v>
      </c>
      <c r="E68" s="17">
        <v>44425</v>
      </c>
      <c r="F68" s="18">
        <v>9440</v>
      </c>
      <c r="G68" s="17">
        <f t="shared" si="3"/>
        <v>44455</v>
      </c>
      <c r="H68" s="39">
        <f t="shared" si="4"/>
        <v>9440</v>
      </c>
      <c r="I68" s="19">
        <f t="shared" si="5"/>
        <v>0</v>
      </c>
      <c r="J68" s="20" t="s">
        <v>9</v>
      </c>
      <c r="K68" s="3"/>
    </row>
    <row r="69" spans="2:11" s="2" customFormat="1" ht="42.75" x14ac:dyDescent="0.25">
      <c r="B69" s="13" t="s">
        <v>139</v>
      </c>
      <c r="C69" s="14" t="s">
        <v>140</v>
      </c>
      <c r="D69" s="16" t="s">
        <v>141</v>
      </c>
      <c r="E69" s="17">
        <v>44427</v>
      </c>
      <c r="F69" s="18">
        <v>164660.47</v>
      </c>
      <c r="G69" s="17">
        <f t="shared" si="3"/>
        <v>44457</v>
      </c>
      <c r="H69" s="39">
        <f t="shared" si="4"/>
        <v>164660.47</v>
      </c>
      <c r="I69" s="19">
        <f t="shared" si="5"/>
        <v>0</v>
      </c>
      <c r="J69" s="20" t="s">
        <v>9</v>
      </c>
      <c r="K69" s="3"/>
    </row>
    <row r="70" spans="2:11" s="2" customFormat="1" ht="28.5" x14ac:dyDescent="0.25">
      <c r="B70" s="13" t="s">
        <v>142</v>
      </c>
      <c r="C70" s="14" t="s">
        <v>143</v>
      </c>
      <c r="D70" s="16" t="s">
        <v>144</v>
      </c>
      <c r="E70" s="17">
        <v>44402</v>
      </c>
      <c r="F70" s="18">
        <v>4601.83</v>
      </c>
      <c r="G70" s="17">
        <f t="shared" si="3"/>
        <v>44432</v>
      </c>
      <c r="H70" s="39">
        <f t="shared" si="4"/>
        <v>4601.83</v>
      </c>
      <c r="I70" s="19">
        <f t="shared" si="5"/>
        <v>0</v>
      </c>
      <c r="J70" s="20" t="s">
        <v>9</v>
      </c>
      <c r="K70" s="3"/>
    </row>
    <row r="71" spans="2:11" s="2" customFormat="1" ht="28.5" x14ac:dyDescent="0.25">
      <c r="B71" s="13" t="s">
        <v>142</v>
      </c>
      <c r="C71" s="14" t="s">
        <v>145</v>
      </c>
      <c r="D71" s="16" t="s">
        <v>146</v>
      </c>
      <c r="E71" s="17">
        <v>44402</v>
      </c>
      <c r="F71" s="18">
        <v>251398.88</v>
      </c>
      <c r="G71" s="17">
        <f t="shared" si="3"/>
        <v>44432</v>
      </c>
      <c r="H71" s="39">
        <f t="shared" si="4"/>
        <v>251398.88</v>
      </c>
      <c r="I71" s="19">
        <f t="shared" si="5"/>
        <v>0</v>
      </c>
      <c r="J71" s="20" t="s">
        <v>9</v>
      </c>
      <c r="K71" s="3"/>
    </row>
    <row r="72" spans="2:11" s="2" customFormat="1" ht="42.75" x14ac:dyDescent="0.25">
      <c r="B72" s="13" t="s">
        <v>142</v>
      </c>
      <c r="C72" s="14" t="s">
        <v>147</v>
      </c>
      <c r="D72" s="16" t="s">
        <v>148</v>
      </c>
      <c r="E72" s="17">
        <v>44402</v>
      </c>
      <c r="F72" s="18">
        <v>54506.78</v>
      </c>
      <c r="G72" s="17">
        <f t="shared" si="3"/>
        <v>44432</v>
      </c>
      <c r="H72" s="39">
        <f t="shared" si="4"/>
        <v>54506.78</v>
      </c>
      <c r="I72" s="19">
        <f t="shared" si="5"/>
        <v>0</v>
      </c>
      <c r="J72" s="20" t="s">
        <v>9</v>
      </c>
      <c r="K72" s="3"/>
    </row>
    <row r="73" spans="2:11" s="2" customFormat="1" ht="28.5" x14ac:dyDescent="0.25">
      <c r="B73" s="13" t="s">
        <v>142</v>
      </c>
      <c r="C73" s="14" t="s">
        <v>149</v>
      </c>
      <c r="D73" s="16" t="s">
        <v>150</v>
      </c>
      <c r="E73" s="17">
        <v>44413</v>
      </c>
      <c r="F73" s="18">
        <v>6075.73</v>
      </c>
      <c r="G73" s="17">
        <f t="shared" si="3"/>
        <v>44443</v>
      </c>
      <c r="H73" s="39">
        <f t="shared" si="4"/>
        <v>6075.73</v>
      </c>
      <c r="I73" s="19">
        <f t="shared" si="5"/>
        <v>0</v>
      </c>
      <c r="J73" s="20" t="s">
        <v>10</v>
      </c>
      <c r="K73" s="3"/>
    </row>
    <row r="74" spans="2:11" s="2" customFormat="1" ht="42.75" x14ac:dyDescent="0.25">
      <c r="B74" s="13" t="s">
        <v>142</v>
      </c>
      <c r="C74" s="14" t="s">
        <v>151</v>
      </c>
      <c r="D74" s="16" t="s">
        <v>152</v>
      </c>
      <c r="E74" s="17">
        <v>44413</v>
      </c>
      <c r="F74" s="18">
        <v>7323.07</v>
      </c>
      <c r="G74" s="17">
        <f t="shared" si="3"/>
        <v>44443</v>
      </c>
      <c r="H74" s="39">
        <f t="shared" si="4"/>
        <v>7323.07</v>
      </c>
      <c r="I74" s="19">
        <f t="shared" si="5"/>
        <v>0</v>
      </c>
      <c r="J74" s="20" t="s">
        <v>9</v>
      </c>
      <c r="K74" s="3"/>
    </row>
    <row r="75" spans="2:11" ht="42.75" x14ac:dyDescent="0.25">
      <c r="B75" s="13" t="s">
        <v>142</v>
      </c>
      <c r="C75" s="41" t="s">
        <v>201</v>
      </c>
      <c r="D75" s="16" t="s">
        <v>153</v>
      </c>
      <c r="E75" s="17">
        <v>44402</v>
      </c>
      <c r="F75" s="18">
        <v>2542.63</v>
      </c>
      <c r="G75" s="17">
        <f t="shared" ref="G75:G90" si="6">E75+30</f>
        <v>44432</v>
      </c>
      <c r="H75" s="39">
        <f t="shared" si="4"/>
        <v>2542.63</v>
      </c>
      <c r="I75" s="19">
        <f t="shared" si="5"/>
        <v>0</v>
      </c>
      <c r="J75" s="20" t="s">
        <v>9</v>
      </c>
      <c r="K75" s="2"/>
    </row>
    <row r="76" spans="2:11" ht="28.5" x14ac:dyDescent="0.25">
      <c r="B76" s="13" t="s">
        <v>154</v>
      </c>
      <c r="C76" s="14" t="s">
        <v>156</v>
      </c>
      <c r="D76" s="16" t="s">
        <v>155</v>
      </c>
      <c r="E76" s="17">
        <v>44426</v>
      </c>
      <c r="F76" s="18">
        <v>3750721.93</v>
      </c>
      <c r="G76" s="17">
        <f t="shared" si="6"/>
        <v>44456</v>
      </c>
      <c r="H76" s="39">
        <f t="shared" si="4"/>
        <v>3750721.93</v>
      </c>
      <c r="I76" s="19">
        <f t="shared" si="5"/>
        <v>0</v>
      </c>
      <c r="J76" s="20" t="s">
        <v>9</v>
      </c>
      <c r="K76" s="2"/>
    </row>
    <row r="77" spans="2:11" ht="42.75" x14ac:dyDescent="0.25">
      <c r="B77" s="13" t="s">
        <v>154</v>
      </c>
      <c r="C77" s="14" t="s">
        <v>157</v>
      </c>
      <c r="D77" s="16" t="s">
        <v>158</v>
      </c>
      <c r="E77" s="17">
        <v>44426</v>
      </c>
      <c r="F77" s="18">
        <v>171282.23</v>
      </c>
      <c r="G77" s="17">
        <f t="shared" si="6"/>
        <v>44456</v>
      </c>
      <c r="H77" s="39">
        <f t="shared" si="4"/>
        <v>171282.23</v>
      </c>
      <c r="I77" s="19">
        <v>0</v>
      </c>
      <c r="J77" s="20" t="s">
        <v>9</v>
      </c>
      <c r="K77" s="2"/>
    </row>
    <row r="78" spans="2:11" ht="42.75" x14ac:dyDescent="0.25">
      <c r="B78" s="13" t="s">
        <v>159</v>
      </c>
      <c r="C78" s="14" t="s">
        <v>160</v>
      </c>
      <c r="D78" s="16" t="s">
        <v>161</v>
      </c>
      <c r="E78" s="17">
        <v>44428</v>
      </c>
      <c r="F78" s="18">
        <v>35400</v>
      </c>
      <c r="G78" s="17">
        <f t="shared" si="6"/>
        <v>44458</v>
      </c>
      <c r="H78" s="39">
        <f t="shared" si="4"/>
        <v>35400</v>
      </c>
      <c r="I78" s="19">
        <f t="shared" si="5"/>
        <v>0</v>
      </c>
      <c r="J78" s="20" t="s">
        <v>9</v>
      </c>
      <c r="K78" s="2"/>
    </row>
    <row r="79" spans="2:11" ht="42.75" x14ac:dyDescent="0.25">
      <c r="B79" s="13" t="s">
        <v>162</v>
      </c>
      <c r="C79" s="14" t="s">
        <v>164</v>
      </c>
      <c r="D79" s="16" t="s">
        <v>163</v>
      </c>
      <c r="E79" s="17">
        <v>44428</v>
      </c>
      <c r="F79" s="18">
        <v>122039.05</v>
      </c>
      <c r="G79" s="17">
        <f t="shared" si="6"/>
        <v>44458</v>
      </c>
      <c r="H79" s="39">
        <f t="shared" si="4"/>
        <v>122039.05</v>
      </c>
      <c r="I79" s="19">
        <f t="shared" si="5"/>
        <v>0</v>
      </c>
      <c r="J79" s="20" t="s">
        <v>9</v>
      </c>
      <c r="K79" s="2"/>
    </row>
    <row r="80" spans="2:11" ht="28.5" x14ac:dyDescent="0.25">
      <c r="B80" s="13" t="s">
        <v>162</v>
      </c>
      <c r="C80" s="14" t="s">
        <v>165</v>
      </c>
      <c r="D80" s="16" t="s">
        <v>166</v>
      </c>
      <c r="E80" s="17">
        <v>44428</v>
      </c>
      <c r="F80" s="18">
        <v>309998.40000000002</v>
      </c>
      <c r="G80" s="17">
        <f t="shared" si="6"/>
        <v>44458</v>
      </c>
      <c r="H80" s="39">
        <f t="shared" si="4"/>
        <v>309998.40000000002</v>
      </c>
      <c r="I80" s="19">
        <f t="shared" si="5"/>
        <v>0</v>
      </c>
      <c r="J80" s="20" t="s">
        <v>9</v>
      </c>
      <c r="K80" s="2"/>
    </row>
    <row r="81" spans="2:11" ht="42.75" x14ac:dyDescent="0.25">
      <c r="B81" s="13" t="s">
        <v>67</v>
      </c>
      <c r="C81" s="14" t="s">
        <v>167</v>
      </c>
      <c r="D81" s="16" t="s">
        <v>168</v>
      </c>
      <c r="E81" s="17">
        <v>44417</v>
      </c>
      <c r="F81" s="18">
        <v>7080</v>
      </c>
      <c r="G81" s="17">
        <f t="shared" si="6"/>
        <v>44447</v>
      </c>
      <c r="H81" s="39">
        <f t="shared" si="4"/>
        <v>7080</v>
      </c>
      <c r="I81" s="19">
        <f t="shared" si="5"/>
        <v>0</v>
      </c>
      <c r="J81" s="20" t="s">
        <v>9</v>
      </c>
      <c r="K81" s="2"/>
    </row>
    <row r="82" spans="2:11" ht="42.75" x14ac:dyDescent="0.25">
      <c r="B82" s="13" t="s">
        <v>169</v>
      </c>
      <c r="C82" s="14" t="s">
        <v>170</v>
      </c>
      <c r="D82" s="16" t="s">
        <v>171</v>
      </c>
      <c r="E82" s="17">
        <v>44410</v>
      </c>
      <c r="F82" s="18">
        <v>11500.01</v>
      </c>
      <c r="G82" s="17">
        <f t="shared" si="6"/>
        <v>44440</v>
      </c>
      <c r="H82" s="39">
        <f t="shared" si="4"/>
        <v>11500.01</v>
      </c>
      <c r="I82" s="19">
        <f t="shared" si="5"/>
        <v>0</v>
      </c>
      <c r="J82" s="20" t="s">
        <v>9</v>
      </c>
      <c r="K82" s="2"/>
    </row>
    <row r="83" spans="2:11" ht="42.75" x14ac:dyDescent="0.25">
      <c r="B83" s="13" t="s">
        <v>162</v>
      </c>
      <c r="C83" s="41" t="s">
        <v>202</v>
      </c>
      <c r="D83" s="16" t="s">
        <v>172</v>
      </c>
      <c r="E83" s="17">
        <v>44413</v>
      </c>
      <c r="F83" s="18">
        <v>543071.47</v>
      </c>
      <c r="G83" s="17">
        <f t="shared" si="6"/>
        <v>44443</v>
      </c>
      <c r="H83" s="39">
        <f t="shared" si="4"/>
        <v>543071.47</v>
      </c>
      <c r="I83" s="19">
        <f t="shared" si="5"/>
        <v>0</v>
      </c>
      <c r="J83" s="20" t="s">
        <v>9</v>
      </c>
      <c r="K83" s="2"/>
    </row>
    <row r="84" spans="2:11" ht="28.5" x14ac:dyDescent="0.25">
      <c r="B84" s="13" t="s">
        <v>173</v>
      </c>
      <c r="C84" s="14" t="s">
        <v>174</v>
      </c>
      <c r="D84" s="16" t="s">
        <v>175</v>
      </c>
      <c r="E84" s="17">
        <v>44433</v>
      </c>
      <c r="F84" s="18">
        <v>38232</v>
      </c>
      <c r="G84" s="17">
        <f>E84+30</f>
        <v>44463</v>
      </c>
      <c r="H84" s="39">
        <f t="shared" si="4"/>
        <v>38232</v>
      </c>
      <c r="I84" s="19">
        <f t="shared" si="5"/>
        <v>0</v>
      </c>
      <c r="J84" s="20" t="s">
        <v>9</v>
      </c>
      <c r="K84" s="2"/>
    </row>
    <row r="85" spans="2:11" ht="30" x14ac:dyDescent="0.25">
      <c r="B85" s="13" t="s">
        <v>176</v>
      </c>
      <c r="C85" s="14" t="s">
        <v>177</v>
      </c>
      <c r="D85" s="16" t="s">
        <v>178</v>
      </c>
      <c r="E85" s="17">
        <v>44431</v>
      </c>
      <c r="F85" s="18">
        <v>282269.19</v>
      </c>
      <c r="G85" s="17">
        <f>E85+30</f>
        <v>44461</v>
      </c>
      <c r="H85" s="39">
        <f t="shared" si="4"/>
        <v>282269.19</v>
      </c>
      <c r="I85" s="19">
        <f t="shared" si="5"/>
        <v>0</v>
      </c>
      <c r="J85" s="20" t="s">
        <v>9</v>
      </c>
      <c r="K85" s="2"/>
    </row>
    <row r="86" spans="2:11" ht="57" x14ac:dyDescent="0.25">
      <c r="B86" s="13" t="s">
        <v>180</v>
      </c>
      <c r="C86" s="41" t="s">
        <v>203</v>
      </c>
      <c r="D86" s="16" t="s">
        <v>80</v>
      </c>
      <c r="E86" s="17">
        <v>44434</v>
      </c>
      <c r="F86" s="18">
        <v>467263.95</v>
      </c>
      <c r="G86" s="17">
        <f t="shared" si="6"/>
        <v>44464</v>
      </c>
      <c r="H86" s="39">
        <f t="shared" si="4"/>
        <v>467263.95</v>
      </c>
      <c r="I86" s="19">
        <f t="shared" si="5"/>
        <v>0</v>
      </c>
      <c r="J86" s="20" t="s">
        <v>9</v>
      </c>
      <c r="K86" s="2"/>
    </row>
    <row r="87" spans="2:11" ht="28.5" x14ac:dyDescent="0.25">
      <c r="B87" s="13" t="s">
        <v>181</v>
      </c>
      <c r="C87" s="14" t="s">
        <v>182</v>
      </c>
      <c r="D87" s="16" t="s">
        <v>183</v>
      </c>
      <c r="E87" s="17">
        <v>44439</v>
      </c>
      <c r="F87" s="18">
        <v>131111.10999999999</v>
      </c>
      <c r="G87" s="17">
        <f t="shared" si="6"/>
        <v>44469</v>
      </c>
      <c r="H87" s="39">
        <f t="shared" si="4"/>
        <v>131111.10999999999</v>
      </c>
      <c r="I87" s="19">
        <f t="shared" si="5"/>
        <v>0</v>
      </c>
      <c r="J87" s="20" t="s">
        <v>9</v>
      </c>
      <c r="K87" s="2"/>
    </row>
    <row r="88" spans="2:11" ht="42.75" x14ac:dyDescent="0.25">
      <c r="B88" s="13" t="s">
        <v>184</v>
      </c>
      <c r="C88" s="14" t="s">
        <v>185</v>
      </c>
      <c r="D88" s="16" t="s">
        <v>186</v>
      </c>
      <c r="E88" s="17">
        <v>44357</v>
      </c>
      <c r="F88" s="40">
        <v>49500</v>
      </c>
      <c r="G88" s="17">
        <f t="shared" si="6"/>
        <v>44387</v>
      </c>
      <c r="H88" s="39">
        <f t="shared" si="4"/>
        <v>49500</v>
      </c>
      <c r="I88" s="19">
        <f t="shared" si="5"/>
        <v>0</v>
      </c>
      <c r="J88" s="20" t="s">
        <v>10</v>
      </c>
      <c r="K88" s="2"/>
    </row>
    <row r="89" spans="2:11" ht="42.75" x14ac:dyDescent="0.25">
      <c r="B89" s="13" t="s">
        <v>187</v>
      </c>
      <c r="C89" s="14" t="s">
        <v>188</v>
      </c>
      <c r="D89" s="16" t="s">
        <v>189</v>
      </c>
      <c r="E89" s="17">
        <v>44386</v>
      </c>
      <c r="F89" s="40">
        <v>556689.19999999995</v>
      </c>
      <c r="G89" s="17">
        <f t="shared" si="6"/>
        <v>44416</v>
      </c>
      <c r="H89" s="39">
        <f t="shared" si="4"/>
        <v>556689.19999999995</v>
      </c>
      <c r="I89" s="19">
        <f t="shared" si="5"/>
        <v>0</v>
      </c>
      <c r="J89" s="20" t="s">
        <v>9</v>
      </c>
      <c r="K89" s="2"/>
    </row>
    <row r="90" spans="2:11" ht="42.75" x14ac:dyDescent="0.25">
      <c r="B90" s="13" t="s">
        <v>190</v>
      </c>
      <c r="C90" s="41" t="s">
        <v>205</v>
      </c>
      <c r="D90" s="16" t="s">
        <v>191</v>
      </c>
      <c r="E90" s="17">
        <v>44428</v>
      </c>
      <c r="F90" s="18">
        <v>146627.39000000001</v>
      </c>
      <c r="G90" s="17">
        <f t="shared" si="6"/>
        <v>44458</v>
      </c>
      <c r="H90" s="39">
        <f t="shared" si="4"/>
        <v>146627.39000000001</v>
      </c>
      <c r="I90" s="19">
        <f t="shared" si="5"/>
        <v>0</v>
      </c>
      <c r="J90" s="20" t="s">
        <v>9</v>
      </c>
      <c r="K90" s="2"/>
    </row>
    <row r="91" spans="2:11" s="38" customFormat="1" ht="15.75" x14ac:dyDescent="0.25">
      <c r="B91" s="23"/>
      <c r="C91" s="24"/>
      <c r="D91" s="24"/>
      <c r="E91" s="25" t="s">
        <v>11</v>
      </c>
      <c r="F91" s="26">
        <f>SUM(F10:F90)</f>
        <v>16923347.050000001</v>
      </c>
      <c r="G91" s="26"/>
      <c r="H91" s="26">
        <f>SUM(H10:H90)</f>
        <v>16923347.050000001</v>
      </c>
      <c r="I91" s="26">
        <f>SUM(I10:I90)</f>
        <v>0</v>
      </c>
      <c r="J91" s="27"/>
    </row>
    <row r="92" spans="2:11" x14ac:dyDescent="0.25">
      <c r="B92" s="7"/>
      <c r="F92" s="7"/>
    </row>
    <row r="93" spans="2:11" x14ac:dyDescent="0.25">
      <c r="B93" s="7"/>
      <c r="F93" s="7"/>
      <c r="H93" s="28"/>
    </row>
    <row r="94" spans="2:11" x14ac:dyDescent="0.25">
      <c r="B94" s="7"/>
      <c r="F94" s="7"/>
    </row>
    <row r="95" spans="2:11" x14ac:dyDescent="0.25">
      <c r="B95" s="7"/>
      <c r="F95" s="7"/>
    </row>
    <row r="96" spans="2:11" x14ac:dyDescent="0.25">
      <c r="B96" s="7"/>
      <c r="F96" s="7"/>
    </row>
    <row r="97" spans="2:10" x14ac:dyDescent="0.25">
      <c r="B97" s="29"/>
      <c r="F97" s="7"/>
    </row>
    <row r="98" spans="2:10" ht="15.75" x14ac:dyDescent="0.25">
      <c r="B98" s="29"/>
      <c r="C98" s="30"/>
      <c r="F98" s="31"/>
      <c r="H98" s="32"/>
      <c r="I98" s="9"/>
    </row>
    <row r="99" spans="2:10" ht="23.25" x14ac:dyDescent="0.25">
      <c r="B99" s="143" t="s">
        <v>12</v>
      </c>
      <c r="C99" s="143"/>
      <c r="D99" s="143"/>
      <c r="E99" s="143"/>
      <c r="F99" s="143"/>
      <c r="G99" s="143"/>
      <c r="H99" s="143"/>
      <c r="I99" s="143"/>
      <c r="J99" s="143"/>
    </row>
    <row r="100" spans="2:10" ht="23.25" x14ac:dyDescent="0.25">
      <c r="B100" s="143" t="s">
        <v>13</v>
      </c>
      <c r="C100" s="143"/>
      <c r="D100" s="143"/>
      <c r="E100" s="143"/>
      <c r="F100" s="143"/>
      <c r="G100" s="143"/>
      <c r="H100" s="143"/>
      <c r="I100" s="143"/>
      <c r="J100" s="143"/>
    </row>
    <row r="101" spans="2:10" ht="18" x14ac:dyDescent="0.25">
      <c r="B101" s="33"/>
      <c r="C101" s="33"/>
      <c r="D101" s="34"/>
      <c r="E101" s="35"/>
      <c r="F101" s="34"/>
      <c r="G101" s="35"/>
      <c r="H101" s="36"/>
      <c r="I101" s="37"/>
    </row>
  </sheetData>
  <sheetProtection insertRows="0" deleteRows="0" sort="0"/>
  <protectedRanges>
    <protectedRange sqref="B5:C5" name="Rango2_1"/>
  </protectedRanges>
  <sortState ref="B10:J220">
    <sortCondition ref="B10"/>
  </sortState>
  <mergeCells count="12">
    <mergeCell ref="B5:J5"/>
    <mergeCell ref="B99:J99"/>
    <mergeCell ref="B100:J100"/>
    <mergeCell ref="F8:F9"/>
    <mergeCell ref="E8:E9"/>
    <mergeCell ref="D8:D9"/>
    <mergeCell ref="B8:B9"/>
    <mergeCell ref="C8:C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01"/>
  <sheetViews>
    <sheetView topLeftCell="B1" zoomScale="84" zoomScaleNormal="84" zoomScalePageLayoutView="60" workbookViewId="0">
      <selection activeCell="B98" sqref="B10:B98"/>
    </sheetView>
  </sheetViews>
  <sheetFormatPr baseColWidth="10" defaultRowHeight="15" x14ac:dyDescent="0.25"/>
  <cols>
    <col min="1" max="1" width="4.28515625" hidden="1" customWidth="1"/>
    <col min="2" max="2" width="38.140625" customWidth="1"/>
    <col min="3" max="3" width="183.42578125" style="7" bestFit="1" customWidth="1"/>
    <col min="4" max="4" width="16" style="7" customWidth="1"/>
    <col min="5" max="5" width="12.28515625" style="12" customWidth="1"/>
    <col min="6" max="6" width="21.42578125" style="6" customWidth="1"/>
    <col min="7" max="7" width="16.7109375" style="12" customWidth="1"/>
    <col min="8" max="8" width="20.5703125" style="10" customWidth="1"/>
    <col min="9" max="9" width="17" style="8" customWidth="1"/>
    <col min="10" max="10" width="13.42578125" style="11" customWidth="1"/>
  </cols>
  <sheetData>
    <row r="5" spans="2:11" ht="18" x14ac:dyDescent="0.25">
      <c r="C5" s="142"/>
      <c r="D5" s="142"/>
      <c r="E5" s="142"/>
      <c r="F5" s="142"/>
      <c r="G5" s="142"/>
      <c r="H5" s="142"/>
      <c r="I5" s="142"/>
      <c r="J5" s="142"/>
    </row>
    <row r="7" spans="2:11" ht="15.75" thickBot="1" x14ac:dyDescent="0.3">
      <c r="K7" s="1"/>
    </row>
    <row r="8" spans="2:11" s="4" customFormat="1" ht="15" customHeight="1" x14ac:dyDescent="0.25">
      <c r="C8" s="144" t="s">
        <v>0</v>
      </c>
      <c r="D8" s="146" t="s">
        <v>2</v>
      </c>
      <c r="E8" s="144" t="s">
        <v>3</v>
      </c>
      <c r="F8" s="144" t="s">
        <v>4</v>
      </c>
      <c r="G8" s="144" t="s">
        <v>7</v>
      </c>
      <c r="H8" s="150" t="s">
        <v>5</v>
      </c>
      <c r="I8" s="150" t="s">
        <v>6</v>
      </c>
      <c r="J8" s="152" t="s">
        <v>8</v>
      </c>
      <c r="K8" s="5"/>
    </row>
    <row r="9" spans="2:11" s="4" customFormat="1" ht="15.75" customHeight="1" x14ac:dyDescent="0.25">
      <c r="C9" s="145"/>
      <c r="D9" s="147"/>
      <c r="E9" s="145"/>
      <c r="F9" s="145"/>
      <c r="G9" s="145"/>
      <c r="H9" s="151"/>
      <c r="I9" s="151"/>
      <c r="J9" s="153"/>
      <c r="K9" s="5"/>
    </row>
    <row r="10" spans="2:11" s="2" customFormat="1" x14ac:dyDescent="0.25">
      <c r="B10" s="52" t="s">
        <v>262</v>
      </c>
      <c r="C10" s="54" t="s">
        <v>263</v>
      </c>
      <c r="D10" s="16" t="s">
        <v>14</v>
      </c>
      <c r="E10" s="56">
        <v>44412</v>
      </c>
      <c r="F10" s="57">
        <v>160000</v>
      </c>
      <c r="G10" s="17">
        <f t="shared" ref="G10:G73" si="0">E10+30</f>
        <v>44442</v>
      </c>
      <c r="H10" s="18">
        <f t="shared" ref="H10:H73" si="1">+F10</f>
        <v>160000</v>
      </c>
      <c r="I10" s="19">
        <f t="shared" ref="I10:I73" si="2">+F10-H10</f>
        <v>0</v>
      </c>
      <c r="J10" s="20" t="s">
        <v>9</v>
      </c>
      <c r="K10" s="3"/>
    </row>
    <row r="11" spans="2:11" s="2" customFormat="1" ht="15" customHeight="1" x14ac:dyDescent="0.25">
      <c r="B11" s="52" t="s">
        <v>229</v>
      </c>
      <c r="C11" s="54" t="s">
        <v>264</v>
      </c>
      <c r="D11" s="16" t="s">
        <v>17</v>
      </c>
      <c r="E11" s="56">
        <v>44412</v>
      </c>
      <c r="F11" s="57">
        <v>10499.58</v>
      </c>
      <c r="G11" s="17">
        <f t="shared" si="0"/>
        <v>44442</v>
      </c>
      <c r="H11" s="18">
        <f t="shared" si="1"/>
        <v>10499.58</v>
      </c>
      <c r="I11" s="19">
        <f t="shared" si="2"/>
        <v>0</v>
      </c>
      <c r="J11" s="20" t="s">
        <v>10</v>
      </c>
      <c r="K11" s="3"/>
    </row>
    <row r="12" spans="2:11" s="2" customFormat="1" x14ac:dyDescent="0.25">
      <c r="B12" s="52" t="s">
        <v>229</v>
      </c>
      <c r="C12" s="54" t="s">
        <v>265</v>
      </c>
      <c r="D12" s="16" t="s">
        <v>18</v>
      </c>
      <c r="E12" s="56">
        <v>44412</v>
      </c>
      <c r="F12" s="57">
        <v>11800</v>
      </c>
      <c r="G12" s="17">
        <f t="shared" si="0"/>
        <v>44442</v>
      </c>
      <c r="H12" s="18">
        <f t="shared" si="1"/>
        <v>11800</v>
      </c>
      <c r="I12" s="19">
        <f t="shared" si="2"/>
        <v>0</v>
      </c>
      <c r="J12" s="20" t="s">
        <v>9</v>
      </c>
      <c r="K12" s="3"/>
    </row>
    <row r="13" spans="2:11" s="2" customFormat="1" x14ac:dyDescent="0.25">
      <c r="B13" s="52" t="s">
        <v>230</v>
      </c>
      <c r="C13" s="54" t="s">
        <v>266</v>
      </c>
      <c r="D13" s="16" t="s">
        <v>204</v>
      </c>
      <c r="E13" s="56">
        <v>44412</v>
      </c>
      <c r="F13" s="57">
        <v>1081075.8</v>
      </c>
      <c r="G13" s="17">
        <f t="shared" si="0"/>
        <v>44442</v>
      </c>
      <c r="H13" s="18">
        <f t="shared" si="1"/>
        <v>1081075.8</v>
      </c>
      <c r="I13" s="19">
        <f t="shared" si="2"/>
        <v>0</v>
      </c>
      <c r="J13" s="20" t="s">
        <v>9</v>
      </c>
      <c r="K13" s="3"/>
    </row>
    <row r="14" spans="2:11" s="2" customFormat="1" x14ac:dyDescent="0.25">
      <c r="B14" s="52" t="s">
        <v>21</v>
      </c>
      <c r="C14" s="54" t="s">
        <v>267</v>
      </c>
      <c r="D14" s="16" t="s">
        <v>23</v>
      </c>
      <c r="E14" s="56">
        <v>44414</v>
      </c>
      <c r="F14" s="57">
        <v>18575.09</v>
      </c>
      <c r="G14" s="17">
        <f t="shared" si="0"/>
        <v>44444</v>
      </c>
      <c r="H14" s="18">
        <f t="shared" si="1"/>
        <v>18575.09</v>
      </c>
      <c r="I14" s="19">
        <f t="shared" si="2"/>
        <v>0</v>
      </c>
      <c r="J14" s="20" t="s">
        <v>9</v>
      </c>
      <c r="K14" s="3"/>
    </row>
    <row r="15" spans="2:11" s="2" customFormat="1" x14ac:dyDescent="0.25">
      <c r="B15" s="52" t="s">
        <v>24</v>
      </c>
      <c r="C15" s="54" t="s">
        <v>268</v>
      </c>
      <c r="D15" s="16" t="s">
        <v>26</v>
      </c>
      <c r="E15" s="56">
        <v>44414</v>
      </c>
      <c r="F15" s="57">
        <v>81420</v>
      </c>
      <c r="G15" s="17">
        <f t="shared" si="0"/>
        <v>44444</v>
      </c>
      <c r="H15" s="18">
        <f t="shared" si="1"/>
        <v>81420</v>
      </c>
      <c r="I15" s="19">
        <f t="shared" si="2"/>
        <v>0</v>
      </c>
      <c r="J15" s="20" t="s">
        <v>9</v>
      </c>
      <c r="K15" s="3"/>
    </row>
    <row r="16" spans="2:11" s="2" customFormat="1" x14ac:dyDescent="0.25">
      <c r="B16" s="52" t="s">
        <v>27</v>
      </c>
      <c r="C16" s="54" t="s">
        <v>269</v>
      </c>
      <c r="D16" s="16" t="s">
        <v>28</v>
      </c>
      <c r="E16" s="56">
        <v>44417</v>
      </c>
      <c r="F16" s="57">
        <v>58344.639999999999</v>
      </c>
      <c r="G16" s="17">
        <f t="shared" si="0"/>
        <v>44447</v>
      </c>
      <c r="H16" s="18">
        <f t="shared" si="1"/>
        <v>58344.639999999999</v>
      </c>
      <c r="I16" s="19">
        <f t="shared" si="2"/>
        <v>0</v>
      </c>
      <c r="J16" s="20" t="s">
        <v>9</v>
      </c>
      <c r="K16" s="3"/>
    </row>
    <row r="17" spans="2:11" s="2" customFormat="1" x14ac:dyDescent="0.25">
      <c r="B17" s="52" t="s">
        <v>29</v>
      </c>
      <c r="C17" s="54" t="s">
        <v>270</v>
      </c>
      <c r="D17" s="16" t="s">
        <v>30</v>
      </c>
      <c r="E17" s="56">
        <v>44417</v>
      </c>
      <c r="F17" s="57">
        <v>26780.27</v>
      </c>
      <c r="G17" s="17">
        <f t="shared" si="0"/>
        <v>44447</v>
      </c>
      <c r="H17" s="18">
        <f t="shared" si="1"/>
        <v>26780.27</v>
      </c>
      <c r="I17" s="19">
        <f t="shared" si="2"/>
        <v>0</v>
      </c>
      <c r="J17" s="20" t="s">
        <v>9</v>
      </c>
      <c r="K17" s="3"/>
    </row>
    <row r="18" spans="2:11" s="2" customFormat="1" x14ac:dyDescent="0.25">
      <c r="B18" s="52" t="s">
        <v>231</v>
      </c>
      <c r="C18" s="54" t="s">
        <v>271</v>
      </c>
      <c r="D18" s="16" t="s">
        <v>32</v>
      </c>
      <c r="E18" s="56">
        <v>44417</v>
      </c>
      <c r="F18" s="57">
        <v>130954.36</v>
      </c>
      <c r="G18" s="17">
        <f t="shared" si="0"/>
        <v>44447</v>
      </c>
      <c r="H18" s="18">
        <f t="shared" si="1"/>
        <v>130954.36</v>
      </c>
      <c r="I18" s="19">
        <f t="shared" si="2"/>
        <v>0</v>
      </c>
      <c r="J18" s="20" t="s">
        <v>9</v>
      </c>
      <c r="K18" s="3"/>
    </row>
    <row r="19" spans="2:11" s="2" customFormat="1" x14ac:dyDescent="0.25">
      <c r="B19" s="52" t="s">
        <v>33</v>
      </c>
      <c r="C19" s="54" t="s">
        <v>272</v>
      </c>
      <c r="D19" s="16" t="s">
        <v>34</v>
      </c>
      <c r="E19" s="56">
        <v>44417</v>
      </c>
      <c r="F19" s="57">
        <v>129430</v>
      </c>
      <c r="G19" s="17">
        <f t="shared" si="0"/>
        <v>44447</v>
      </c>
      <c r="H19" s="18">
        <f t="shared" si="1"/>
        <v>129430</v>
      </c>
      <c r="I19" s="19">
        <f t="shared" si="2"/>
        <v>0</v>
      </c>
      <c r="J19" s="20" t="s">
        <v>10</v>
      </c>
      <c r="K19" s="3"/>
    </row>
    <row r="20" spans="2:11" s="2" customFormat="1" x14ac:dyDescent="0.25">
      <c r="B20" s="52" t="s">
        <v>33</v>
      </c>
      <c r="C20" s="54" t="s">
        <v>273</v>
      </c>
      <c r="D20" s="16" t="s">
        <v>36</v>
      </c>
      <c r="E20" s="56">
        <v>44417</v>
      </c>
      <c r="F20" s="57">
        <v>16520</v>
      </c>
      <c r="G20" s="17">
        <f t="shared" si="0"/>
        <v>44447</v>
      </c>
      <c r="H20" s="18">
        <f t="shared" si="1"/>
        <v>16520</v>
      </c>
      <c r="I20" s="19">
        <f t="shared" si="2"/>
        <v>0</v>
      </c>
      <c r="J20" s="20" t="s">
        <v>9</v>
      </c>
      <c r="K20" s="3"/>
    </row>
    <row r="21" spans="2:11" s="2" customFormat="1" x14ac:dyDescent="0.25">
      <c r="B21" s="52" t="s">
        <v>35</v>
      </c>
      <c r="C21" s="54" t="s">
        <v>274</v>
      </c>
      <c r="D21" s="16" t="s">
        <v>40</v>
      </c>
      <c r="E21" s="56">
        <v>44417</v>
      </c>
      <c r="F21" s="57">
        <v>63130</v>
      </c>
      <c r="G21" s="17">
        <f t="shared" si="0"/>
        <v>44447</v>
      </c>
      <c r="H21" s="18">
        <f t="shared" si="1"/>
        <v>63130</v>
      </c>
      <c r="I21" s="19">
        <f t="shared" si="2"/>
        <v>0</v>
      </c>
      <c r="J21" s="20" t="s">
        <v>9</v>
      </c>
      <c r="K21" s="3"/>
    </row>
    <row r="22" spans="2:11" s="2" customFormat="1" x14ac:dyDescent="0.25">
      <c r="B22" s="52" t="s">
        <v>37</v>
      </c>
      <c r="C22" s="54" t="s">
        <v>275</v>
      </c>
      <c r="D22" s="16" t="s">
        <v>39</v>
      </c>
      <c r="E22" s="56">
        <v>44417</v>
      </c>
      <c r="F22" s="57">
        <v>4130</v>
      </c>
      <c r="G22" s="17">
        <f t="shared" si="0"/>
        <v>44447</v>
      </c>
      <c r="H22" s="21">
        <f t="shared" si="1"/>
        <v>4130</v>
      </c>
      <c r="I22" s="22">
        <f t="shared" si="2"/>
        <v>0</v>
      </c>
      <c r="J22" s="20" t="s">
        <v>9</v>
      </c>
      <c r="K22" s="3"/>
    </row>
    <row r="23" spans="2:11" s="2" customFormat="1" x14ac:dyDescent="0.25">
      <c r="B23" s="52" t="s">
        <v>232</v>
      </c>
      <c r="C23" s="54" t="s">
        <v>276</v>
      </c>
      <c r="D23" s="16" t="s">
        <v>42</v>
      </c>
      <c r="E23" s="56">
        <v>44417</v>
      </c>
      <c r="F23" s="57">
        <v>258489.60000000001</v>
      </c>
      <c r="G23" s="17">
        <f t="shared" si="0"/>
        <v>44447</v>
      </c>
      <c r="H23" s="18">
        <f t="shared" si="1"/>
        <v>258489.60000000001</v>
      </c>
      <c r="I23" s="19">
        <f t="shared" si="2"/>
        <v>0</v>
      </c>
      <c r="J23" s="20" t="s">
        <v>9</v>
      </c>
      <c r="K23" s="3"/>
    </row>
    <row r="24" spans="2:11" s="2" customFormat="1" x14ac:dyDescent="0.25">
      <c r="B24" s="52" t="s">
        <v>233</v>
      </c>
      <c r="C24" s="54" t="s">
        <v>277</v>
      </c>
      <c r="D24" s="16" t="s">
        <v>43</v>
      </c>
      <c r="E24" s="56">
        <v>44417</v>
      </c>
      <c r="F24" s="57">
        <v>110037.36</v>
      </c>
      <c r="G24" s="17">
        <f t="shared" si="0"/>
        <v>44447</v>
      </c>
      <c r="H24" s="18">
        <f t="shared" si="1"/>
        <v>110037.36</v>
      </c>
      <c r="I24" s="19">
        <f t="shared" si="2"/>
        <v>0</v>
      </c>
      <c r="J24" s="20" t="s">
        <v>9</v>
      </c>
      <c r="K24" s="3"/>
    </row>
    <row r="25" spans="2:11" s="2" customFormat="1" ht="28.5" x14ac:dyDescent="0.25">
      <c r="B25" s="52" t="s">
        <v>233</v>
      </c>
      <c r="C25" s="54" t="s">
        <v>278</v>
      </c>
      <c r="D25" s="16" t="s">
        <v>45</v>
      </c>
      <c r="E25" s="56">
        <v>44417</v>
      </c>
      <c r="F25" s="57">
        <v>70800</v>
      </c>
      <c r="G25" s="17">
        <f t="shared" si="0"/>
        <v>44447</v>
      </c>
      <c r="H25" s="18">
        <f t="shared" si="1"/>
        <v>70800</v>
      </c>
      <c r="I25" s="19">
        <f t="shared" si="2"/>
        <v>0</v>
      </c>
      <c r="J25" s="20" t="s">
        <v>10</v>
      </c>
      <c r="K25" s="3"/>
    </row>
    <row r="26" spans="2:11" s="2" customFormat="1" x14ac:dyDescent="0.25">
      <c r="B26" s="52" t="s">
        <v>44</v>
      </c>
      <c r="C26" s="54" t="s">
        <v>279</v>
      </c>
      <c r="D26" s="16" t="s">
        <v>47</v>
      </c>
      <c r="E26" s="56">
        <v>44417</v>
      </c>
      <c r="F26" s="57">
        <v>310340</v>
      </c>
      <c r="G26" s="17">
        <f t="shared" si="0"/>
        <v>44447</v>
      </c>
      <c r="H26" s="18">
        <f t="shared" si="1"/>
        <v>310340</v>
      </c>
      <c r="I26" s="19">
        <f t="shared" si="2"/>
        <v>0</v>
      </c>
      <c r="J26" s="20" t="s">
        <v>9</v>
      </c>
      <c r="K26" s="3"/>
    </row>
    <row r="27" spans="2:11" s="2" customFormat="1" x14ac:dyDescent="0.25">
      <c r="B27" s="52" t="s">
        <v>234</v>
      </c>
      <c r="C27" s="54" t="s">
        <v>280</v>
      </c>
      <c r="D27" s="16" t="s">
        <v>50</v>
      </c>
      <c r="E27" s="56">
        <v>44418</v>
      </c>
      <c r="F27" s="57">
        <v>156000</v>
      </c>
      <c r="G27" s="17">
        <f t="shared" si="0"/>
        <v>44448</v>
      </c>
      <c r="H27" s="18">
        <f t="shared" si="1"/>
        <v>156000</v>
      </c>
      <c r="I27" s="19">
        <f t="shared" si="2"/>
        <v>0</v>
      </c>
      <c r="J27" s="20" t="s">
        <v>10</v>
      </c>
      <c r="K27" s="3"/>
    </row>
    <row r="28" spans="2:11" s="2" customFormat="1" x14ac:dyDescent="0.25">
      <c r="B28" s="52" t="s">
        <v>235</v>
      </c>
      <c r="C28" s="54" t="s">
        <v>281</v>
      </c>
      <c r="D28" s="16" t="s">
        <v>52</v>
      </c>
      <c r="E28" s="56">
        <v>44418</v>
      </c>
      <c r="F28" s="57">
        <v>7566.69</v>
      </c>
      <c r="G28" s="17">
        <f t="shared" si="0"/>
        <v>44448</v>
      </c>
      <c r="H28" s="18">
        <f t="shared" si="1"/>
        <v>7566.69</v>
      </c>
      <c r="I28" s="19">
        <f t="shared" si="2"/>
        <v>0</v>
      </c>
      <c r="J28" s="20" t="s">
        <v>9</v>
      </c>
      <c r="K28" s="3"/>
    </row>
    <row r="29" spans="2:11" s="2" customFormat="1" x14ac:dyDescent="0.25">
      <c r="B29" s="52" t="s">
        <v>236</v>
      </c>
      <c r="C29" s="54" t="s">
        <v>282</v>
      </c>
      <c r="D29" s="16" t="s">
        <v>53</v>
      </c>
      <c r="E29" s="56">
        <v>44418</v>
      </c>
      <c r="F29" s="57">
        <v>15384.9</v>
      </c>
      <c r="G29" s="17">
        <f t="shared" si="0"/>
        <v>44448</v>
      </c>
      <c r="H29" s="18">
        <f t="shared" si="1"/>
        <v>15384.9</v>
      </c>
      <c r="I29" s="19">
        <f t="shared" si="2"/>
        <v>0</v>
      </c>
      <c r="J29" s="20" t="s">
        <v>9</v>
      </c>
      <c r="K29" s="3"/>
    </row>
    <row r="30" spans="2:11" s="2" customFormat="1" x14ac:dyDescent="0.25">
      <c r="B30" s="52" t="s">
        <v>236</v>
      </c>
      <c r="C30" s="54" t="s">
        <v>283</v>
      </c>
      <c r="D30" s="16" t="s">
        <v>54</v>
      </c>
      <c r="E30" s="56">
        <v>44418</v>
      </c>
      <c r="F30" s="57">
        <v>3902.54</v>
      </c>
      <c r="G30" s="17">
        <f t="shared" si="0"/>
        <v>44448</v>
      </c>
      <c r="H30" s="18">
        <f t="shared" si="1"/>
        <v>3902.54</v>
      </c>
      <c r="I30" s="19">
        <f t="shared" si="2"/>
        <v>0</v>
      </c>
      <c r="J30" s="20" t="s">
        <v>9</v>
      </c>
      <c r="K30" s="3"/>
    </row>
    <row r="31" spans="2:11" s="2" customFormat="1" x14ac:dyDescent="0.25">
      <c r="B31" s="52" t="s">
        <v>236</v>
      </c>
      <c r="C31" s="54" t="s">
        <v>284</v>
      </c>
      <c r="D31" s="16" t="s">
        <v>55</v>
      </c>
      <c r="E31" s="56">
        <v>44418</v>
      </c>
      <c r="F31" s="57">
        <v>398801.74</v>
      </c>
      <c r="G31" s="17">
        <f t="shared" si="0"/>
        <v>44448</v>
      </c>
      <c r="H31" s="18">
        <f t="shared" si="1"/>
        <v>398801.74</v>
      </c>
      <c r="I31" s="19">
        <f t="shared" si="2"/>
        <v>0</v>
      </c>
      <c r="J31" s="20" t="s">
        <v>9</v>
      </c>
      <c r="K31" s="3"/>
    </row>
    <row r="32" spans="2:11" s="2" customFormat="1" x14ac:dyDescent="0.25">
      <c r="B32" s="52" t="s">
        <v>236</v>
      </c>
      <c r="C32" s="54" t="s">
        <v>285</v>
      </c>
      <c r="D32" s="16" t="s">
        <v>56</v>
      </c>
      <c r="E32" s="56">
        <v>44418</v>
      </c>
      <c r="F32" s="57">
        <v>5964.21</v>
      </c>
      <c r="G32" s="17">
        <f t="shared" si="0"/>
        <v>44448</v>
      </c>
      <c r="H32" s="18">
        <f t="shared" si="1"/>
        <v>5964.21</v>
      </c>
      <c r="I32" s="19">
        <f>+F32-H32</f>
        <v>0</v>
      </c>
      <c r="J32" s="20" t="s">
        <v>9</v>
      </c>
      <c r="K32" s="3"/>
    </row>
    <row r="33" spans="2:11" s="2" customFormat="1" ht="128.25" x14ac:dyDescent="0.25">
      <c r="B33" s="52" t="s">
        <v>236</v>
      </c>
      <c r="C33" s="54" t="s">
        <v>286</v>
      </c>
      <c r="D33" s="16" t="s">
        <v>58</v>
      </c>
      <c r="E33" s="56">
        <v>44418</v>
      </c>
      <c r="F33" s="57">
        <v>379436.33</v>
      </c>
      <c r="G33" s="17">
        <f t="shared" si="0"/>
        <v>44448</v>
      </c>
      <c r="H33" s="18">
        <f t="shared" si="1"/>
        <v>379436.33</v>
      </c>
      <c r="I33" s="19">
        <f t="shared" si="2"/>
        <v>0</v>
      </c>
      <c r="J33" s="20" t="s">
        <v>9</v>
      </c>
      <c r="K33" s="3"/>
    </row>
    <row r="34" spans="2:11" s="2" customFormat="1" x14ac:dyDescent="0.25">
      <c r="B34" s="52" t="s">
        <v>235</v>
      </c>
      <c r="C34" s="54" t="s">
        <v>287</v>
      </c>
      <c r="D34" s="16" t="s">
        <v>59</v>
      </c>
      <c r="E34" s="56">
        <v>44418</v>
      </c>
      <c r="F34" s="57">
        <v>89680</v>
      </c>
      <c r="G34" s="17">
        <f t="shared" si="0"/>
        <v>44448</v>
      </c>
      <c r="H34" s="18">
        <f t="shared" si="1"/>
        <v>89680</v>
      </c>
      <c r="I34" s="19">
        <f t="shared" si="2"/>
        <v>0</v>
      </c>
      <c r="J34" s="20" t="s">
        <v>9</v>
      </c>
      <c r="K34" s="3"/>
    </row>
    <row r="35" spans="2:11" s="2" customFormat="1" x14ac:dyDescent="0.25">
      <c r="B35" s="52" t="s">
        <v>237</v>
      </c>
      <c r="C35" s="54" t="s">
        <v>288</v>
      </c>
      <c r="D35" s="16" t="s">
        <v>61</v>
      </c>
      <c r="E35" s="56">
        <v>44418</v>
      </c>
      <c r="F35" s="57">
        <v>918040</v>
      </c>
      <c r="G35" s="17">
        <f t="shared" si="0"/>
        <v>44448</v>
      </c>
      <c r="H35" s="18">
        <f t="shared" si="1"/>
        <v>918040</v>
      </c>
      <c r="I35" s="19">
        <f t="shared" si="2"/>
        <v>0</v>
      </c>
      <c r="J35" s="20" t="s">
        <v>10</v>
      </c>
      <c r="K35" s="3"/>
    </row>
    <row r="36" spans="2:11" s="2" customFormat="1" x14ac:dyDescent="0.25">
      <c r="B36" s="52" t="s">
        <v>234</v>
      </c>
      <c r="C36" s="54" t="s">
        <v>289</v>
      </c>
      <c r="D36" s="16" t="s">
        <v>62</v>
      </c>
      <c r="E36" s="56">
        <v>44418</v>
      </c>
      <c r="F36" s="57">
        <v>16500</v>
      </c>
      <c r="G36" s="17">
        <f t="shared" si="0"/>
        <v>44448</v>
      </c>
      <c r="H36" s="18">
        <f t="shared" si="1"/>
        <v>16500</v>
      </c>
      <c r="I36" s="19">
        <f t="shared" si="2"/>
        <v>0</v>
      </c>
      <c r="J36" s="20" t="s">
        <v>9</v>
      </c>
      <c r="K36" s="3"/>
    </row>
    <row r="37" spans="2:11" s="2" customFormat="1" x14ac:dyDescent="0.25">
      <c r="B37" s="52" t="s">
        <v>238</v>
      </c>
      <c r="C37" s="54" t="s">
        <v>290</v>
      </c>
      <c r="D37" s="16" t="s">
        <v>64</v>
      </c>
      <c r="E37" s="56">
        <v>44418</v>
      </c>
      <c r="F37" s="57">
        <v>16620.3</v>
      </c>
      <c r="G37" s="17">
        <f t="shared" si="0"/>
        <v>44448</v>
      </c>
      <c r="H37" s="18">
        <f t="shared" si="1"/>
        <v>16620.3</v>
      </c>
      <c r="I37" s="19">
        <f t="shared" si="2"/>
        <v>0</v>
      </c>
      <c r="J37" s="20" t="s">
        <v>10</v>
      </c>
      <c r="K37" s="3"/>
    </row>
    <row r="38" spans="2:11" s="2" customFormat="1" x14ac:dyDescent="0.25">
      <c r="B38" s="52" t="s">
        <v>239</v>
      </c>
      <c r="C38" s="54" t="s">
        <v>297</v>
      </c>
      <c r="D38" s="16" t="s">
        <v>66</v>
      </c>
      <c r="E38" s="56">
        <v>44418</v>
      </c>
      <c r="F38" s="57">
        <v>29500</v>
      </c>
      <c r="G38" s="17">
        <f t="shared" si="0"/>
        <v>44448</v>
      </c>
      <c r="H38" s="18">
        <f t="shared" si="1"/>
        <v>29500</v>
      </c>
      <c r="I38" s="19">
        <f t="shared" si="2"/>
        <v>0</v>
      </c>
      <c r="J38" s="20" t="s">
        <v>10</v>
      </c>
      <c r="K38" s="3"/>
    </row>
    <row r="39" spans="2:11" s="2" customFormat="1" x14ac:dyDescent="0.25">
      <c r="B39" s="52" t="s">
        <v>240</v>
      </c>
      <c r="C39" s="54" t="s">
        <v>291</v>
      </c>
      <c r="D39" s="16" t="s">
        <v>69</v>
      </c>
      <c r="E39" s="56">
        <v>44418</v>
      </c>
      <c r="F39" s="57">
        <v>15340</v>
      </c>
      <c r="G39" s="17">
        <f t="shared" si="0"/>
        <v>44448</v>
      </c>
      <c r="H39" s="18">
        <f t="shared" si="1"/>
        <v>15340</v>
      </c>
      <c r="I39" s="19">
        <f t="shared" si="2"/>
        <v>0</v>
      </c>
      <c r="J39" s="20" t="s">
        <v>9</v>
      </c>
      <c r="K39" s="3"/>
    </row>
    <row r="40" spans="2:11" s="2" customFormat="1" x14ac:dyDescent="0.25">
      <c r="B40" s="52" t="s">
        <v>240</v>
      </c>
      <c r="C40" s="54" t="s">
        <v>292</v>
      </c>
      <c r="D40" s="16" t="s">
        <v>72</v>
      </c>
      <c r="E40" s="56">
        <v>44418</v>
      </c>
      <c r="F40" s="57">
        <v>5310</v>
      </c>
      <c r="G40" s="17">
        <f t="shared" si="0"/>
        <v>44448</v>
      </c>
      <c r="H40" s="18">
        <f t="shared" si="1"/>
        <v>5310</v>
      </c>
      <c r="I40" s="19">
        <f t="shared" si="2"/>
        <v>0</v>
      </c>
      <c r="J40" s="20" t="s">
        <v>9</v>
      </c>
      <c r="K40" s="3"/>
    </row>
    <row r="41" spans="2:11" s="2" customFormat="1" x14ac:dyDescent="0.25">
      <c r="B41" s="52" t="s">
        <v>241</v>
      </c>
      <c r="C41" s="54" t="s">
        <v>293</v>
      </c>
      <c r="D41" s="16" t="s">
        <v>74</v>
      </c>
      <c r="E41" s="56">
        <v>44419</v>
      </c>
      <c r="F41" s="57">
        <v>469200</v>
      </c>
      <c r="G41" s="17">
        <f t="shared" si="0"/>
        <v>44449</v>
      </c>
      <c r="H41" s="18">
        <f t="shared" si="1"/>
        <v>469200</v>
      </c>
      <c r="I41" s="19">
        <f t="shared" si="2"/>
        <v>0</v>
      </c>
      <c r="J41" s="20" t="s">
        <v>9</v>
      </c>
      <c r="K41" s="3"/>
    </row>
    <row r="42" spans="2:11" s="2" customFormat="1" x14ac:dyDescent="0.25">
      <c r="B42" s="52" t="s">
        <v>242</v>
      </c>
      <c r="C42" s="54" t="s">
        <v>294</v>
      </c>
      <c r="D42" s="16" t="s">
        <v>77</v>
      </c>
      <c r="E42" s="56">
        <v>44419</v>
      </c>
      <c r="F42" s="57">
        <v>33750</v>
      </c>
      <c r="G42" s="17">
        <f t="shared" si="0"/>
        <v>44449</v>
      </c>
      <c r="H42" s="18">
        <f t="shared" si="1"/>
        <v>33750</v>
      </c>
      <c r="I42" s="19">
        <f t="shared" si="2"/>
        <v>0</v>
      </c>
      <c r="J42" s="20" t="s">
        <v>9</v>
      </c>
      <c r="K42" s="3"/>
    </row>
    <row r="43" spans="2:11" s="2" customFormat="1" x14ac:dyDescent="0.25">
      <c r="B43" s="52" t="s">
        <v>243</v>
      </c>
      <c r="C43" s="54" t="s">
        <v>295</v>
      </c>
      <c r="D43" s="16" t="s">
        <v>80</v>
      </c>
      <c r="E43" s="56">
        <v>44419</v>
      </c>
      <c r="F43" s="57">
        <v>9440</v>
      </c>
      <c r="G43" s="17">
        <f>E43+30</f>
        <v>44449</v>
      </c>
      <c r="H43" s="18">
        <f t="shared" si="1"/>
        <v>9440</v>
      </c>
      <c r="I43" s="19">
        <f t="shared" si="2"/>
        <v>0</v>
      </c>
      <c r="J43" s="20" t="s">
        <v>9</v>
      </c>
      <c r="K43" s="3"/>
    </row>
    <row r="44" spans="2:11" s="2" customFormat="1" x14ac:dyDescent="0.25">
      <c r="B44" s="52" t="s">
        <v>73</v>
      </c>
      <c r="C44" s="54" t="s">
        <v>296</v>
      </c>
      <c r="D44" s="16" t="s">
        <v>194</v>
      </c>
      <c r="E44" s="56">
        <v>44419</v>
      </c>
      <c r="F44" s="57">
        <v>9440</v>
      </c>
      <c r="G44" s="17">
        <f>E44+30</f>
        <v>44449</v>
      </c>
      <c r="H44" s="18">
        <f>+F44</f>
        <v>9440</v>
      </c>
      <c r="I44" s="19">
        <f t="shared" si="2"/>
        <v>0</v>
      </c>
      <c r="J44" s="20" t="s">
        <v>9</v>
      </c>
      <c r="K44" s="3"/>
    </row>
    <row r="45" spans="2:11" s="2" customFormat="1" x14ac:dyDescent="0.25">
      <c r="B45" s="52" t="s">
        <v>244</v>
      </c>
      <c r="C45" s="54" t="s">
        <v>298</v>
      </c>
      <c r="D45" s="16" t="s">
        <v>83</v>
      </c>
      <c r="E45" s="56">
        <v>44419</v>
      </c>
      <c r="F45" s="57">
        <v>14160</v>
      </c>
      <c r="G45" s="17">
        <f t="shared" si="0"/>
        <v>44449</v>
      </c>
      <c r="H45" s="18">
        <f t="shared" si="1"/>
        <v>14160</v>
      </c>
      <c r="I45" s="19">
        <f t="shared" si="2"/>
        <v>0</v>
      </c>
      <c r="J45" s="20" t="s">
        <v>9</v>
      </c>
      <c r="K45" s="3"/>
    </row>
    <row r="46" spans="2:11" s="2" customFormat="1" x14ac:dyDescent="0.25">
      <c r="B46" s="52" t="s">
        <v>78</v>
      </c>
      <c r="C46" s="54" t="s">
        <v>299</v>
      </c>
      <c r="D46" s="16" t="s">
        <v>86</v>
      </c>
      <c r="E46" s="56">
        <v>44419</v>
      </c>
      <c r="F46" s="57">
        <v>15664.5</v>
      </c>
      <c r="G46" s="17">
        <f t="shared" si="0"/>
        <v>44449</v>
      </c>
      <c r="H46" s="18">
        <f t="shared" si="1"/>
        <v>15664.5</v>
      </c>
      <c r="I46" s="19">
        <f t="shared" si="2"/>
        <v>0</v>
      </c>
      <c r="J46" s="20" t="s">
        <v>10</v>
      </c>
      <c r="K46" s="3"/>
    </row>
    <row r="47" spans="2:11" s="2" customFormat="1" x14ac:dyDescent="0.25">
      <c r="B47" s="52" t="s">
        <v>192</v>
      </c>
      <c r="C47" s="55" t="s">
        <v>300</v>
      </c>
      <c r="D47" s="16" t="s">
        <v>87</v>
      </c>
      <c r="E47" s="56">
        <v>44419</v>
      </c>
      <c r="F47" s="57">
        <v>34220</v>
      </c>
      <c r="G47" s="17">
        <f t="shared" si="0"/>
        <v>44449</v>
      </c>
      <c r="H47" s="18">
        <f t="shared" si="1"/>
        <v>34220</v>
      </c>
      <c r="I47" s="19">
        <f t="shared" si="2"/>
        <v>0</v>
      </c>
      <c r="J47" s="20" t="s">
        <v>9</v>
      </c>
      <c r="K47" s="3"/>
    </row>
    <row r="48" spans="2:11" s="2" customFormat="1" x14ac:dyDescent="0.25">
      <c r="B48" s="52" t="s">
        <v>81</v>
      </c>
      <c r="C48" s="54" t="s">
        <v>301</v>
      </c>
      <c r="D48" s="16" t="s">
        <v>90</v>
      </c>
      <c r="E48" s="56">
        <v>44419</v>
      </c>
      <c r="F48" s="57">
        <v>15022.01</v>
      </c>
      <c r="G48" s="17">
        <f t="shared" si="0"/>
        <v>44449</v>
      </c>
      <c r="H48" s="18">
        <f t="shared" si="1"/>
        <v>15022.01</v>
      </c>
      <c r="I48" s="19">
        <f t="shared" si="2"/>
        <v>0</v>
      </c>
      <c r="J48" s="20" t="s">
        <v>10</v>
      </c>
      <c r="K48" s="3"/>
    </row>
    <row r="49" spans="2:11" s="2" customFormat="1" x14ac:dyDescent="0.25">
      <c r="B49" s="52" t="s">
        <v>84</v>
      </c>
      <c r="C49" s="54" t="s">
        <v>302</v>
      </c>
      <c r="D49" s="16" t="s">
        <v>69</v>
      </c>
      <c r="E49" s="56">
        <v>44421</v>
      </c>
      <c r="F49" s="57">
        <v>35400</v>
      </c>
      <c r="G49" s="17">
        <f t="shared" si="0"/>
        <v>44451</v>
      </c>
      <c r="H49" s="18">
        <f t="shared" si="1"/>
        <v>35400</v>
      </c>
      <c r="I49" s="19">
        <f t="shared" si="2"/>
        <v>0</v>
      </c>
      <c r="J49" s="20" t="s">
        <v>10</v>
      </c>
      <c r="K49" s="3"/>
    </row>
    <row r="50" spans="2:11" s="2" customFormat="1" x14ac:dyDescent="0.25">
      <c r="B50" s="52" t="s">
        <v>84</v>
      </c>
      <c r="C50" s="54" t="s">
        <v>303</v>
      </c>
      <c r="D50" s="16" t="s">
        <v>95</v>
      </c>
      <c r="E50" s="56">
        <v>44421</v>
      </c>
      <c r="F50" s="57">
        <v>60000</v>
      </c>
      <c r="G50" s="17">
        <f t="shared" si="0"/>
        <v>44451</v>
      </c>
      <c r="H50" s="39">
        <f t="shared" si="1"/>
        <v>60000</v>
      </c>
      <c r="I50" s="19">
        <f t="shared" si="2"/>
        <v>0</v>
      </c>
      <c r="J50" s="20" t="s">
        <v>9</v>
      </c>
      <c r="K50" s="3"/>
    </row>
    <row r="51" spans="2:11" s="2" customFormat="1" x14ac:dyDescent="0.25">
      <c r="B51" s="52" t="s">
        <v>242</v>
      </c>
      <c r="C51" s="54" t="s">
        <v>304</v>
      </c>
      <c r="D51" s="16" t="s">
        <v>77</v>
      </c>
      <c r="E51" s="56">
        <v>44421</v>
      </c>
      <c r="F51" s="57">
        <v>106206.56</v>
      </c>
      <c r="G51" s="17">
        <f t="shared" si="0"/>
        <v>44451</v>
      </c>
      <c r="H51" s="39">
        <f t="shared" si="1"/>
        <v>106206.56</v>
      </c>
      <c r="I51" s="19">
        <f t="shared" si="2"/>
        <v>0</v>
      </c>
      <c r="J51" s="20" t="s">
        <v>9</v>
      </c>
      <c r="K51" s="3"/>
    </row>
    <row r="52" spans="2:11" s="2" customFormat="1" x14ac:dyDescent="0.25">
      <c r="B52" s="52" t="s">
        <v>88</v>
      </c>
      <c r="C52" s="54" t="s">
        <v>305</v>
      </c>
      <c r="D52" s="16" t="s">
        <v>99</v>
      </c>
      <c r="E52" s="56">
        <v>44421</v>
      </c>
      <c r="F52" s="57">
        <v>599405.44999999995</v>
      </c>
      <c r="G52" s="17">
        <f t="shared" si="0"/>
        <v>44451</v>
      </c>
      <c r="H52" s="39">
        <f t="shared" si="1"/>
        <v>599405.44999999995</v>
      </c>
      <c r="I52" s="19">
        <f t="shared" si="2"/>
        <v>0</v>
      </c>
      <c r="J52" s="20" t="s">
        <v>9</v>
      </c>
      <c r="K52" s="3"/>
    </row>
    <row r="53" spans="2:11" s="2" customFormat="1" x14ac:dyDescent="0.25">
      <c r="B53" s="52" t="s">
        <v>91</v>
      </c>
      <c r="C53" s="54" t="s">
        <v>306</v>
      </c>
      <c r="D53" s="16" t="s">
        <v>102</v>
      </c>
      <c r="E53" s="56">
        <v>44421</v>
      </c>
      <c r="F53" s="57">
        <v>1416</v>
      </c>
      <c r="G53" s="17">
        <f t="shared" si="0"/>
        <v>44451</v>
      </c>
      <c r="H53" s="39">
        <f t="shared" si="1"/>
        <v>1416</v>
      </c>
      <c r="I53" s="19">
        <f t="shared" si="2"/>
        <v>0</v>
      </c>
      <c r="J53" s="20" t="s">
        <v>9</v>
      </c>
      <c r="K53" s="3"/>
    </row>
    <row r="54" spans="2:11" s="2" customFormat="1" x14ac:dyDescent="0.25">
      <c r="B54" s="52" t="s">
        <v>93</v>
      </c>
      <c r="C54" s="54" t="s">
        <v>307</v>
      </c>
      <c r="D54" s="16" t="s">
        <v>104</v>
      </c>
      <c r="E54" s="56">
        <v>44421</v>
      </c>
      <c r="F54" s="57">
        <v>6510.27</v>
      </c>
      <c r="G54" s="17">
        <f t="shared" si="0"/>
        <v>44451</v>
      </c>
      <c r="H54" s="39">
        <f t="shared" si="1"/>
        <v>6510.27</v>
      </c>
      <c r="I54" s="19">
        <f t="shared" si="2"/>
        <v>0</v>
      </c>
      <c r="J54" s="20" t="s">
        <v>9</v>
      </c>
      <c r="K54" s="3"/>
    </row>
    <row r="55" spans="2:11" s="2" customFormat="1" x14ac:dyDescent="0.25">
      <c r="B55" s="52" t="s">
        <v>243</v>
      </c>
      <c r="C55" s="54" t="s">
        <v>308</v>
      </c>
      <c r="D55" s="16" t="s">
        <v>105</v>
      </c>
      <c r="E55" s="56">
        <v>44421</v>
      </c>
      <c r="F55" s="57">
        <v>4817.57</v>
      </c>
      <c r="G55" s="17">
        <f t="shared" si="0"/>
        <v>44451</v>
      </c>
      <c r="H55" s="39">
        <f t="shared" si="1"/>
        <v>4817.57</v>
      </c>
      <c r="I55" s="19">
        <f t="shared" si="2"/>
        <v>0</v>
      </c>
      <c r="J55" s="20" t="s">
        <v>9</v>
      </c>
      <c r="K55" s="3"/>
    </row>
    <row r="56" spans="2:11" s="2" customFormat="1" x14ac:dyDescent="0.25">
      <c r="B56" s="52" t="s">
        <v>245</v>
      </c>
      <c r="C56" s="54" t="s">
        <v>309</v>
      </c>
      <c r="D56" s="16" t="s">
        <v>109</v>
      </c>
      <c r="E56" s="56">
        <v>44421</v>
      </c>
      <c r="F56" s="57">
        <v>14198.22</v>
      </c>
      <c r="G56" s="17">
        <f t="shared" si="0"/>
        <v>44451</v>
      </c>
      <c r="H56" s="39">
        <f t="shared" si="1"/>
        <v>14198.22</v>
      </c>
      <c r="I56" s="19">
        <f t="shared" si="2"/>
        <v>0</v>
      </c>
      <c r="J56" s="20" t="s">
        <v>9</v>
      </c>
      <c r="K56" s="3"/>
    </row>
    <row r="57" spans="2:11" s="2" customFormat="1" x14ac:dyDescent="0.25">
      <c r="B57" s="52" t="s">
        <v>246</v>
      </c>
      <c r="C57" s="54" t="s">
        <v>310</v>
      </c>
      <c r="D57" s="16" t="s">
        <v>112</v>
      </c>
      <c r="E57" s="56">
        <v>44421</v>
      </c>
      <c r="F57" s="57">
        <v>249983</v>
      </c>
      <c r="G57" s="17">
        <f t="shared" si="0"/>
        <v>44451</v>
      </c>
      <c r="H57" s="39">
        <f t="shared" si="1"/>
        <v>249983</v>
      </c>
      <c r="I57" s="19">
        <f t="shared" si="2"/>
        <v>0</v>
      </c>
      <c r="J57" s="20" t="s">
        <v>9</v>
      </c>
      <c r="K57" s="3"/>
    </row>
    <row r="58" spans="2:11" s="2" customFormat="1" x14ac:dyDescent="0.25">
      <c r="B58" s="52" t="s">
        <v>247</v>
      </c>
      <c r="C58" s="54" t="s">
        <v>311</v>
      </c>
      <c r="D58" s="16" t="s">
        <v>115</v>
      </c>
      <c r="E58" s="56">
        <v>44425</v>
      </c>
      <c r="F58" s="57">
        <v>2302000</v>
      </c>
      <c r="G58" s="17">
        <f t="shared" si="0"/>
        <v>44455</v>
      </c>
      <c r="H58" s="39">
        <f t="shared" si="1"/>
        <v>2302000</v>
      </c>
      <c r="I58" s="19">
        <f t="shared" si="2"/>
        <v>0</v>
      </c>
      <c r="J58" s="20" t="s">
        <v>10</v>
      </c>
      <c r="K58" s="3"/>
    </row>
    <row r="59" spans="2:11" s="2" customFormat="1" x14ac:dyDescent="0.25">
      <c r="B59" s="52" t="s">
        <v>247</v>
      </c>
      <c r="C59" s="54" t="s">
        <v>312</v>
      </c>
      <c r="D59" s="16" t="s">
        <v>42</v>
      </c>
      <c r="E59" s="56">
        <v>44425</v>
      </c>
      <c r="F59" s="57">
        <v>327869.73</v>
      </c>
      <c r="G59" s="17">
        <f t="shared" si="0"/>
        <v>44455</v>
      </c>
      <c r="H59" s="39">
        <f t="shared" si="1"/>
        <v>327869.73</v>
      </c>
      <c r="I59" s="19">
        <f t="shared" si="2"/>
        <v>0</v>
      </c>
      <c r="J59" s="20" t="s">
        <v>9</v>
      </c>
      <c r="K59" s="3"/>
    </row>
    <row r="60" spans="2:11" s="2" customFormat="1" ht="28.5" x14ac:dyDescent="0.25">
      <c r="B60" s="52" t="s">
        <v>247</v>
      </c>
      <c r="C60" s="54" t="s">
        <v>313</v>
      </c>
      <c r="D60" s="16" t="s">
        <v>120</v>
      </c>
      <c r="E60" s="56">
        <v>44425</v>
      </c>
      <c r="F60" s="57">
        <v>500000</v>
      </c>
      <c r="G60" s="17">
        <f t="shared" si="0"/>
        <v>44455</v>
      </c>
      <c r="H60" s="39">
        <f t="shared" si="1"/>
        <v>500000</v>
      </c>
      <c r="I60" s="19">
        <f t="shared" si="2"/>
        <v>0</v>
      </c>
      <c r="J60" s="20" t="s">
        <v>9</v>
      </c>
      <c r="K60" s="3"/>
    </row>
    <row r="61" spans="2:11" s="2" customFormat="1" ht="28.5" x14ac:dyDescent="0.25">
      <c r="B61" s="52" t="s">
        <v>247</v>
      </c>
      <c r="C61" s="54" t="s">
        <v>314</v>
      </c>
      <c r="D61" s="16" t="s">
        <v>122</v>
      </c>
      <c r="E61" s="56">
        <v>44425</v>
      </c>
      <c r="F61" s="57">
        <v>6918</v>
      </c>
      <c r="G61" s="17">
        <f t="shared" si="0"/>
        <v>44455</v>
      </c>
      <c r="H61" s="39">
        <f t="shared" si="1"/>
        <v>6918</v>
      </c>
      <c r="I61" s="19">
        <f t="shared" si="2"/>
        <v>0</v>
      </c>
      <c r="J61" s="20" t="s">
        <v>9</v>
      </c>
      <c r="K61" s="3"/>
    </row>
    <row r="62" spans="2:11" s="2" customFormat="1" ht="28.5" x14ac:dyDescent="0.25">
      <c r="B62" s="52" t="s">
        <v>248</v>
      </c>
      <c r="C62" s="55" t="s">
        <v>315</v>
      </c>
      <c r="D62" s="16" t="s">
        <v>124</v>
      </c>
      <c r="E62" s="56">
        <v>44426</v>
      </c>
      <c r="F62" s="57">
        <v>684</v>
      </c>
      <c r="G62" s="17">
        <f t="shared" si="0"/>
        <v>44456</v>
      </c>
      <c r="H62" s="39">
        <f t="shared" si="1"/>
        <v>684</v>
      </c>
      <c r="I62" s="19">
        <f t="shared" si="2"/>
        <v>0</v>
      </c>
      <c r="J62" s="20" t="s">
        <v>9</v>
      </c>
      <c r="K62" s="3"/>
    </row>
    <row r="63" spans="2:11" s="2" customFormat="1" ht="22.5" x14ac:dyDescent="0.25">
      <c r="B63" s="52" t="s">
        <v>249</v>
      </c>
      <c r="C63" s="55" t="s">
        <v>317</v>
      </c>
      <c r="D63" s="16" t="s">
        <v>127</v>
      </c>
      <c r="E63" s="56">
        <v>44426</v>
      </c>
      <c r="F63" s="57">
        <v>14801.94</v>
      </c>
      <c r="G63" s="17">
        <f t="shared" si="0"/>
        <v>44456</v>
      </c>
      <c r="H63" s="39">
        <f t="shared" si="1"/>
        <v>14801.94</v>
      </c>
      <c r="I63" s="19">
        <f t="shared" si="2"/>
        <v>0</v>
      </c>
      <c r="J63" s="20" t="s">
        <v>9</v>
      </c>
      <c r="K63" s="3"/>
    </row>
    <row r="64" spans="2:11" s="2" customFormat="1" x14ac:dyDescent="0.25">
      <c r="B64" s="52" t="s">
        <v>250</v>
      </c>
      <c r="C64" s="55" t="s">
        <v>316</v>
      </c>
      <c r="D64" s="16" t="s">
        <v>129</v>
      </c>
      <c r="E64" s="56">
        <v>44426</v>
      </c>
      <c r="F64" s="57">
        <v>285354.57</v>
      </c>
      <c r="G64" s="17">
        <f t="shared" si="0"/>
        <v>44456</v>
      </c>
      <c r="H64" s="39">
        <f t="shared" si="1"/>
        <v>285354.57</v>
      </c>
      <c r="I64" s="19">
        <f t="shared" si="2"/>
        <v>0</v>
      </c>
      <c r="J64" s="20" t="s">
        <v>9</v>
      </c>
      <c r="K64" s="3"/>
    </row>
    <row r="65" spans="2:11" s="2" customFormat="1" x14ac:dyDescent="0.25">
      <c r="B65" s="52" t="s">
        <v>251</v>
      </c>
      <c r="C65" s="55" t="s">
        <v>318</v>
      </c>
      <c r="D65" s="16" t="s">
        <v>131</v>
      </c>
      <c r="E65" s="56">
        <v>44427</v>
      </c>
      <c r="F65" s="57">
        <v>27066</v>
      </c>
      <c r="G65" s="17">
        <f t="shared" si="0"/>
        <v>44457</v>
      </c>
      <c r="H65" s="39">
        <f t="shared" si="1"/>
        <v>27066</v>
      </c>
      <c r="I65" s="19">
        <f t="shared" si="2"/>
        <v>0</v>
      </c>
      <c r="J65" s="20" t="s">
        <v>9</v>
      </c>
      <c r="K65" s="3"/>
    </row>
    <row r="66" spans="2:11" s="2" customFormat="1" x14ac:dyDescent="0.25">
      <c r="B66" s="52" t="s">
        <v>121</v>
      </c>
      <c r="C66" s="55" t="s">
        <v>319</v>
      </c>
      <c r="D66" s="16" t="s">
        <v>134</v>
      </c>
      <c r="E66" s="56">
        <v>44427</v>
      </c>
      <c r="F66" s="57">
        <v>49952.5</v>
      </c>
      <c r="G66" s="17">
        <f t="shared" si="0"/>
        <v>44457</v>
      </c>
      <c r="H66" s="39">
        <f t="shared" si="1"/>
        <v>49952.5</v>
      </c>
      <c r="I66" s="19">
        <f t="shared" si="2"/>
        <v>0</v>
      </c>
      <c r="J66" s="20" t="s">
        <v>9</v>
      </c>
      <c r="K66" s="3"/>
    </row>
    <row r="67" spans="2:11" s="2" customFormat="1" ht="28.5" x14ac:dyDescent="0.25">
      <c r="B67" s="52" t="s">
        <v>121</v>
      </c>
      <c r="C67" s="55" t="s">
        <v>320</v>
      </c>
      <c r="D67" s="16" t="s">
        <v>136</v>
      </c>
      <c r="E67" s="56">
        <v>44427</v>
      </c>
      <c r="F67" s="57">
        <v>6158</v>
      </c>
      <c r="G67" s="17">
        <f t="shared" si="0"/>
        <v>44457</v>
      </c>
      <c r="H67" s="39">
        <f t="shared" si="1"/>
        <v>6158</v>
      </c>
      <c r="I67" s="19">
        <f t="shared" si="2"/>
        <v>0</v>
      </c>
      <c r="J67" s="20" t="s">
        <v>9</v>
      </c>
      <c r="K67" s="3"/>
    </row>
    <row r="68" spans="2:11" s="2" customFormat="1" x14ac:dyDescent="0.25">
      <c r="B68" s="52" t="s">
        <v>252</v>
      </c>
      <c r="C68" s="55" t="s">
        <v>321</v>
      </c>
      <c r="D68" s="16" t="s">
        <v>138</v>
      </c>
      <c r="E68" s="56">
        <v>44427</v>
      </c>
      <c r="F68" s="57">
        <v>9440</v>
      </c>
      <c r="G68" s="17">
        <f t="shared" si="0"/>
        <v>44457</v>
      </c>
      <c r="H68" s="39">
        <f t="shared" si="1"/>
        <v>9440</v>
      </c>
      <c r="I68" s="19">
        <f t="shared" si="2"/>
        <v>0</v>
      </c>
      <c r="J68" s="20" t="s">
        <v>9</v>
      </c>
      <c r="K68" s="3"/>
    </row>
    <row r="69" spans="2:11" s="2" customFormat="1" x14ac:dyDescent="0.25">
      <c r="B69" s="52" t="s">
        <v>253</v>
      </c>
      <c r="C69" s="55" t="s">
        <v>322</v>
      </c>
      <c r="D69" s="16" t="s">
        <v>141</v>
      </c>
      <c r="E69" s="56">
        <v>44427</v>
      </c>
      <c r="F69" s="57">
        <v>164660.47</v>
      </c>
      <c r="G69" s="17">
        <f t="shared" si="0"/>
        <v>44457</v>
      </c>
      <c r="H69" s="39">
        <f t="shared" si="1"/>
        <v>164660.47</v>
      </c>
      <c r="I69" s="19">
        <f t="shared" si="2"/>
        <v>0</v>
      </c>
      <c r="J69" s="20" t="s">
        <v>9</v>
      </c>
      <c r="K69" s="3"/>
    </row>
    <row r="70" spans="2:11" s="2" customFormat="1" x14ac:dyDescent="0.25">
      <c r="B70" s="52" t="s">
        <v>253</v>
      </c>
      <c r="C70" s="55" t="s">
        <v>323</v>
      </c>
      <c r="D70" s="16" t="s">
        <v>144</v>
      </c>
      <c r="E70" s="56">
        <v>44427</v>
      </c>
      <c r="F70" s="57">
        <v>4601.83</v>
      </c>
      <c r="G70" s="17">
        <f t="shared" si="0"/>
        <v>44457</v>
      </c>
      <c r="H70" s="39">
        <f t="shared" si="1"/>
        <v>4601.83</v>
      </c>
      <c r="I70" s="19">
        <f t="shared" si="2"/>
        <v>0</v>
      </c>
      <c r="J70" s="20" t="s">
        <v>9</v>
      </c>
      <c r="K70" s="3"/>
    </row>
    <row r="71" spans="2:11" s="2" customFormat="1" x14ac:dyDescent="0.25">
      <c r="B71" s="52" t="s">
        <v>253</v>
      </c>
      <c r="C71" s="55" t="s">
        <v>324</v>
      </c>
      <c r="D71" s="16" t="s">
        <v>146</v>
      </c>
      <c r="E71" s="56">
        <v>44427</v>
      </c>
      <c r="F71" s="57">
        <v>251398.88</v>
      </c>
      <c r="G71" s="17">
        <f t="shared" si="0"/>
        <v>44457</v>
      </c>
      <c r="H71" s="39">
        <f t="shared" si="1"/>
        <v>251398.88</v>
      </c>
      <c r="I71" s="19">
        <f t="shared" si="2"/>
        <v>0</v>
      </c>
      <c r="J71" s="20" t="s">
        <v>9</v>
      </c>
      <c r="K71" s="3"/>
    </row>
    <row r="72" spans="2:11" s="2" customFormat="1" x14ac:dyDescent="0.25">
      <c r="B72" s="52" t="s">
        <v>253</v>
      </c>
      <c r="C72" s="55" t="s">
        <v>325</v>
      </c>
      <c r="D72" s="16" t="s">
        <v>148</v>
      </c>
      <c r="E72" s="56">
        <v>44427</v>
      </c>
      <c r="F72" s="57">
        <v>54506.78</v>
      </c>
      <c r="G72" s="17">
        <f t="shared" si="0"/>
        <v>44457</v>
      </c>
      <c r="H72" s="39">
        <f t="shared" si="1"/>
        <v>54506.78</v>
      </c>
      <c r="I72" s="19">
        <f t="shared" si="2"/>
        <v>0</v>
      </c>
      <c r="J72" s="20" t="s">
        <v>9</v>
      </c>
      <c r="K72" s="3"/>
    </row>
    <row r="73" spans="2:11" s="2" customFormat="1" x14ac:dyDescent="0.25">
      <c r="B73" s="52" t="s">
        <v>121</v>
      </c>
      <c r="C73" s="55" t="s">
        <v>326</v>
      </c>
      <c r="D73" s="16" t="s">
        <v>150</v>
      </c>
      <c r="E73" s="56">
        <v>44427</v>
      </c>
      <c r="F73" s="57">
        <v>6075.73</v>
      </c>
      <c r="G73" s="17">
        <f t="shared" si="0"/>
        <v>44457</v>
      </c>
      <c r="H73" s="39">
        <f t="shared" si="1"/>
        <v>6075.73</v>
      </c>
      <c r="I73" s="19">
        <f t="shared" si="2"/>
        <v>0</v>
      </c>
      <c r="J73" s="20" t="s">
        <v>10</v>
      </c>
      <c r="K73" s="3"/>
    </row>
    <row r="74" spans="2:11" s="2" customFormat="1" x14ac:dyDescent="0.25">
      <c r="B74" s="52" t="s">
        <v>254</v>
      </c>
      <c r="C74" s="55" t="s">
        <v>327</v>
      </c>
      <c r="D74" s="16" t="s">
        <v>152</v>
      </c>
      <c r="E74" s="56">
        <v>44427</v>
      </c>
      <c r="F74" s="57">
        <v>7323.07</v>
      </c>
      <c r="G74" s="17">
        <f t="shared" ref="G74:G90" si="3">E74+30</f>
        <v>44457</v>
      </c>
      <c r="H74" s="39">
        <f t="shared" ref="H74:H90" si="4">+F74</f>
        <v>7323.07</v>
      </c>
      <c r="I74" s="19">
        <f t="shared" ref="I74:I90" si="5">+F74-H74</f>
        <v>0</v>
      </c>
      <c r="J74" s="20" t="s">
        <v>9</v>
      </c>
      <c r="K74" s="3"/>
    </row>
    <row r="75" spans="2:11" x14ac:dyDescent="0.25">
      <c r="B75" s="52" t="s">
        <v>139</v>
      </c>
      <c r="C75" s="55" t="s">
        <v>328</v>
      </c>
      <c r="D75" s="16" t="s">
        <v>153</v>
      </c>
      <c r="E75" s="56">
        <v>44427</v>
      </c>
      <c r="F75" s="57">
        <v>2542.63</v>
      </c>
      <c r="G75" s="17">
        <f t="shared" si="3"/>
        <v>44457</v>
      </c>
      <c r="H75" s="39">
        <f t="shared" si="4"/>
        <v>2542.63</v>
      </c>
      <c r="I75" s="19">
        <f t="shared" si="5"/>
        <v>0</v>
      </c>
      <c r="J75" s="20" t="s">
        <v>9</v>
      </c>
      <c r="K75" s="2"/>
    </row>
    <row r="76" spans="2:11" x14ac:dyDescent="0.25">
      <c r="B76" s="52" t="s">
        <v>255</v>
      </c>
      <c r="C76" s="55" t="s">
        <v>329</v>
      </c>
      <c r="D76" s="16" t="s">
        <v>155</v>
      </c>
      <c r="E76" s="56">
        <v>44431</v>
      </c>
      <c r="F76" s="57">
        <v>3750721.93</v>
      </c>
      <c r="G76" s="17">
        <f t="shared" si="3"/>
        <v>44461</v>
      </c>
      <c r="H76" s="39">
        <f t="shared" si="4"/>
        <v>3750721.93</v>
      </c>
      <c r="I76" s="19">
        <f t="shared" si="5"/>
        <v>0</v>
      </c>
      <c r="J76" s="20" t="s">
        <v>9</v>
      </c>
      <c r="K76" s="2"/>
    </row>
    <row r="77" spans="2:11" x14ac:dyDescent="0.25">
      <c r="B77" s="52" t="s">
        <v>255</v>
      </c>
      <c r="C77" s="55" t="s">
        <v>330</v>
      </c>
      <c r="D77" s="16" t="s">
        <v>158</v>
      </c>
      <c r="E77" s="56">
        <v>44431</v>
      </c>
      <c r="F77" s="57">
        <v>171282.23</v>
      </c>
      <c r="G77" s="17">
        <f t="shared" si="3"/>
        <v>44461</v>
      </c>
      <c r="H77" s="39">
        <f t="shared" si="4"/>
        <v>171282.23</v>
      </c>
      <c r="I77" s="19">
        <v>0</v>
      </c>
      <c r="J77" s="20" t="s">
        <v>9</v>
      </c>
      <c r="K77" s="2"/>
    </row>
    <row r="78" spans="2:11" x14ac:dyDescent="0.25">
      <c r="B78" s="52" t="s">
        <v>255</v>
      </c>
      <c r="C78" s="55" t="s">
        <v>331</v>
      </c>
      <c r="D78" s="16" t="s">
        <v>161</v>
      </c>
      <c r="E78" s="56">
        <v>44431</v>
      </c>
      <c r="F78" s="57">
        <v>35400</v>
      </c>
      <c r="G78" s="17">
        <f t="shared" si="3"/>
        <v>44461</v>
      </c>
      <c r="H78" s="39">
        <f t="shared" si="4"/>
        <v>35400</v>
      </c>
      <c r="I78" s="19">
        <f t="shared" si="5"/>
        <v>0</v>
      </c>
      <c r="J78" s="20" t="s">
        <v>9</v>
      </c>
      <c r="K78" s="2"/>
    </row>
    <row r="79" spans="2:11" ht="28.5" x14ac:dyDescent="0.25">
      <c r="B79" s="52" t="s">
        <v>255</v>
      </c>
      <c r="C79" s="55" t="s">
        <v>332</v>
      </c>
      <c r="D79" s="16" t="s">
        <v>163</v>
      </c>
      <c r="E79" s="56">
        <v>44431</v>
      </c>
      <c r="F79" s="57">
        <v>122039.05</v>
      </c>
      <c r="G79" s="17">
        <f t="shared" si="3"/>
        <v>44461</v>
      </c>
      <c r="H79" s="39">
        <f t="shared" si="4"/>
        <v>122039.05</v>
      </c>
      <c r="I79" s="19">
        <f t="shared" si="5"/>
        <v>0</v>
      </c>
      <c r="J79" s="20" t="s">
        <v>9</v>
      </c>
      <c r="K79" s="2"/>
    </row>
    <row r="80" spans="2:11" ht="28.5" x14ac:dyDescent="0.25">
      <c r="B80" s="52" t="s">
        <v>255</v>
      </c>
      <c r="C80" s="55" t="s">
        <v>333</v>
      </c>
      <c r="D80" s="16" t="s">
        <v>166</v>
      </c>
      <c r="E80" s="56">
        <v>44431</v>
      </c>
      <c r="F80" s="57">
        <v>309998.40000000002</v>
      </c>
      <c r="G80" s="17">
        <f t="shared" si="3"/>
        <v>44461</v>
      </c>
      <c r="H80" s="39">
        <f t="shared" si="4"/>
        <v>309998.40000000002</v>
      </c>
      <c r="I80" s="19">
        <f t="shared" si="5"/>
        <v>0</v>
      </c>
      <c r="J80" s="20" t="s">
        <v>9</v>
      </c>
      <c r="K80" s="2"/>
    </row>
    <row r="81" spans="2:11" x14ac:dyDescent="0.25">
      <c r="B81" s="52" t="s">
        <v>255</v>
      </c>
      <c r="C81" s="55" t="s">
        <v>334</v>
      </c>
      <c r="D81" s="16" t="s">
        <v>168</v>
      </c>
      <c r="E81" s="56">
        <v>44431</v>
      </c>
      <c r="F81" s="57">
        <v>7080</v>
      </c>
      <c r="G81" s="17">
        <f t="shared" si="3"/>
        <v>44461</v>
      </c>
      <c r="H81" s="39">
        <f t="shared" si="4"/>
        <v>7080</v>
      </c>
      <c r="I81" s="19">
        <f t="shared" si="5"/>
        <v>0</v>
      </c>
      <c r="J81" s="20" t="s">
        <v>9</v>
      </c>
      <c r="K81" s="2"/>
    </row>
    <row r="82" spans="2:11" x14ac:dyDescent="0.25">
      <c r="B82" s="52" t="s">
        <v>255</v>
      </c>
      <c r="C82" s="55" t="s">
        <v>335</v>
      </c>
      <c r="D82" s="16" t="s">
        <v>171</v>
      </c>
      <c r="E82" s="56">
        <v>44431</v>
      </c>
      <c r="F82" s="57">
        <v>11500.01</v>
      </c>
      <c r="G82" s="17">
        <f t="shared" si="3"/>
        <v>44461</v>
      </c>
      <c r="H82" s="39">
        <f t="shared" si="4"/>
        <v>11500.01</v>
      </c>
      <c r="I82" s="19">
        <f t="shared" si="5"/>
        <v>0</v>
      </c>
      <c r="J82" s="20" t="s">
        <v>9</v>
      </c>
      <c r="K82" s="2"/>
    </row>
    <row r="83" spans="2:11" ht="28.5" x14ac:dyDescent="0.25">
      <c r="B83" s="52" t="s">
        <v>256</v>
      </c>
      <c r="C83" s="55" t="s">
        <v>336</v>
      </c>
      <c r="D83" s="16" t="s">
        <v>172</v>
      </c>
      <c r="E83" s="56">
        <v>44431</v>
      </c>
      <c r="F83" s="57">
        <v>543071.47</v>
      </c>
      <c r="G83" s="17">
        <f t="shared" si="3"/>
        <v>44461</v>
      </c>
      <c r="H83" s="39">
        <f t="shared" si="4"/>
        <v>543071.47</v>
      </c>
      <c r="I83" s="19">
        <f t="shared" si="5"/>
        <v>0</v>
      </c>
      <c r="J83" s="20" t="s">
        <v>9</v>
      </c>
      <c r="K83" s="2"/>
    </row>
    <row r="84" spans="2:11" x14ac:dyDescent="0.25">
      <c r="B84" s="52" t="s">
        <v>256</v>
      </c>
      <c r="C84" s="55" t="s">
        <v>337</v>
      </c>
      <c r="D84" s="16" t="s">
        <v>175</v>
      </c>
      <c r="E84" s="56">
        <v>44431</v>
      </c>
      <c r="F84" s="57">
        <v>38232</v>
      </c>
      <c r="G84" s="17">
        <f t="shared" si="3"/>
        <v>44461</v>
      </c>
      <c r="H84" s="39">
        <f t="shared" si="4"/>
        <v>38232</v>
      </c>
      <c r="I84" s="19">
        <f t="shared" si="5"/>
        <v>0</v>
      </c>
      <c r="J84" s="20" t="s">
        <v>9</v>
      </c>
      <c r="K84" s="2"/>
    </row>
    <row r="85" spans="2:11" x14ac:dyDescent="0.25">
      <c r="B85" s="52" t="s">
        <v>257</v>
      </c>
      <c r="C85" s="55" t="s">
        <v>338</v>
      </c>
      <c r="D85" s="16" t="s">
        <v>178</v>
      </c>
      <c r="E85" s="56">
        <v>44431</v>
      </c>
      <c r="F85" s="57">
        <v>282269.19</v>
      </c>
      <c r="G85" s="17">
        <f t="shared" si="3"/>
        <v>44461</v>
      </c>
      <c r="H85" s="39">
        <f t="shared" si="4"/>
        <v>282269.19</v>
      </c>
      <c r="I85" s="19">
        <f t="shared" si="5"/>
        <v>0</v>
      </c>
      <c r="J85" s="20" t="s">
        <v>9</v>
      </c>
      <c r="K85" s="2"/>
    </row>
    <row r="86" spans="2:11" x14ac:dyDescent="0.25">
      <c r="B86" s="52" t="s">
        <v>258</v>
      </c>
      <c r="C86" s="55" t="s">
        <v>339</v>
      </c>
      <c r="D86" s="16" t="s">
        <v>80</v>
      </c>
      <c r="E86" s="56">
        <v>44431</v>
      </c>
      <c r="F86" s="57">
        <v>467263.95</v>
      </c>
      <c r="G86" s="17">
        <f t="shared" si="3"/>
        <v>44461</v>
      </c>
      <c r="H86" s="39">
        <f t="shared" si="4"/>
        <v>467263.95</v>
      </c>
      <c r="I86" s="19">
        <f t="shared" si="5"/>
        <v>0</v>
      </c>
      <c r="J86" s="20" t="s">
        <v>9</v>
      </c>
      <c r="K86" s="2"/>
    </row>
    <row r="87" spans="2:11" x14ac:dyDescent="0.25">
      <c r="B87" s="52" t="s">
        <v>258</v>
      </c>
      <c r="C87" s="55" t="s">
        <v>340</v>
      </c>
      <c r="D87" s="16" t="s">
        <v>183</v>
      </c>
      <c r="E87" s="56">
        <v>44431</v>
      </c>
      <c r="F87" s="57">
        <v>131111.10999999999</v>
      </c>
      <c r="G87" s="17">
        <f t="shared" si="3"/>
        <v>44461</v>
      </c>
      <c r="H87" s="39">
        <f t="shared" si="4"/>
        <v>131111.10999999999</v>
      </c>
      <c r="I87" s="19">
        <f t="shared" si="5"/>
        <v>0</v>
      </c>
      <c r="J87" s="20" t="s">
        <v>9</v>
      </c>
      <c r="K87" s="2"/>
    </row>
    <row r="88" spans="2:11" x14ac:dyDescent="0.25">
      <c r="B88" s="52" t="s">
        <v>242</v>
      </c>
      <c r="C88" s="55" t="s">
        <v>341</v>
      </c>
      <c r="D88" s="16" t="s">
        <v>186</v>
      </c>
      <c r="E88" s="56">
        <v>44432</v>
      </c>
      <c r="F88" s="57">
        <v>49500</v>
      </c>
      <c r="G88" s="17">
        <f t="shared" si="3"/>
        <v>44462</v>
      </c>
      <c r="H88" s="39">
        <f t="shared" si="4"/>
        <v>49500</v>
      </c>
      <c r="I88" s="19">
        <f t="shared" si="5"/>
        <v>0</v>
      </c>
      <c r="J88" s="20" t="s">
        <v>10</v>
      </c>
      <c r="K88" s="2"/>
    </row>
    <row r="89" spans="2:11" x14ac:dyDescent="0.25">
      <c r="B89" s="52" t="s">
        <v>169</v>
      </c>
      <c r="C89" s="55" t="s">
        <v>343</v>
      </c>
      <c r="D89" s="16" t="s">
        <v>189</v>
      </c>
      <c r="E89" s="56">
        <v>44432</v>
      </c>
      <c r="F89" s="57">
        <v>146627.39000000001</v>
      </c>
      <c r="G89" s="17">
        <f t="shared" si="3"/>
        <v>44462</v>
      </c>
      <c r="H89" s="39">
        <f t="shared" si="4"/>
        <v>146627.39000000001</v>
      </c>
      <c r="I89" s="19">
        <f t="shared" si="5"/>
        <v>0</v>
      </c>
      <c r="J89" s="20" t="s">
        <v>9</v>
      </c>
      <c r="K89" s="2"/>
    </row>
    <row r="90" spans="2:11" ht="30" x14ac:dyDescent="0.25">
      <c r="B90" s="52" t="s">
        <v>169</v>
      </c>
      <c r="C90" s="7" t="s">
        <v>342</v>
      </c>
      <c r="D90" s="16" t="s">
        <v>191</v>
      </c>
      <c r="E90" s="56">
        <v>44432</v>
      </c>
      <c r="F90" s="57">
        <v>146627.39000000001</v>
      </c>
      <c r="G90" s="17">
        <f t="shared" si="3"/>
        <v>44462</v>
      </c>
      <c r="H90" s="39">
        <f t="shared" si="4"/>
        <v>146627.39000000001</v>
      </c>
      <c r="I90" s="19">
        <f t="shared" si="5"/>
        <v>0</v>
      </c>
      <c r="J90" s="20" t="s">
        <v>9</v>
      </c>
      <c r="K90" s="2"/>
    </row>
    <row r="91" spans="2:11" s="38" customFormat="1" ht="16.5" thickBot="1" x14ac:dyDescent="0.3">
      <c r="B91" s="52" t="s">
        <v>258</v>
      </c>
      <c r="C91" s="45"/>
      <c r="D91" s="24"/>
      <c r="E91" s="56">
        <v>44433</v>
      </c>
      <c r="F91" s="26">
        <f>SUM(F10:F90)</f>
        <v>16513285.240000002</v>
      </c>
      <c r="G91" s="26"/>
      <c r="H91" s="26">
        <f>SUM(H10:H90)</f>
        <v>16513285.240000002</v>
      </c>
      <c r="I91" s="26">
        <f>SUM(I10:I90)</f>
        <v>0</v>
      </c>
      <c r="J91" s="27"/>
    </row>
    <row r="92" spans="2:11" x14ac:dyDescent="0.25">
      <c r="B92" s="52" t="s">
        <v>259</v>
      </c>
      <c r="E92" s="56">
        <v>44434</v>
      </c>
      <c r="F92" s="7"/>
    </row>
    <row r="93" spans="2:11" x14ac:dyDescent="0.25">
      <c r="B93" s="52" t="s">
        <v>260</v>
      </c>
      <c r="E93" s="56">
        <v>44435</v>
      </c>
      <c r="F93" s="7"/>
      <c r="H93" s="28"/>
    </row>
    <row r="94" spans="2:11" x14ac:dyDescent="0.25">
      <c r="B94" s="52" t="s">
        <v>180</v>
      </c>
      <c r="E94" s="56">
        <v>44438</v>
      </c>
      <c r="F94" s="7"/>
    </row>
    <row r="95" spans="2:11" x14ac:dyDescent="0.25">
      <c r="B95" s="52" t="s">
        <v>181</v>
      </c>
      <c r="E95" s="56">
        <v>44439</v>
      </c>
      <c r="F95" s="7"/>
    </row>
    <row r="96" spans="2:11" x14ac:dyDescent="0.25">
      <c r="B96" s="52" t="s">
        <v>184</v>
      </c>
      <c r="E96" s="56">
        <v>44439</v>
      </c>
      <c r="F96" s="7"/>
    </row>
    <row r="97" spans="2:10" x14ac:dyDescent="0.25">
      <c r="B97" s="52" t="s">
        <v>187</v>
      </c>
      <c r="E97" s="56">
        <v>44439</v>
      </c>
      <c r="F97" s="7"/>
    </row>
    <row r="98" spans="2:10" ht="15.75" x14ac:dyDescent="0.25">
      <c r="B98" s="52" t="s">
        <v>261</v>
      </c>
      <c r="C98" s="30"/>
      <c r="E98" s="56">
        <v>44435</v>
      </c>
      <c r="F98" s="31"/>
      <c r="H98" s="32"/>
      <c r="I98" s="9"/>
    </row>
    <row r="99" spans="2:10" ht="23.25" x14ac:dyDescent="0.25">
      <c r="B99" s="53"/>
      <c r="C99" s="143"/>
      <c r="D99" s="143"/>
      <c r="E99" s="143"/>
      <c r="F99" s="143"/>
      <c r="G99" s="143"/>
      <c r="H99" s="143"/>
      <c r="I99" s="143"/>
      <c r="J99" s="143"/>
    </row>
    <row r="100" spans="2:10" ht="23.25" x14ac:dyDescent="0.25">
      <c r="C100" s="143"/>
      <c r="D100" s="143"/>
      <c r="E100" s="143"/>
      <c r="F100" s="143"/>
      <c r="G100" s="143"/>
      <c r="H100" s="143"/>
      <c r="I100" s="143"/>
      <c r="J100" s="143"/>
    </row>
    <row r="101" spans="2:10" ht="18" x14ac:dyDescent="0.25">
      <c r="C101" s="33"/>
      <c r="D101" s="34"/>
      <c r="E101" s="35"/>
      <c r="F101" s="34"/>
      <c r="G101" s="35"/>
      <c r="H101" s="36"/>
      <c r="I101" s="37"/>
    </row>
  </sheetData>
  <sheetProtection insertRows="0" deleteRows="0" sort="0"/>
  <protectedRanges>
    <protectedRange sqref="C5" name="Rango2_1"/>
  </protectedRanges>
  <mergeCells count="11">
    <mergeCell ref="C99:J99"/>
    <mergeCell ref="C100:J100"/>
    <mergeCell ref="C5:J5"/>
    <mergeCell ref="C8:C9"/>
    <mergeCell ref="D8:D9"/>
    <mergeCell ref="E8:E9"/>
    <mergeCell ref="F8:F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00"/>
  <sheetViews>
    <sheetView topLeftCell="B1" zoomScale="80" zoomScaleNormal="80" zoomScalePageLayoutView="60" workbookViewId="0">
      <selection activeCell="J95" sqref="B1:K95"/>
    </sheetView>
  </sheetViews>
  <sheetFormatPr baseColWidth="10" defaultRowHeight="15" x14ac:dyDescent="0.25"/>
  <cols>
    <col min="1" max="1" width="4.28515625" style="2" hidden="1" customWidth="1"/>
    <col min="2" max="2" width="51.85546875" style="2" customWidth="1"/>
    <col min="3" max="3" width="183.42578125" style="58" bestFit="1" customWidth="1"/>
    <col min="4" max="4" width="20.5703125" style="58" bestFit="1" customWidth="1"/>
    <col min="5" max="5" width="12.28515625" style="59" customWidth="1"/>
    <col min="6" max="6" width="21.42578125" style="60" customWidth="1"/>
    <col min="7" max="7" width="16.7109375" style="59" customWidth="1"/>
    <col min="8" max="8" width="20.5703125" style="61" customWidth="1"/>
    <col min="9" max="9" width="17" style="9" customWidth="1"/>
    <col min="10" max="10" width="13.42578125" style="62" customWidth="1"/>
    <col min="11" max="16384" width="11.42578125" style="2"/>
  </cols>
  <sheetData>
    <row r="5" spans="1:11" ht="18" x14ac:dyDescent="0.25">
      <c r="C5" s="154" t="s">
        <v>19</v>
      </c>
      <c r="D5" s="154"/>
      <c r="E5" s="154"/>
      <c r="F5" s="154"/>
      <c r="G5" s="154"/>
      <c r="H5" s="154"/>
      <c r="I5" s="154"/>
      <c r="J5" s="154"/>
      <c r="K5" s="154"/>
    </row>
    <row r="7" spans="1:11" ht="15.75" thickBot="1" x14ac:dyDescent="0.3">
      <c r="K7" s="3"/>
    </row>
    <row r="8" spans="1:11" s="71" customFormat="1" ht="15" customHeight="1" x14ac:dyDescent="0.25">
      <c r="A8" s="4"/>
      <c r="B8" s="148" t="s">
        <v>1</v>
      </c>
      <c r="C8" s="144" t="s">
        <v>0</v>
      </c>
      <c r="D8" s="146" t="s">
        <v>2</v>
      </c>
      <c r="E8" s="144" t="s">
        <v>3</v>
      </c>
      <c r="F8" s="144" t="s">
        <v>4</v>
      </c>
      <c r="G8" s="144" t="s">
        <v>7</v>
      </c>
      <c r="H8" s="150" t="s">
        <v>5</v>
      </c>
      <c r="I8" s="150" t="s">
        <v>6</v>
      </c>
      <c r="J8" s="152" t="s">
        <v>8</v>
      </c>
      <c r="K8" s="5"/>
    </row>
    <row r="9" spans="1:11" s="71" customFormat="1" ht="15.75" customHeight="1" x14ac:dyDescent="0.25">
      <c r="A9" s="4"/>
      <c r="B9" s="149"/>
      <c r="C9" s="145"/>
      <c r="D9" s="147"/>
      <c r="E9" s="145"/>
      <c r="F9" s="145"/>
      <c r="G9" s="145"/>
      <c r="H9" s="151"/>
      <c r="I9" s="151"/>
      <c r="J9" s="153"/>
      <c r="K9" s="5"/>
    </row>
    <row r="10" spans="1:11" ht="28.5" x14ac:dyDescent="0.25">
      <c r="B10" s="16" t="s">
        <v>262</v>
      </c>
      <c r="C10" s="16" t="s">
        <v>363</v>
      </c>
      <c r="D10" s="16" t="s">
        <v>14</v>
      </c>
      <c r="E10" s="63">
        <v>44412</v>
      </c>
      <c r="F10" s="64">
        <v>160000</v>
      </c>
      <c r="G10" s="17">
        <f t="shared" ref="G10:G73" si="0">E10+30</f>
        <v>44442</v>
      </c>
      <c r="H10" s="18">
        <f t="shared" ref="H10:H73" si="1">+F10</f>
        <v>160000</v>
      </c>
      <c r="I10" s="19">
        <f t="shared" ref="I10:I73" si="2">+F10-H10</f>
        <v>0</v>
      </c>
      <c r="J10" s="20" t="s">
        <v>9</v>
      </c>
      <c r="K10" s="3"/>
    </row>
    <row r="11" spans="1:11" ht="28.5" x14ac:dyDescent="0.25">
      <c r="B11" s="16" t="s">
        <v>229</v>
      </c>
      <c r="C11" s="16" t="s">
        <v>347</v>
      </c>
      <c r="D11" s="16" t="s">
        <v>17</v>
      </c>
      <c r="E11" s="63">
        <v>44412</v>
      </c>
      <c r="F11" s="64">
        <v>10499.58</v>
      </c>
      <c r="G11" s="17">
        <f t="shared" si="0"/>
        <v>44442</v>
      </c>
      <c r="H11" s="18">
        <f t="shared" si="1"/>
        <v>10499.58</v>
      </c>
      <c r="I11" s="19">
        <f t="shared" si="2"/>
        <v>0</v>
      </c>
      <c r="J11" s="20" t="s">
        <v>10</v>
      </c>
      <c r="K11" s="3"/>
    </row>
    <row r="12" spans="1:11" ht="28.5" x14ac:dyDescent="0.25">
      <c r="B12" s="16" t="s">
        <v>229</v>
      </c>
      <c r="C12" s="16" t="s">
        <v>265</v>
      </c>
      <c r="D12" s="16" t="s">
        <v>18</v>
      </c>
      <c r="E12" s="63">
        <v>44412</v>
      </c>
      <c r="F12" s="64">
        <v>11800</v>
      </c>
      <c r="G12" s="17">
        <f t="shared" si="0"/>
        <v>44442</v>
      </c>
      <c r="H12" s="18">
        <f t="shared" si="1"/>
        <v>11800</v>
      </c>
      <c r="I12" s="19">
        <f t="shared" si="2"/>
        <v>0</v>
      </c>
      <c r="J12" s="20" t="s">
        <v>9</v>
      </c>
      <c r="K12" s="3"/>
    </row>
    <row r="13" spans="1:11" ht="28.5" x14ac:dyDescent="0.25">
      <c r="B13" s="16" t="s">
        <v>230</v>
      </c>
      <c r="C13" s="16" t="s">
        <v>266</v>
      </c>
      <c r="D13" s="16" t="s">
        <v>204</v>
      </c>
      <c r="E13" s="63">
        <v>44412</v>
      </c>
      <c r="F13" s="64">
        <v>1081075.8</v>
      </c>
      <c r="G13" s="17">
        <f t="shared" si="0"/>
        <v>44442</v>
      </c>
      <c r="H13" s="18">
        <f t="shared" si="1"/>
        <v>1081075.8</v>
      </c>
      <c r="I13" s="19">
        <f t="shared" si="2"/>
        <v>0</v>
      </c>
      <c r="J13" s="20" t="s">
        <v>9</v>
      </c>
      <c r="K13" s="3"/>
    </row>
    <row r="14" spans="1:11" ht="28.5" x14ac:dyDescent="0.25">
      <c r="B14" s="16" t="s">
        <v>21</v>
      </c>
      <c r="C14" s="16" t="s">
        <v>267</v>
      </c>
      <c r="D14" s="16" t="s">
        <v>23</v>
      </c>
      <c r="E14" s="63">
        <v>44414</v>
      </c>
      <c r="F14" s="64">
        <v>18575.09</v>
      </c>
      <c r="G14" s="17">
        <f t="shared" si="0"/>
        <v>44444</v>
      </c>
      <c r="H14" s="18">
        <f t="shared" si="1"/>
        <v>18575.09</v>
      </c>
      <c r="I14" s="19">
        <f t="shared" si="2"/>
        <v>0</v>
      </c>
      <c r="J14" s="20" t="s">
        <v>9</v>
      </c>
      <c r="K14" s="3"/>
    </row>
    <row r="15" spans="1:11" ht="28.5" x14ac:dyDescent="0.25">
      <c r="B15" s="16" t="s">
        <v>24</v>
      </c>
      <c r="C15" s="16" t="s">
        <v>268</v>
      </c>
      <c r="D15" s="16" t="s">
        <v>26</v>
      </c>
      <c r="E15" s="63">
        <v>44414</v>
      </c>
      <c r="F15" s="64">
        <v>81420</v>
      </c>
      <c r="G15" s="17">
        <f t="shared" si="0"/>
        <v>44444</v>
      </c>
      <c r="H15" s="18">
        <f t="shared" si="1"/>
        <v>81420</v>
      </c>
      <c r="I15" s="19">
        <f t="shared" si="2"/>
        <v>0</v>
      </c>
      <c r="J15" s="20" t="s">
        <v>9</v>
      </c>
      <c r="K15" s="3"/>
    </row>
    <row r="16" spans="1:11" ht="28.5" x14ac:dyDescent="0.25">
      <c r="B16" s="16" t="s">
        <v>27</v>
      </c>
      <c r="C16" s="16" t="s">
        <v>364</v>
      </c>
      <c r="D16" s="16" t="s">
        <v>28</v>
      </c>
      <c r="E16" s="63">
        <v>44417</v>
      </c>
      <c r="F16" s="64">
        <v>58344.639999999999</v>
      </c>
      <c r="G16" s="17">
        <f t="shared" si="0"/>
        <v>44447</v>
      </c>
      <c r="H16" s="18">
        <f t="shared" si="1"/>
        <v>58344.639999999999</v>
      </c>
      <c r="I16" s="19">
        <f t="shared" si="2"/>
        <v>0</v>
      </c>
      <c r="J16" s="20" t="s">
        <v>9</v>
      </c>
      <c r="K16" s="3"/>
    </row>
    <row r="17" spans="2:11" ht="28.5" x14ac:dyDescent="0.25">
      <c r="B17" s="16" t="s">
        <v>29</v>
      </c>
      <c r="C17" s="16" t="s">
        <v>349</v>
      </c>
      <c r="D17" s="16" t="s">
        <v>30</v>
      </c>
      <c r="E17" s="63">
        <v>44417</v>
      </c>
      <c r="F17" s="64">
        <v>26780.27</v>
      </c>
      <c r="G17" s="17">
        <f t="shared" si="0"/>
        <v>44447</v>
      </c>
      <c r="H17" s="18">
        <f t="shared" si="1"/>
        <v>26780.27</v>
      </c>
      <c r="I17" s="19">
        <f t="shared" si="2"/>
        <v>0</v>
      </c>
      <c r="J17" s="20" t="s">
        <v>9</v>
      </c>
      <c r="K17" s="3"/>
    </row>
    <row r="18" spans="2:11" ht="28.5" x14ac:dyDescent="0.25">
      <c r="B18" s="16" t="s">
        <v>231</v>
      </c>
      <c r="C18" s="16" t="s">
        <v>348</v>
      </c>
      <c r="D18" s="16" t="s">
        <v>32</v>
      </c>
      <c r="E18" s="63">
        <v>44417</v>
      </c>
      <c r="F18" s="64">
        <v>130954.36</v>
      </c>
      <c r="G18" s="17">
        <f t="shared" si="0"/>
        <v>44447</v>
      </c>
      <c r="H18" s="18">
        <f t="shared" si="1"/>
        <v>130954.36</v>
      </c>
      <c r="I18" s="19">
        <f t="shared" si="2"/>
        <v>0</v>
      </c>
      <c r="J18" s="20" t="s">
        <v>9</v>
      </c>
      <c r="K18" s="3"/>
    </row>
    <row r="19" spans="2:11" ht="28.5" x14ac:dyDescent="0.25">
      <c r="B19" s="16" t="s">
        <v>33</v>
      </c>
      <c r="C19" s="16" t="s">
        <v>272</v>
      </c>
      <c r="D19" s="16" t="s">
        <v>34</v>
      </c>
      <c r="E19" s="63">
        <v>44417</v>
      </c>
      <c r="F19" s="64">
        <v>129430</v>
      </c>
      <c r="G19" s="17">
        <f t="shared" si="0"/>
        <v>44447</v>
      </c>
      <c r="H19" s="18">
        <f t="shared" si="1"/>
        <v>129430</v>
      </c>
      <c r="I19" s="19">
        <f t="shared" si="2"/>
        <v>0</v>
      </c>
      <c r="J19" s="20" t="s">
        <v>10</v>
      </c>
      <c r="K19" s="3"/>
    </row>
    <row r="20" spans="2:11" ht="28.5" x14ac:dyDescent="0.25">
      <c r="B20" s="16" t="s">
        <v>35</v>
      </c>
      <c r="C20" s="16" t="s">
        <v>273</v>
      </c>
      <c r="D20" s="16" t="s">
        <v>36</v>
      </c>
      <c r="E20" s="63">
        <v>44417</v>
      </c>
      <c r="F20" s="64">
        <v>16520</v>
      </c>
      <c r="G20" s="17">
        <f t="shared" si="0"/>
        <v>44447</v>
      </c>
      <c r="H20" s="18">
        <f t="shared" si="1"/>
        <v>16520</v>
      </c>
      <c r="I20" s="19">
        <f t="shared" si="2"/>
        <v>0</v>
      </c>
      <c r="J20" s="20" t="s">
        <v>9</v>
      </c>
      <c r="K20" s="3"/>
    </row>
    <row r="21" spans="2:11" ht="28.5" x14ac:dyDescent="0.25">
      <c r="B21" s="16" t="s">
        <v>37</v>
      </c>
      <c r="C21" s="16" t="s">
        <v>274</v>
      </c>
      <c r="D21" s="16" t="s">
        <v>40</v>
      </c>
      <c r="E21" s="63">
        <v>44417</v>
      </c>
      <c r="F21" s="64">
        <v>63130</v>
      </c>
      <c r="G21" s="17">
        <f t="shared" si="0"/>
        <v>44447</v>
      </c>
      <c r="H21" s="18">
        <f t="shared" si="1"/>
        <v>63130</v>
      </c>
      <c r="I21" s="19">
        <f t="shared" si="2"/>
        <v>0</v>
      </c>
      <c r="J21" s="20" t="s">
        <v>9</v>
      </c>
      <c r="K21" s="3"/>
    </row>
    <row r="22" spans="2:11" ht="28.5" x14ac:dyDescent="0.25">
      <c r="B22" s="16" t="s">
        <v>232</v>
      </c>
      <c r="C22" s="16" t="s">
        <v>365</v>
      </c>
      <c r="D22" s="16" t="s">
        <v>39</v>
      </c>
      <c r="E22" s="63">
        <v>44417</v>
      </c>
      <c r="F22" s="64">
        <v>4130</v>
      </c>
      <c r="G22" s="17">
        <f t="shared" si="0"/>
        <v>44447</v>
      </c>
      <c r="H22" s="21">
        <f t="shared" si="1"/>
        <v>4130</v>
      </c>
      <c r="I22" s="22">
        <f t="shared" si="2"/>
        <v>0</v>
      </c>
      <c r="J22" s="20" t="s">
        <v>9</v>
      </c>
      <c r="K22" s="3"/>
    </row>
    <row r="23" spans="2:11" ht="28.5" x14ac:dyDescent="0.25">
      <c r="B23" s="16" t="s">
        <v>233</v>
      </c>
      <c r="C23" s="16" t="s">
        <v>276</v>
      </c>
      <c r="D23" s="16" t="s">
        <v>42</v>
      </c>
      <c r="E23" s="63">
        <v>44417</v>
      </c>
      <c r="F23" s="64">
        <v>258489.60000000001</v>
      </c>
      <c r="G23" s="17">
        <f t="shared" si="0"/>
        <v>44447</v>
      </c>
      <c r="H23" s="18">
        <f t="shared" si="1"/>
        <v>258489.60000000001</v>
      </c>
      <c r="I23" s="19">
        <f t="shared" si="2"/>
        <v>0</v>
      </c>
      <c r="J23" s="20" t="s">
        <v>9</v>
      </c>
      <c r="K23" s="3"/>
    </row>
    <row r="24" spans="2:11" ht="28.5" x14ac:dyDescent="0.25">
      <c r="B24" s="16" t="s">
        <v>233</v>
      </c>
      <c r="C24" s="16" t="s">
        <v>277</v>
      </c>
      <c r="D24" s="16" t="s">
        <v>43</v>
      </c>
      <c r="E24" s="63">
        <v>44417</v>
      </c>
      <c r="F24" s="64">
        <v>110037.36</v>
      </c>
      <c r="G24" s="17">
        <f t="shared" si="0"/>
        <v>44447</v>
      </c>
      <c r="H24" s="18">
        <f t="shared" si="1"/>
        <v>110037.36</v>
      </c>
      <c r="I24" s="19">
        <f t="shared" si="2"/>
        <v>0</v>
      </c>
      <c r="J24" s="20" t="s">
        <v>9</v>
      </c>
      <c r="K24" s="3"/>
    </row>
    <row r="25" spans="2:11" ht="28.5" x14ac:dyDescent="0.25">
      <c r="B25" s="16" t="s">
        <v>44</v>
      </c>
      <c r="C25" s="16" t="s">
        <v>278</v>
      </c>
      <c r="D25" s="16" t="s">
        <v>45</v>
      </c>
      <c r="E25" s="63">
        <v>44417</v>
      </c>
      <c r="F25" s="64">
        <v>70800</v>
      </c>
      <c r="G25" s="17">
        <f t="shared" si="0"/>
        <v>44447</v>
      </c>
      <c r="H25" s="18">
        <f t="shared" si="1"/>
        <v>70800</v>
      </c>
      <c r="I25" s="19">
        <f t="shared" si="2"/>
        <v>0</v>
      </c>
      <c r="J25" s="20" t="s">
        <v>10</v>
      </c>
      <c r="K25" s="3"/>
    </row>
    <row r="26" spans="2:11" ht="28.5" x14ac:dyDescent="0.25">
      <c r="B26" s="16" t="s">
        <v>234</v>
      </c>
      <c r="C26" s="16" t="s">
        <v>350</v>
      </c>
      <c r="D26" s="16" t="s">
        <v>47</v>
      </c>
      <c r="E26" s="63">
        <v>44418</v>
      </c>
      <c r="F26" s="64">
        <v>310340</v>
      </c>
      <c r="G26" s="17">
        <f t="shared" si="0"/>
        <v>44448</v>
      </c>
      <c r="H26" s="18">
        <f t="shared" si="1"/>
        <v>310340</v>
      </c>
      <c r="I26" s="19">
        <f t="shared" si="2"/>
        <v>0</v>
      </c>
      <c r="J26" s="20" t="s">
        <v>9</v>
      </c>
      <c r="K26" s="3"/>
    </row>
    <row r="27" spans="2:11" ht="28.5" x14ac:dyDescent="0.25">
      <c r="B27" s="16" t="s">
        <v>235</v>
      </c>
      <c r="C27" s="16" t="s">
        <v>280</v>
      </c>
      <c r="D27" s="16" t="s">
        <v>50</v>
      </c>
      <c r="E27" s="63">
        <v>44418</v>
      </c>
      <c r="F27" s="64">
        <v>156000</v>
      </c>
      <c r="G27" s="17">
        <f t="shared" si="0"/>
        <v>44448</v>
      </c>
      <c r="H27" s="18">
        <f t="shared" si="1"/>
        <v>156000</v>
      </c>
      <c r="I27" s="19">
        <f t="shared" si="2"/>
        <v>0</v>
      </c>
      <c r="J27" s="20" t="s">
        <v>10</v>
      </c>
      <c r="K27" s="3"/>
    </row>
    <row r="28" spans="2:11" ht="28.5" x14ac:dyDescent="0.25">
      <c r="B28" s="16" t="s">
        <v>236</v>
      </c>
      <c r="C28" s="16" t="s">
        <v>281</v>
      </c>
      <c r="D28" s="16" t="s">
        <v>52</v>
      </c>
      <c r="E28" s="63">
        <v>44418</v>
      </c>
      <c r="F28" s="64">
        <v>7566.69</v>
      </c>
      <c r="G28" s="17">
        <f t="shared" si="0"/>
        <v>44448</v>
      </c>
      <c r="H28" s="18">
        <f t="shared" si="1"/>
        <v>7566.69</v>
      </c>
      <c r="I28" s="19">
        <f t="shared" si="2"/>
        <v>0</v>
      </c>
      <c r="J28" s="20" t="s">
        <v>9</v>
      </c>
      <c r="K28" s="3"/>
    </row>
    <row r="29" spans="2:11" ht="28.5" x14ac:dyDescent="0.25">
      <c r="B29" s="16" t="s">
        <v>236</v>
      </c>
      <c r="C29" s="16" t="s">
        <v>282</v>
      </c>
      <c r="D29" s="16" t="s">
        <v>53</v>
      </c>
      <c r="E29" s="63">
        <v>44418</v>
      </c>
      <c r="F29" s="64">
        <v>15384.9</v>
      </c>
      <c r="G29" s="17">
        <f t="shared" si="0"/>
        <v>44448</v>
      </c>
      <c r="H29" s="18">
        <f t="shared" si="1"/>
        <v>15384.9</v>
      </c>
      <c r="I29" s="19">
        <f t="shared" si="2"/>
        <v>0</v>
      </c>
      <c r="J29" s="20" t="s">
        <v>9</v>
      </c>
      <c r="K29" s="3"/>
    </row>
    <row r="30" spans="2:11" ht="28.5" x14ac:dyDescent="0.25">
      <c r="B30" s="16" t="s">
        <v>236</v>
      </c>
      <c r="C30" s="16" t="s">
        <v>283</v>
      </c>
      <c r="D30" s="16" t="s">
        <v>54</v>
      </c>
      <c r="E30" s="63">
        <v>44418</v>
      </c>
      <c r="F30" s="64">
        <v>3902.54</v>
      </c>
      <c r="G30" s="17">
        <f t="shared" si="0"/>
        <v>44448</v>
      </c>
      <c r="H30" s="18">
        <f t="shared" si="1"/>
        <v>3902.54</v>
      </c>
      <c r="I30" s="19">
        <f t="shared" si="2"/>
        <v>0</v>
      </c>
      <c r="J30" s="20" t="s">
        <v>9</v>
      </c>
      <c r="K30" s="3"/>
    </row>
    <row r="31" spans="2:11" ht="28.5" x14ac:dyDescent="0.25">
      <c r="B31" s="16" t="s">
        <v>236</v>
      </c>
      <c r="C31" s="16" t="s">
        <v>284</v>
      </c>
      <c r="D31" s="16" t="s">
        <v>55</v>
      </c>
      <c r="E31" s="63">
        <v>44418</v>
      </c>
      <c r="F31" s="64">
        <v>398801.74</v>
      </c>
      <c r="G31" s="17">
        <f t="shared" si="0"/>
        <v>44448</v>
      </c>
      <c r="H31" s="18">
        <f t="shared" si="1"/>
        <v>398801.74</v>
      </c>
      <c r="I31" s="19">
        <f t="shared" si="2"/>
        <v>0</v>
      </c>
      <c r="J31" s="20" t="s">
        <v>9</v>
      </c>
      <c r="K31" s="3"/>
    </row>
    <row r="32" spans="2:11" ht="28.5" x14ac:dyDescent="0.25">
      <c r="B32" s="16" t="s">
        <v>235</v>
      </c>
      <c r="C32" s="16" t="s">
        <v>285</v>
      </c>
      <c r="D32" s="16" t="s">
        <v>56</v>
      </c>
      <c r="E32" s="63">
        <v>44418</v>
      </c>
      <c r="F32" s="64">
        <v>5964.21</v>
      </c>
      <c r="G32" s="17">
        <f t="shared" si="0"/>
        <v>44448</v>
      </c>
      <c r="H32" s="18">
        <f t="shared" si="1"/>
        <v>5964.21</v>
      </c>
      <c r="I32" s="19">
        <f>+F32-H32</f>
        <v>0</v>
      </c>
      <c r="J32" s="20" t="s">
        <v>9</v>
      </c>
      <c r="K32" s="3"/>
    </row>
    <row r="33" spans="2:11" ht="128.25" x14ac:dyDescent="0.25">
      <c r="B33" s="16" t="s">
        <v>237</v>
      </c>
      <c r="C33" s="16" t="s">
        <v>286</v>
      </c>
      <c r="D33" s="16" t="s">
        <v>58</v>
      </c>
      <c r="E33" s="63">
        <v>44418</v>
      </c>
      <c r="F33" s="64">
        <v>379436.33</v>
      </c>
      <c r="G33" s="17">
        <f t="shared" si="0"/>
        <v>44448</v>
      </c>
      <c r="H33" s="18">
        <f t="shared" si="1"/>
        <v>379436.33</v>
      </c>
      <c r="I33" s="19">
        <f t="shared" si="2"/>
        <v>0</v>
      </c>
      <c r="J33" s="20" t="s">
        <v>9</v>
      </c>
      <c r="K33" s="3"/>
    </row>
    <row r="34" spans="2:11" x14ac:dyDescent="0.25">
      <c r="B34" s="16" t="s">
        <v>234</v>
      </c>
      <c r="C34" s="16" t="s">
        <v>287</v>
      </c>
      <c r="D34" s="16" t="s">
        <v>59</v>
      </c>
      <c r="E34" s="63">
        <v>44418</v>
      </c>
      <c r="F34" s="64">
        <v>89680</v>
      </c>
      <c r="G34" s="17">
        <f t="shared" si="0"/>
        <v>44448</v>
      </c>
      <c r="H34" s="18">
        <f t="shared" si="1"/>
        <v>89680</v>
      </c>
      <c r="I34" s="19">
        <f t="shared" si="2"/>
        <v>0</v>
      </c>
      <c r="J34" s="20" t="s">
        <v>9</v>
      </c>
      <c r="K34" s="3"/>
    </row>
    <row r="35" spans="2:11" x14ac:dyDescent="0.25">
      <c r="B35" s="16" t="s">
        <v>238</v>
      </c>
      <c r="C35" s="16" t="s">
        <v>288</v>
      </c>
      <c r="D35" s="16" t="s">
        <v>61</v>
      </c>
      <c r="E35" s="63">
        <v>44418</v>
      </c>
      <c r="F35" s="64">
        <v>918040</v>
      </c>
      <c r="G35" s="17">
        <f t="shared" si="0"/>
        <v>44448</v>
      </c>
      <c r="H35" s="18">
        <f t="shared" si="1"/>
        <v>918040</v>
      </c>
      <c r="I35" s="19">
        <f t="shared" si="2"/>
        <v>0</v>
      </c>
      <c r="J35" s="20" t="s">
        <v>10</v>
      </c>
      <c r="K35" s="3"/>
    </row>
    <row r="36" spans="2:11" ht="28.5" x14ac:dyDescent="0.25">
      <c r="B36" s="16" t="s">
        <v>239</v>
      </c>
      <c r="C36" s="16" t="s">
        <v>289</v>
      </c>
      <c r="D36" s="16" t="s">
        <v>62</v>
      </c>
      <c r="E36" s="63">
        <v>44418</v>
      </c>
      <c r="F36" s="64">
        <v>16500</v>
      </c>
      <c r="G36" s="17">
        <f t="shared" si="0"/>
        <v>44448</v>
      </c>
      <c r="H36" s="18">
        <f t="shared" si="1"/>
        <v>16500</v>
      </c>
      <c r="I36" s="19">
        <f t="shared" si="2"/>
        <v>0</v>
      </c>
      <c r="J36" s="20" t="s">
        <v>9</v>
      </c>
      <c r="K36" s="3"/>
    </row>
    <row r="37" spans="2:11" ht="28.5" x14ac:dyDescent="0.25">
      <c r="B37" s="16" t="s">
        <v>240</v>
      </c>
      <c r="C37" s="16" t="s">
        <v>290</v>
      </c>
      <c r="D37" s="16" t="s">
        <v>64</v>
      </c>
      <c r="E37" s="63">
        <v>44418</v>
      </c>
      <c r="F37" s="64">
        <v>16620.3</v>
      </c>
      <c r="G37" s="17">
        <f t="shared" si="0"/>
        <v>44448</v>
      </c>
      <c r="H37" s="18">
        <f t="shared" si="1"/>
        <v>16620.3</v>
      </c>
      <c r="I37" s="19">
        <f t="shared" si="2"/>
        <v>0</v>
      </c>
      <c r="J37" s="20" t="s">
        <v>10</v>
      </c>
      <c r="K37" s="3"/>
    </row>
    <row r="38" spans="2:11" ht="28.5" x14ac:dyDescent="0.25">
      <c r="B38" s="16" t="s">
        <v>241</v>
      </c>
      <c r="C38" s="16" t="s">
        <v>297</v>
      </c>
      <c r="D38" s="16" t="s">
        <v>66</v>
      </c>
      <c r="E38" s="63">
        <v>44418</v>
      </c>
      <c r="F38" s="64">
        <v>29500</v>
      </c>
      <c r="G38" s="17">
        <f t="shared" si="0"/>
        <v>44448</v>
      </c>
      <c r="H38" s="18">
        <f t="shared" si="1"/>
        <v>29500</v>
      </c>
      <c r="I38" s="19">
        <f t="shared" si="2"/>
        <v>0</v>
      </c>
      <c r="J38" s="20" t="s">
        <v>10</v>
      </c>
      <c r="K38" s="3"/>
    </row>
    <row r="39" spans="2:11" ht="28.5" x14ac:dyDescent="0.25">
      <c r="B39" s="16" t="s">
        <v>242</v>
      </c>
      <c r="C39" s="16" t="s">
        <v>351</v>
      </c>
      <c r="D39" s="16" t="s">
        <v>69</v>
      </c>
      <c r="E39" s="63">
        <v>44419</v>
      </c>
      <c r="F39" s="64">
        <v>15340</v>
      </c>
      <c r="G39" s="17">
        <f t="shared" si="0"/>
        <v>44449</v>
      </c>
      <c r="H39" s="18">
        <f t="shared" si="1"/>
        <v>15340</v>
      </c>
      <c r="I39" s="19">
        <f t="shared" si="2"/>
        <v>0</v>
      </c>
      <c r="J39" s="20" t="s">
        <v>9</v>
      </c>
      <c r="K39" s="3"/>
    </row>
    <row r="40" spans="2:11" ht="28.5" x14ac:dyDescent="0.25">
      <c r="B40" s="16" t="s">
        <v>243</v>
      </c>
      <c r="C40" s="16" t="s">
        <v>352</v>
      </c>
      <c r="D40" s="16" t="s">
        <v>72</v>
      </c>
      <c r="E40" s="63">
        <v>44419</v>
      </c>
      <c r="F40" s="64">
        <v>5310</v>
      </c>
      <c r="G40" s="17">
        <f t="shared" si="0"/>
        <v>44449</v>
      </c>
      <c r="H40" s="18">
        <f t="shared" si="1"/>
        <v>5310</v>
      </c>
      <c r="I40" s="19">
        <f t="shared" si="2"/>
        <v>0</v>
      </c>
      <c r="J40" s="20" t="s">
        <v>9</v>
      </c>
      <c r="K40" s="3"/>
    </row>
    <row r="41" spans="2:11" ht="28.5" x14ac:dyDescent="0.25">
      <c r="B41" s="16" t="s">
        <v>73</v>
      </c>
      <c r="C41" s="16" t="s">
        <v>366</v>
      </c>
      <c r="D41" s="16" t="s">
        <v>74</v>
      </c>
      <c r="E41" s="63">
        <v>44419</v>
      </c>
      <c r="F41" s="64">
        <v>469200</v>
      </c>
      <c r="G41" s="17">
        <f t="shared" si="0"/>
        <v>44449</v>
      </c>
      <c r="H41" s="18">
        <f t="shared" si="1"/>
        <v>469200</v>
      </c>
      <c r="I41" s="19">
        <f t="shared" si="2"/>
        <v>0</v>
      </c>
      <c r="J41" s="20" t="s">
        <v>9</v>
      </c>
      <c r="K41" s="3"/>
    </row>
    <row r="42" spans="2:11" ht="28.5" x14ac:dyDescent="0.25">
      <c r="B42" s="16" t="s">
        <v>244</v>
      </c>
      <c r="C42" s="16" t="s">
        <v>294</v>
      </c>
      <c r="D42" s="16" t="s">
        <v>77</v>
      </c>
      <c r="E42" s="63">
        <v>44419</v>
      </c>
      <c r="F42" s="64">
        <v>33750</v>
      </c>
      <c r="G42" s="17">
        <f t="shared" si="0"/>
        <v>44449</v>
      </c>
      <c r="H42" s="18">
        <f t="shared" si="1"/>
        <v>33750</v>
      </c>
      <c r="I42" s="19">
        <f t="shared" si="2"/>
        <v>0</v>
      </c>
      <c r="J42" s="20" t="s">
        <v>9</v>
      </c>
      <c r="K42" s="3"/>
    </row>
    <row r="43" spans="2:11" ht="28.5" x14ac:dyDescent="0.25">
      <c r="B43" s="16" t="s">
        <v>78</v>
      </c>
      <c r="C43" s="16" t="s">
        <v>295</v>
      </c>
      <c r="D43" s="16" t="s">
        <v>80</v>
      </c>
      <c r="E43" s="63">
        <v>44419</v>
      </c>
      <c r="F43" s="64">
        <v>9440</v>
      </c>
      <c r="G43" s="17">
        <f>E43+30</f>
        <v>44449</v>
      </c>
      <c r="H43" s="18">
        <f t="shared" si="1"/>
        <v>9440</v>
      </c>
      <c r="I43" s="19">
        <f t="shared" si="2"/>
        <v>0</v>
      </c>
      <c r="J43" s="20" t="s">
        <v>9</v>
      </c>
      <c r="K43" s="3"/>
    </row>
    <row r="44" spans="2:11" ht="28.5" x14ac:dyDescent="0.25">
      <c r="B44" s="16" t="s">
        <v>192</v>
      </c>
      <c r="C44" s="16" t="s">
        <v>296</v>
      </c>
      <c r="D44" s="16" t="s">
        <v>194</v>
      </c>
      <c r="E44" s="63">
        <v>44419</v>
      </c>
      <c r="F44" s="64">
        <v>9440</v>
      </c>
      <c r="G44" s="17">
        <f>E44+30</f>
        <v>44449</v>
      </c>
      <c r="H44" s="18">
        <f>+F44</f>
        <v>9440</v>
      </c>
      <c r="I44" s="19">
        <f t="shared" si="2"/>
        <v>0</v>
      </c>
      <c r="J44" s="20" t="s">
        <v>9</v>
      </c>
      <c r="K44" s="3"/>
    </row>
    <row r="45" spans="2:11" x14ac:dyDescent="0.25">
      <c r="B45" s="16" t="s">
        <v>81</v>
      </c>
      <c r="C45" s="16" t="s">
        <v>298</v>
      </c>
      <c r="D45" s="16" t="s">
        <v>83</v>
      </c>
      <c r="E45" s="63">
        <v>44419</v>
      </c>
      <c r="F45" s="64">
        <v>14160</v>
      </c>
      <c r="G45" s="17">
        <f t="shared" si="0"/>
        <v>44449</v>
      </c>
      <c r="H45" s="18">
        <f t="shared" si="1"/>
        <v>14160</v>
      </c>
      <c r="I45" s="19">
        <f t="shared" si="2"/>
        <v>0</v>
      </c>
      <c r="J45" s="20" t="s">
        <v>9</v>
      </c>
      <c r="K45" s="3"/>
    </row>
    <row r="46" spans="2:11" ht="28.5" x14ac:dyDescent="0.25">
      <c r="B46" s="16" t="s">
        <v>84</v>
      </c>
      <c r="C46" s="16" t="s">
        <v>353</v>
      </c>
      <c r="D46" s="16" t="s">
        <v>86</v>
      </c>
      <c r="E46" s="63">
        <v>44421</v>
      </c>
      <c r="F46" s="64">
        <v>15664.5</v>
      </c>
      <c r="G46" s="17">
        <f t="shared" si="0"/>
        <v>44451</v>
      </c>
      <c r="H46" s="18">
        <f t="shared" si="1"/>
        <v>15664.5</v>
      </c>
      <c r="I46" s="19">
        <f t="shared" si="2"/>
        <v>0</v>
      </c>
      <c r="J46" s="20" t="s">
        <v>10</v>
      </c>
      <c r="K46" s="3"/>
    </row>
    <row r="47" spans="2:11" x14ac:dyDescent="0.25">
      <c r="B47" s="16" t="s">
        <v>242</v>
      </c>
      <c r="C47" s="16" t="s">
        <v>354</v>
      </c>
      <c r="D47" s="16" t="s">
        <v>87</v>
      </c>
      <c r="E47" s="63">
        <v>44421</v>
      </c>
      <c r="F47" s="64">
        <v>34220</v>
      </c>
      <c r="G47" s="17">
        <f t="shared" si="0"/>
        <v>44451</v>
      </c>
      <c r="H47" s="18">
        <f t="shared" si="1"/>
        <v>34220</v>
      </c>
      <c r="I47" s="19">
        <f t="shared" si="2"/>
        <v>0</v>
      </c>
      <c r="J47" s="20" t="s">
        <v>9</v>
      </c>
      <c r="K47" s="3"/>
    </row>
    <row r="48" spans="2:11" x14ac:dyDescent="0.25">
      <c r="B48" s="16" t="s">
        <v>88</v>
      </c>
      <c r="C48" s="16" t="s">
        <v>301</v>
      </c>
      <c r="D48" s="16" t="s">
        <v>90</v>
      </c>
      <c r="E48" s="63">
        <v>44421</v>
      </c>
      <c r="F48" s="64">
        <v>15022.01</v>
      </c>
      <c r="G48" s="17">
        <f t="shared" si="0"/>
        <v>44451</v>
      </c>
      <c r="H48" s="18">
        <f t="shared" si="1"/>
        <v>15022.01</v>
      </c>
      <c r="I48" s="19">
        <f t="shared" si="2"/>
        <v>0</v>
      </c>
      <c r="J48" s="20" t="s">
        <v>10</v>
      </c>
      <c r="K48" s="3"/>
    </row>
    <row r="49" spans="2:11" ht="28.5" x14ac:dyDescent="0.25">
      <c r="B49" s="16" t="s">
        <v>91</v>
      </c>
      <c r="C49" s="16" t="s">
        <v>302</v>
      </c>
      <c r="D49" s="16" t="s">
        <v>69</v>
      </c>
      <c r="E49" s="63">
        <v>44421</v>
      </c>
      <c r="F49" s="64">
        <v>35400</v>
      </c>
      <c r="G49" s="17">
        <f t="shared" si="0"/>
        <v>44451</v>
      </c>
      <c r="H49" s="18">
        <f t="shared" si="1"/>
        <v>35400</v>
      </c>
      <c r="I49" s="19">
        <f t="shared" si="2"/>
        <v>0</v>
      </c>
      <c r="J49" s="20" t="s">
        <v>10</v>
      </c>
      <c r="K49" s="3"/>
    </row>
    <row r="50" spans="2:11" ht="28.5" x14ac:dyDescent="0.25">
      <c r="B50" s="16" t="s">
        <v>93</v>
      </c>
      <c r="C50" s="16" t="s">
        <v>303</v>
      </c>
      <c r="D50" s="16" t="s">
        <v>95</v>
      </c>
      <c r="E50" s="63">
        <v>44421</v>
      </c>
      <c r="F50" s="64">
        <v>60000</v>
      </c>
      <c r="G50" s="17">
        <f t="shared" si="0"/>
        <v>44451</v>
      </c>
      <c r="H50" s="39">
        <f t="shared" si="1"/>
        <v>60000</v>
      </c>
      <c r="I50" s="19">
        <f t="shared" si="2"/>
        <v>0</v>
      </c>
      <c r="J50" s="20" t="s">
        <v>9</v>
      </c>
      <c r="K50" s="3"/>
    </row>
    <row r="51" spans="2:11" ht="28.5" x14ac:dyDescent="0.25">
      <c r="B51" s="16" t="s">
        <v>243</v>
      </c>
      <c r="C51" s="16" t="s">
        <v>304</v>
      </c>
      <c r="D51" s="16" t="s">
        <v>77</v>
      </c>
      <c r="E51" s="63">
        <v>44421</v>
      </c>
      <c r="F51" s="64">
        <v>106206.56</v>
      </c>
      <c r="G51" s="17">
        <f t="shared" si="0"/>
        <v>44451</v>
      </c>
      <c r="H51" s="39">
        <f t="shared" si="1"/>
        <v>106206.56</v>
      </c>
      <c r="I51" s="19">
        <f t="shared" si="2"/>
        <v>0</v>
      </c>
      <c r="J51" s="20" t="s">
        <v>9</v>
      </c>
      <c r="K51" s="3"/>
    </row>
    <row r="52" spans="2:11" ht="28.5" x14ac:dyDescent="0.25">
      <c r="B52" s="16" t="s">
        <v>245</v>
      </c>
      <c r="C52" s="16" t="s">
        <v>355</v>
      </c>
      <c r="D52" s="16" t="s">
        <v>99</v>
      </c>
      <c r="E52" s="63">
        <v>44421</v>
      </c>
      <c r="F52" s="64">
        <v>599405.44999999995</v>
      </c>
      <c r="G52" s="17">
        <f t="shared" si="0"/>
        <v>44451</v>
      </c>
      <c r="H52" s="39">
        <f t="shared" si="1"/>
        <v>599405.44999999995</v>
      </c>
      <c r="I52" s="19">
        <f t="shared" si="2"/>
        <v>0</v>
      </c>
      <c r="J52" s="20" t="s">
        <v>9</v>
      </c>
      <c r="K52" s="3"/>
    </row>
    <row r="53" spans="2:11" x14ac:dyDescent="0.25">
      <c r="B53" s="16" t="s">
        <v>246</v>
      </c>
      <c r="C53" s="16" t="s">
        <v>356</v>
      </c>
      <c r="D53" s="16" t="s">
        <v>102</v>
      </c>
      <c r="E53" s="63">
        <v>44421</v>
      </c>
      <c r="F53" s="64">
        <v>1416</v>
      </c>
      <c r="G53" s="17">
        <f t="shared" si="0"/>
        <v>44451</v>
      </c>
      <c r="H53" s="39">
        <f t="shared" si="1"/>
        <v>1416</v>
      </c>
      <c r="I53" s="19">
        <f t="shared" si="2"/>
        <v>0</v>
      </c>
      <c r="J53" s="20" t="s">
        <v>9</v>
      </c>
      <c r="K53" s="3"/>
    </row>
    <row r="54" spans="2:11" ht="28.5" x14ac:dyDescent="0.25">
      <c r="B54" s="16" t="s">
        <v>247</v>
      </c>
      <c r="C54" s="16" t="s">
        <v>307</v>
      </c>
      <c r="D54" s="16" t="s">
        <v>104</v>
      </c>
      <c r="E54" s="63">
        <v>44425</v>
      </c>
      <c r="F54" s="64">
        <v>6510.27</v>
      </c>
      <c r="G54" s="17">
        <f t="shared" si="0"/>
        <v>44455</v>
      </c>
      <c r="H54" s="39">
        <f t="shared" si="1"/>
        <v>6510.27</v>
      </c>
      <c r="I54" s="19">
        <f t="shared" si="2"/>
        <v>0</v>
      </c>
      <c r="J54" s="20" t="s">
        <v>9</v>
      </c>
      <c r="K54" s="3"/>
    </row>
    <row r="55" spans="2:11" ht="28.5" x14ac:dyDescent="0.25">
      <c r="B55" s="16" t="s">
        <v>247</v>
      </c>
      <c r="C55" s="16" t="s">
        <v>308</v>
      </c>
      <c r="D55" s="16" t="s">
        <v>105</v>
      </c>
      <c r="E55" s="63">
        <v>44425</v>
      </c>
      <c r="F55" s="64">
        <v>4817.57</v>
      </c>
      <c r="G55" s="17">
        <f t="shared" si="0"/>
        <v>44455</v>
      </c>
      <c r="H55" s="39">
        <f t="shared" si="1"/>
        <v>4817.57</v>
      </c>
      <c r="I55" s="19">
        <f t="shared" si="2"/>
        <v>0</v>
      </c>
      <c r="J55" s="20" t="s">
        <v>9</v>
      </c>
      <c r="K55" s="3"/>
    </row>
    <row r="56" spans="2:11" ht="28.5" x14ac:dyDescent="0.25">
      <c r="B56" s="16" t="s">
        <v>247</v>
      </c>
      <c r="C56" s="16" t="s">
        <v>309</v>
      </c>
      <c r="D56" s="16" t="s">
        <v>109</v>
      </c>
      <c r="E56" s="63">
        <v>44425</v>
      </c>
      <c r="F56" s="64">
        <v>14198.22</v>
      </c>
      <c r="G56" s="17">
        <f t="shared" si="0"/>
        <v>44455</v>
      </c>
      <c r="H56" s="39">
        <f t="shared" si="1"/>
        <v>14198.22</v>
      </c>
      <c r="I56" s="19">
        <f t="shared" si="2"/>
        <v>0</v>
      </c>
      <c r="J56" s="20" t="s">
        <v>9</v>
      </c>
      <c r="K56" s="3"/>
    </row>
    <row r="57" spans="2:11" ht="28.5" x14ac:dyDescent="0.25">
      <c r="B57" s="16" t="s">
        <v>248</v>
      </c>
      <c r="C57" s="16" t="s">
        <v>357</v>
      </c>
      <c r="D57" s="16" t="s">
        <v>112</v>
      </c>
      <c r="E57" s="63">
        <v>44426</v>
      </c>
      <c r="F57" s="64">
        <v>249983</v>
      </c>
      <c r="G57" s="17">
        <f t="shared" si="0"/>
        <v>44456</v>
      </c>
      <c r="H57" s="39">
        <f t="shared" si="1"/>
        <v>249983</v>
      </c>
      <c r="I57" s="19">
        <f t="shared" si="2"/>
        <v>0</v>
      </c>
      <c r="J57" s="20" t="s">
        <v>9</v>
      </c>
      <c r="K57" s="3"/>
    </row>
    <row r="58" spans="2:11" ht="28.5" x14ac:dyDescent="0.25">
      <c r="B58" s="16" t="s">
        <v>249</v>
      </c>
      <c r="C58" s="16" t="s">
        <v>367</v>
      </c>
      <c r="D58" s="16" t="s">
        <v>115</v>
      </c>
      <c r="E58" s="63">
        <v>44426</v>
      </c>
      <c r="F58" s="64">
        <v>2302000</v>
      </c>
      <c r="G58" s="17">
        <f t="shared" si="0"/>
        <v>44456</v>
      </c>
      <c r="H58" s="39">
        <f t="shared" si="1"/>
        <v>2302000</v>
      </c>
      <c r="I58" s="19">
        <f t="shared" si="2"/>
        <v>0</v>
      </c>
      <c r="J58" s="20" t="s">
        <v>10</v>
      </c>
      <c r="K58" s="3"/>
    </row>
    <row r="59" spans="2:11" x14ac:dyDescent="0.25">
      <c r="B59" s="16" t="s">
        <v>250</v>
      </c>
      <c r="C59" s="16" t="s">
        <v>312</v>
      </c>
      <c r="D59" s="16" t="s">
        <v>42</v>
      </c>
      <c r="E59" s="63">
        <v>44426</v>
      </c>
      <c r="F59" s="64">
        <v>327869.73</v>
      </c>
      <c r="G59" s="17">
        <f t="shared" si="0"/>
        <v>44456</v>
      </c>
      <c r="H59" s="39">
        <f t="shared" si="1"/>
        <v>327869.73</v>
      </c>
      <c r="I59" s="19">
        <f t="shared" si="2"/>
        <v>0</v>
      </c>
      <c r="J59" s="20" t="s">
        <v>9</v>
      </c>
      <c r="K59" s="3"/>
    </row>
    <row r="60" spans="2:11" ht="28.5" x14ac:dyDescent="0.25">
      <c r="B60" s="16" t="s">
        <v>251</v>
      </c>
      <c r="C60" s="16" t="s">
        <v>313</v>
      </c>
      <c r="D60" s="16" t="s">
        <v>120</v>
      </c>
      <c r="E60" s="63">
        <v>44427</v>
      </c>
      <c r="F60" s="64">
        <v>500000</v>
      </c>
      <c r="G60" s="17">
        <f t="shared" si="0"/>
        <v>44457</v>
      </c>
      <c r="H60" s="39">
        <f t="shared" si="1"/>
        <v>500000</v>
      </c>
      <c r="I60" s="19">
        <f t="shared" si="2"/>
        <v>0</v>
      </c>
      <c r="J60" s="20" t="s">
        <v>9</v>
      </c>
      <c r="K60" s="3"/>
    </row>
    <row r="61" spans="2:11" ht="42.75" x14ac:dyDescent="0.25">
      <c r="B61" s="16" t="s">
        <v>121</v>
      </c>
      <c r="C61" s="16" t="s">
        <v>314</v>
      </c>
      <c r="D61" s="16" t="s">
        <v>122</v>
      </c>
      <c r="E61" s="63">
        <v>44427</v>
      </c>
      <c r="F61" s="64">
        <v>6918</v>
      </c>
      <c r="G61" s="17">
        <f t="shared" si="0"/>
        <v>44457</v>
      </c>
      <c r="H61" s="39">
        <f t="shared" si="1"/>
        <v>6918</v>
      </c>
      <c r="I61" s="19">
        <f t="shared" si="2"/>
        <v>0</v>
      </c>
      <c r="J61" s="20" t="s">
        <v>9</v>
      </c>
      <c r="K61" s="3"/>
    </row>
    <row r="62" spans="2:11" ht="28.5" x14ac:dyDescent="0.25">
      <c r="B62" s="16" t="s">
        <v>121</v>
      </c>
      <c r="C62" s="16" t="s">
        <v>315</v>
      </c>
      <c r="D62" s="16" t="s">
        <v>124</v>
      </c>
      <c r="E62" s="63">
        <v>44427</v>
      </c>
      <c r="F62" s="64">
        <v>684</v>
      </c>
      <c r="G62" s="17">
        <f t="shared" si="0"/>
        <v>44457</v>
      </c>
      <c r="H62" s="39">
        <f t="shared" si="1"/>
        <v>684</v>
      </c>
      <c r="I62" s="19">
        <f t="shared" si="2"/>
        <v>0</v>
      </c>
      <c r="J62" s="20" t="s">
        <v>9</v>
      </c>
      <c r="K62" s="3"/>
    </row>
    <row r="63" spans="2:11" ht="28.5" x14ac:dyDescent="0.25">
      <c r="B63" s="16" t="s">
        <v>252</v>
      </c>
      <c r="C63" s="16" t="s">
        <v>358</v>
      </c>
      <c r="D63" s="16" t="s">
        <v>127</v>
      </c>
      <c r="E63" s="63">
        <v>44427</v>
      </c>
      <c r="F63" s="64">
        <v>14801.94</v>
      </c>
      <c r="G63" s="17">
        <f t="shared" si="0"/>
        <v>44457</v>
      </c>
      <c r="H63" s="39">
        <f t="shared" si="1"/>
        <v>14801.94</v>
      </c>
      <c r="I63" s="19">
        <f t="shared" si="2"/>
        <v>0</v>
      </c>
      <c r="J63" s="20" t="s">
        <v>9</v>
      </c>
      <c r="K63" s="3"/>
    </row>
    <row r="64" spans="2:11" ht="28.5" x14ac:dyDescent="0.25">
      <c r="B64" s="16" t="s">
        <v>253</v>
      </c>
      <c r="C64" s="16" t="s">
        <v>316</v>
      </c>
      <c r="D64" s="16" t="s">
        <v>129</v>
      </c>
      <c r="E64" s="63">
        <v>44427</v>
      </c>
      <c r="F64" s="64">
        <v>285354.57</v>
      </c>
      <c r="G64" s="17">
        <f t="shared" si="0"/>
        <v>44457</v>
      </c>
      <c r="H64" s="39">
        <f t="shared" si="1"/>
        <v>285354.57</v>
      </c>
      <c r="I64" s="19">
        <f t="shared" si="2"/>
        <v>0</v>
      </c>
      <c r="J64" s="20" t="s">
        <v>9</v>
      </c>
      <c r="K64" s="3"/>
    </row>
    <row r="65" spans="1:11" x14ac:dyDescent="0.25">
      <c r="B65" s="16" t="s">
        <v>253</v>
      </c>
      <c r="C65" s="16" t="s">
        <v>318</v>
      </c>
      <c r="D65" s="16" t="s">
        <v>131</v>
      </c>
      <c r="E65" s="63">
        <v>44427</v>
      </c>
      <c r="F65" s="64">
        <v>27066</v>
      </c>
      <c r="G65" s="17">
        <f t="shared" si="0"/>
        <v>44457</v>
      </c>
      <c r="H65" s="39">
        <f t="shared" si="1"/>
        <v>27066</v>
      </c>
      <c r="I65" s="19">
        <f t="shared" si="2"/>
        <v>0</v>
      </c>
      <c r="J65" s="20" t="s">
        <v>9</v>
      </c>
      <c r="K65" s="3"/>
    </row>
    <row r="66" spans="1:11" x14ac:dyDescent="0.25">
      <c r="B66" s="16" t="s">
        <v>253</v>
      </c>
      <c r="C66" s="16" t="s">
        <v>319</v>
      </c>
      <c r="D66" s="16" t="s">
        <v>134</v>
      </c>
      <c r="E66" s="63">
        <v>44427</v>
      </c>
      <c r="F66" s="64">
        <v>49952.5</v>
      </c>
      <c r="G66" s="17">
        <f t="shared" si="0"/>
        <v>44457</v>
      </c>
      <c r="H66" s="39">
        <f t="shared" si="1"/>
        <v>49952.5</v>
      </c>
      <c r="I66" s="19">
        <f t="shared" si="2"/>
        <v>0</v>
      </c>
      <c r="J66" s="20" t="s">
        <v>9</v>
      </c>
      <c r="K66" s="3"/>
    </row>
    <row r="67" spans="1:11" ht="28.5" x14ac:dyDescent="0.25">
      <c r="B67" s="16" t="s">
        <v>121</v>
      </c>
      <c r="C67" s="16" t="s">
        <v>346</v>
      </c>
      <c r="D67" s="16" t="s">
        <v>136</v>
      </c>
      <c r="E67" s="63">
        <v>44427</v>
      </c>
      <c r="F67" s="64">
        <v>6158</v>
      </c>
      <c r="G67" s="17">
        <f t="shared" si="0"/>
        <v>44457</v>
      </c>
      <c r="H67" s="39">
        <f t="shared" si="1"/>
        <v>6158</v>
      </c>
      <c r="I67" s="19">
        <f t="shared" si="2"/>
        <v>0</v>
      </c>
      <c r="J67" s="20" t="s">
        <v>9</v>
      </c>
      <c r="K67" s="3"/>
    </row>
    <row r="68" spans="1:11" ht="28.5" x14ac:dyDescent="0.25">
      <c r="B68" s="16" t="s">
        <v>254</v>
      </c>
      <c r="C68" s="16" t="s">
        <v>321</v>
      </c>
      <c r="D68" s="16" t="s">
        <v>138</v>
      </c>
      <c r="E68" s="63">
        <v>44427</v>
      </c>
      <c r="F68" s="64">
        <v>9440</v>
      </c>
      <c r="G68" s="17">
        <f t="shared" si="0"/>
        <v>44457</v>
      </c>
      <c r="H68" s="39">
        <f t="shared" si="1"/>
        <v>9440</v>
      </c>
      <c r="I68" s="19">
        <f t="shared" si="2"/>
        <v>0</v>
      </c>
      <c r="J68" s="20" t="s">
        <v>9</v>
      </c>
      <c r="K68" s="3"/>
    </row>
    <row r="69" spans="1:11" ht="28.5" x14ac:dyDescent="0.25">
      <c r="B69" s="16" t="s">
        <v>139</v>
      </c>
      <c r="C69" s="16" t="s">
        <v>322</v>
      </c>
      <c r="D69" s="16" t="s">
        <v>141</v>
      </c>
      <c r="E69" s="63">
        <v>44427</v>
      </c>
      <c r="F69" s="64">
        <v>164660.47</v>
      </c>
      <c r="G69" s="17">
        <f t="shared" si="0"/>
        <v>44457</v>
      </c>
      <c r="H69" s="39">
        <f t="shared" si="1"/>
        <v>164660.47</v>
      </c>
      <c r="I69" s="19">
        <f t="shared" si="2"/>
        <v>0</v>
      </c>
      <c r="J69" s="20" t="s">
        <v>9</v>
      </c>
      <c r="K69" s="3"/>
    </row>
    <row r="70" spans="1:11" ht="28.5" x14ac:dyDescent="0.25">
      <c r="B70" s="16" t="s">
        <v>255</v>
      </c>
      <c r="C70" s="16" t="s">
        <v>323</v>
      </c>
      <c r="D70" s="16" t="s">
        <v>144</v>
      </c>
      <c r="E70" s="63">
        <v>44427</v>
      </c>
      <c r="F70" s="64">
        <v>4601.83</v>
      </c>
      <c r="G70" s="17">
        <f t="shared" si="0"/>
        <v>44457</v>
      </c>
      <c r="H70" s="39">
        <f t="shared" si="1"/>
        <v>4601.83</v>
      </c>
      <c r="I70" s="19">
        <f t="shared" si="2"/>
        <v>0</v>
      </c>
      <c r="J70" s="20" t="s">
        <v>9</v>
      </c>
      <c r="K70" s="3"/>
    </row>
    <row r="71" spans="1:11" ht="28.5" x14ac:dyDescent="0.25">
      <c r="B71" s="16" t="s">
        <v>255</v>
      </c>
      <c r="C71" s="16" t="s">
        <v>324</v>
      </c>
      <c r="D71" s="16" t="s">
        <v>146</v>
      </c>
      <c r="E71" s="63">
        <v>44431</v>
      </c>
      <c r="F71" s="64">
        <v>251398.88</v>
      </c>
      <c r="G71" s="17">
        <f t="shared" si="0"/>
        <v>44461</v>
      </c>
      <c r="H71" s="39">
        <f t="shared" si="1"/>
        <v>251398.88</v>
      </c>
      <c r="I71" s="19">
        <f t="shared" si="2"/>
        <v>0</v>
      </c>
      <c r="J71" s="20" t="s">
        <v>9</v>
      </c>
      <c r="K71" s="3"/>
    </row>
    <row r="72" spans="1:11" ht="28.5" x14ac:dyDescent="0.25">
      <c r="B72" s="16" t="s">
        <v>255</v>
      </c>
      <c r="C72" s="16" t="s">
        <v>325</v>
      </c>
      <c r="D72" s="16" t="s">
        <v>148</v>
      </c>
      <c r="E72" s="63">
        <v>44431</v>
      </c>
      <c r="F72" s="64">
        <v>54506.78</v>
      </c>
      <c r="G72" s="17">
        <f t="shared" si="0"/>
        <v>44461</v>
      </c>
      <c r="H72" s="39">
        <f t="shared" si="1"/>
        <v>54506.78</v>
      </c>
      <c r="I72" s="19">
        <f t="shared" si="2"/>
        <v>0</v>
      </c>
      <c r="J72" s="20" t="s">
        <v>9</v>
      </c>
      <c r="K72" s="3"/>
    </row>
    <row r="73" spans="1:11" ht="28.5" x14ac:dyDescent="0.25">
      <c r="B73" s="16" t="s">
        <v>255</v>
      </c>
      <c r="C73" s="16" t="s">
        <v>326</v>
      </c>
      <c r="D73" s="16" t="s">
        <v>150</v>
      </c>
      <c r="E73" s="63">
        <v>44431</v>
      </c>
      <c r="F73" s="64">
        <v>6075.73</v>
      </c>
      <c r="G73" s="17">
        <f t="shared" si="0"/>
        <v>44461</v>
      </c>
      <c r="H73" s="39">
        <f t="shared" si="1"/>
        <v>6075.73</v>
      </c>
      <c r="I73" s="19">
        <f t="shared" si="2"/>
        <v>0</v>
      </c>
      <c r="J73" s="20" t="s">
        <v>10</v>
      </c>
      <c r="K73" s="3"/>
    </row>
    <row r="74" spans="1:11" ht="28.5" x14ac:dyDescent="0.25">
      <c r="B74" s="16" t="s">
        <v>255</v>
      </c>
      <c r="C74" s="16" t="s">
        <v>327</v>
      </c>
      <c r="D74" s="16" t="s">
        <v>152</v>
      </c>
      <c r="E74" s="63">
        <v>44431</v>
      </c>
      <c r="F74" s="64">
        <v>7323.07</v>
      </c>
      <c r="G74" s="17">
        <f t="shared" ref="G74:G90" si="3">E74+30</f>
        <v>44461</v>
      </c>
      <c r="H74" s="39">
        <f t="shared" ref="H74:H90" si="4">+F74</f>
        <v>7323.07</v>
      </c>
      <c r="I74" s="19">
        <f t="shared" ref="I74:I90" si="5">+F74-H74</f>
        <v>0</v>
      </c>
      <c r="J74" s="20" t="s">
        <v>9</v>
      </c>
      <c r="K74" s="3"/>
    </row>
    <row r="75" spans="1:11" ht="28.5" x14ac:dyDescent="0.25">
      <c r="A75"/>
      <c r="B75" s="16" t="s">
        <v>255</v>
      </c>
      <c r="C75" s="16" t="s">
        <v>328</v>
      </c>
      <c r="D75" s="16" t="s">
        <v>153</v>
      </c>
      <c r="E75" s="63">
        <v>44431</v>
      </c>
      <c r="F75" s="64">
        <v>2542.63</v>
      </c>
      <c r="G75" s="17">
        <f t="shared" si="3"/>
        <v>44461</v>
      </c>
      <c r="H75" s="39">
        <f t="shared" si="4"/>
        <v>2542.63</v>
      </c>
      <c r="I75" s="19">
        <f t="shared" si="5"/>
        <v>0</v>
      </c>
      <c r="J75" s="20" t="s">
        <v>9</v>
      </c>
    </row>
    <row r="76" spans="1:11" ht="28.5" x14ac:dyDescent="0.25">
      <c r="A76"/>
      <c r="B76" s="16" t="s">
        <v>256</v>
      </c>
      <c r="C76" s="16" t="s">
        <v>344</v>
      </c>
      <c r="D76" s="16" t="s">
        <v>155</v>
      </c>
      <c r="E76" s="63">
        <v>44431</v>
      </c>
      <c r="F76" s="64">
        <v>3750721.93</v>
      </c>
      <c r="G76" s="17">
        <f t="shared" si="3"/>
        <v>44461</v>
      </c>
      <c r="H76" s="39">
        <f t="shared" si="4"/>
        <v>3750721.93</v>
      </c>
      <c r="I76" s="19">
        <f t="shared" si="5"/>
        <v>0</v>
      </c>
      <c r="J76" s="20" t="s">
        <v>9</v>
      </c>
    </row>
    <row r="77" spans="1:11" x14ac:dyDescent="0.25">
      <c r="A77"/>
      <c r="B77" s="16" t="s">
        <v>256</v>
      </c>
      <c r="C77" s="16" t="s">
        <v>330</v>
      </c>
      <c r="D77" s="16" t="s">
        <v>158</v>
      </c>
      <c r="E77" s="63">
        <v>44431</v>
      </c>
      <c r="F77" s="64">
        <v>171282.23</v>
      </c>
      <c r="G77" s="17">
        <f t="shared" si="3"/>
        <v>44461</v>
      </c>
      <c r="H77" s="39">
        <f t="shared" si="4"/>
        <v>171282.23</v>
      </c>
      <c r="I77" s="19">
        <v>0</v>
      </c>
      <c r="J77" s="20" t="s">
        <v>9</v>
      </c>
    </row>
    <row r="78" spans="1:11" ht="28.5" x14ac:dyDescent="0.25">
      <c r="A78"/>
      <c r="B78" s="16" t="s">
        <v>257</v>
      </c>
      <c r="C78" s="16" t="s">
        <v>331</v>
      </c>
      <c r="D78" s="16" t="s">
        <v>161</v>
      </c>
      <c r="E78" s="63">
        <v>44431</v>
      </c>
      <c r="F78" s="64">
        <v>35400</v>
      </c>
      <c r="G78" s="17">
        <f t="shared" si="3"/>
        <v>44461</v>
      </c>
      <c r="H78" s="39">
        <f t="shared" si="4"/>
        <v>35400</v>
      </c>
      <c r="I78" s="19">
        <f t="shared" si="5"/>
        <v>0</v>
      </c>
      <c r="J78" s="20" t="s">
        <v>9</v>
      </c>
    </row>
    <row r="79" spans="1:11" ht="28.5" x14ac:dyDescent="0.25">
      <c r="A79"/>
      <c r="B79" s="16" t="s">
        <v>258</v>
      </c>
      <c r="C79" s="16" t="s">
        <v>332</v>
      </c>
      <c r="D79" s="16" t="s">
        <v>163</v>
      </c>
      <c r="E79" s="63">
        <v>44431</v>
      </c>
      <c r="F79" s="64">
        <v>122039.05</v>
      </c>
      <c r="G79" s="17">
        <f t="shared" si="3"/>
        <v>44461</v>
      </c>
      <c r="H79" s="39">
        <f t="shared" si="4"/>
        <v>122039.05</v>
      </c>
      <c r="I79" s="19">
        <f t="shared" si="5"/>
        <v>0</v>
      </c>
      <c r="J79" s="20" t="s">
        <v>9</v>
      </c>
    </row>
    <row r="80" spans="1:11" ht="28.5" x14ac:dyDescent="0.25">
      <c r="A80"/>
      <c r="B80" s="16" t="s">
        <v>258</v>
      </c>
      <c r="C80" s="16" t="s">
        <v>359</v>
      </c>
      <c r="D80" s="16" t="s">
        <v>166</v>
      </c>
      <c r="E80" s="63">
        <v>44431</v>
      </c>
      <c r="F80" s="64">
        <v>309998.40000000002</v>
      </c>
      <c r="G80" s="17">
        <f t="shared" si="3"/>
        <v>44461</v>
      </c>
      <c r="H80" s="39">
        <f t="shared" si="4"/>
        <v>309998.40000000002</v>
      </c>
      <c r="I80" s="19">
        <f t="shared" si="5"/>
        <v>0</v>
      </c>
      <c r="J80" s="20" t="s">
        <v>9</v>
      </c>
    </row>
    <row r="81" spans="1:10" ht="28.5" x14ac:dyDescent="0.25">
      <c r="A81"/>
      <c r="B81" s="16" t="s">
        <v>242</v>
      </c>
      <c r="C81" s="16" t="s">
        <v>360</v>
      </c>
      <c r="D81" s="16" t="s">
        <v>168</v>
      </c>
      <c r="E81" s="63">
        <v>44431</v>
      </c>
      <c r="F81" s="64">
        <v>7080</v>
      </c>
      <c r="G81" s="17">
        <f t="shared" si="3"/>
        <v>44461</v>
      </c>
      <c r="H81" s="39">
        <f t="shared" si="4"/>
        <v>7080</v>
      </c>
      <c r="I81" s="19">
        <f t="shared" si="5"/>
        <v>0</v>
      </c>
      <c r="J81" s="20" t="s">
        <v>9</v>
      </c>
    </row>
    <row r="82" spans="1:10" ht="28.5" x14ac:dyDescent="0.25">
      <c r="A82"/>
      <c r="B82" s="16" t="s">
        <v>169</v>
      </c>
      <c r="C82" s="16" t="s">
        <v>361</v>
      </c>
      <c r="D82" s="16" t="s">
        <v>171</v>
      </c>
      <c r="E82" s="63">
        <v>44432</v>
      </c>
      <c r="F82" s="64">
        <v>11500.01</v>
      </c>
      <c r="G82" s="17">
        <f t="shared" si="3"/>
        <v>44462</v>
      </c>
      <c r="H82" s="39">
        <f t="shared" si="4"/>
        <v>11500.01</v>
      </c>
      <c r="I82" s="19">
        <f t="shared" si="5"/>
        <v>0</v>
      </c>
      <c r="J82" s="20" t="s">
        <v>9</v>
      </c>
    </row>
    <row r="83" spans="1:10" ht="28.5" x14ac:dyDescent="0.25">
      <c r="A83"/>
      <c r="B83" s="16" t="s">
        <v>258</v>
      </c>
      <c r="C83" s="16" t="s">
        <v>336</v>
      </c>
      <c r="D83" s="16" t="s">
        <v>172</v>
      </c>
      <c r="E83" s="63">
        <v>44432</v>
      </c>
      <c r="F83" s="64">
        <v>543071.47</v>
      </c>
      <c r="G83" s="17">
        <f t="shared" si="3"/>
        <v>44462</v>
      </c>
      <c r="H83" s="39">
        <f t="shared" si="4"/>
        <v>543071.47</v>
      </c>
      <c r="I83" s="19">
        <f t="shared" si="5"/>
        <v>0</v>
      </c>
      <c r="J83" s="20" t="s">
        <v>9</v>
      </c>
    </row>
    <row r="84" spans="1:10" ht="28.5" x14ac:dyDescent="0.25">
      <c r="A84"/>
      <c r="B84" s="16" t="s">
        <v>259</v>
      </c>
      <c r="C84" s="16" t="s">
        <v>337</v>
      </c>
      <c r="D84" s="16" t="s">
        <v>175</v>
      </c>
      <c r="E84" s="63">
        <v>44433</v>
      </c>
      <c r="F84" s="64">
        <v>38232</v>
      </c>
      <c r="G84" s="17">
        <f t="shared" si="3"/>
        <v>44463</v>
      </c>
      <c r="H84" s="39">
        <f t="shared" si="4"/>
        <v>38232</v>
      </c>
      <c r="I84" s="19">
        <f t="shared" si="5"/>
        <v>0</v>
      </c>
      <c r="J84" s="20" t="s">
        <v>9</v>
      </c>
    </row>
    <row r="85" spans="1:10" x14ac:dyDescent="0.25">
      <c r="A85"/>
      <c r="B85" s="16" t="s">
        <v>260</v>
      </c>
      <c r="C85" s="16" t="s">
        <v>362</v>
      </c>
      <c r="D85" s="16" t="s">
        <v>178</v>
      </c>
      <c r="E85" s="63">
        <v>44434</v>
      </c>
      <c r="F85" s="64">
        <v>282269.19</v>
      </c>
      <c r="G85" s="17">
        <f t="shared" si="3"/>
        <v>44464</v>
      </c>
      <c r="H85" s="39">
        <f t="shared" si="4"/>
        <v>282269.19</v>
      </c>
      <c r="I85" s="19">
        <f t="shared" si="5"/>
        <v>0</v>
      </c>
      <c r="J85" s="20" t="s">
        <v>9</v>
      </c>
    </row>
    <row r="86" spans="1:10" ht="28.5" x14ac:dyDescent="0.25">
      <c r="A86"/>
      <c r="B86" s="16" t="s">
        <v>180</v>
      </c>
      <c r="C86" s="16" t="s">
        <v>339</v>
      </c>
      <c r="D86" s="16" t="s">
        <v>80</v>
      </c>
      <c r="E86" s="63">
        <v>44435</v>
      </c>
      <c r="F86" s="64">
        <v>467263.95</v>
      </c>
      <c r="G86" s="17">
        <f t="shared" si="3"/>
        <v>44465</v>
      </c>
      <c r="H86" s="39">
        <f t="shared" si="4"/>
        <v>467263.95</v>
      </c>
      <c r="I86" s="19">
        <f t="shared" si="5"/>
        <v>0</v>
      </c>
      <c r="J86" s="20" t="s">
        <v>9</v>
      </c>
    </row>
    <row r="87" spans="1:10" ht="28.5" x14ac:dyDescent="0.25">
      <c r="A87"/>
      <c r="B87" s="16" t="s">
        <v>181</v>
      </c>
      <c r="C87" s="16" t="s">
        <v>340</v>
      </c>
      <c r="D87" s="16" t="s">
        <v>183</v>
      </c>
      <c r="E87" s="63">
        <v>44438</v>
      </c>
      <c r="F87" s="64">
        <v>131111.10999999999</v>
      </c>
      <c r="G87" s="17">
        <f t="shared" si="3"/>
        <v>44468</v>
      </c>
      <c r="H87" s="39">
        <f t="shared" si="4"/>
        <v>131111.10999999999</v>
      </c>
      <c r="I87" s="19">
        <f t="shared" si="5"/>
        <v>0</v>
      </c>
      <c r="J87" s="20" t="s">
        <v>9</v>
      </c>
    </row>
    <row r="88" spans="1:10" ht="28.5" x14ac:dyDescent="0.25">
      <c r="A88"/>
      <c r="B88" s="16" t="s">
        <v>184</v>
      </c>
      <c r="C88" s="16" t="s">
        <v>341</v>
      </c>
      <c r="D88" s="16" t="s">
        <v>186</v>
      </c>
      <c r="E88" s="63">
        <v>44439</v>
      </c>
      <c r="F88" s="64">
        <v>49500</v>
      </c>
      <c r="G88" s="17">
        <f t="shared" si="3"/>
        <v>44469</v>
      </c>
      <c r="H88" s="39">
        <f t="shared" si="4"/>
        <v>49500</v>
      </c>
      <c r="I88" s="19">
        <f t="shared" si="5"/>
        <v>0</v>
      </c>
      <c r="J88" s="20" t="s">
        <v>10</v>
      </c>
    </row>
    <row r="89" spans="1:10" x14ac:dyDescent="0.25">
      <c r="A89"/>
      <c r="B89" s="16" t="s">
        <v>187</v>
      </c>
      <c r="C89" s="16" t="s">
        <v>345</v>
      </c>
      <c r="D89" s="16" t="s">
        <v>189</v>
      </c>
      <c r="E89" s="63">
        <v>44439</v>
      </c>
      <c r="F89" s="64">
        <v>146627.39000000001</v>
      </c>
      <c r="G89" s="17">
        <f t="shared" si="3"/>
        <v>44469</v>
      </c>
      <c r="H89" s="39">
        <f t="shared" si="4"/>
        <v>146627.39000000001</v>
      </c>
      <c r="I89" s="19">
        <f t="shared" si="5"/>
        <v>0</v>
      </c>
      <c r="J89" s="20" t="s">
        <v>9</v>
      </c>
    </row>
    <row r="90" spans="1:10" ht="28.5" x14ac:dyDescent="0.25">
      <c r="A90"/>
      <c r="B90" s="16" t="s">
        <v>261</v>
      </c>
      <c r="C90" s="16" t="s">
        <v>342</v>
      </c>
      <c r="D90" s="16" t="s">
        <v>191</v>
      </c>
      <c r="E90" s="63">
        <v>44439</v>
      </c>
      <c r="F90" s="64">
        <v>146627.39000000001</v>
      </c>
      <c r="G90" s="17">
        <f t="shared" si="3"/>
        <v>44469</v>
      </c>
      <c r="H90" s="39">
        <f t="shared" si="4"/>
        <v>146627.39000000001</v>
      </c>
      <c r="I90" s="19">
        <f t="shared" si="5"/>
        <v>0</v>
      </c>
      <c r="J90" s="20" t="s">
        <v>9</v>
      </c>
    </row>
    <row r="91" spans="1:10" s="65" customFormat="1" ht="15.75" x14ac:dyDescent="0.25">
      <c r="D91" s="24"/>
      <c r="E91" s="66"/>
      <c r="F91" s="67">
        <f>SUM(F10:F90)</f>
        <v>16513285.240000002</v>
      </c>
      <c r="G91" s="67"/>
      <c r="H91" s="67">
        <f>SUM(H10:H90)</f>
        <v>16513285.240000002</v>
      </c>
      <c r="I91" s="67">
        <f>SUM(I10:I90)</f>
        <v>0</v>
      </c>
      <c r="J91" s="68"/>
    </row>
    <row r="92" spans="1:10" x14ac:dyDescent="0.25">
      <c r="E92" s="75"/>
      <c r="F92" s="58"/>
    </row>
    <row r="93" spans="1:10" s="72" customFormat="1" x14ac:dyDescent="0.25">
      <c r="C93" s="74" t="s">
        <v>368</v>
      </c>
      <c r="D93" s="74" t="s">
        <v>369</v>
      </c>
    </row>
    <row r="94" spans="1:10" s="72" customFormat="1" x14ac:dyDescent="0.25">
      <c r="C94" s="73" t="s">
        <v>370</v>
      </c>
      <c r="D94" s="73" t="s">
        <v>371</v>
      </c>
    </row>
    <row r="95" spans="1:10" s="72" customFormat="1" x14ac:dyDescent="0.25"/>
    <row r="96" spans="1:10" x14ac:dyDescent="0.25">
      <c r="E96" s="66"/>
      <c r="F96" s="58"/>
    </row>
    <row r="97" spans="2:10" ht="15.75" x14ac:dyDescent="0.25">
      <c r="C97" s="30"/>
      <c r="E97" s="66"/>
      <c r="F97" s="69"/>
      <c r="H97" s="32"/>
    </row>
    <row r="98" spans="2:10" ht="23.25" x14ac:dyDescent="0.25">
      <c r="B98" s="70"/>
      <c r="C98" s="143"/>
      <c r="D98" s="143"/>
      <c r="E98" s="143"/>
      <c r="F98" s="143"/>
      <c r="G98" s="143"/>
      <c r="H98" s="143"/>
      <c r="I98" s="143"/>
      <c r="J98" s="143"/>
    </row>
    <row r="99" spans="2:10" ht="23.25" x14ac:dyDescent="0.25">
      <c r="C99" s="143"/>
      <c r="D99" s="143"/>
      <c r="E99" s="143"/>
      <c r="F99" s="143"/>
      <c r="G99" s="143"/>
      <c r="H99" s="143"/>
      <c r="I99" s="143"/>
      <c r="J99" s="143"/>
    </row>
    <row r="100" spans="2:10" ht="18" x14ac:dyDescent="0.25">
      <c r="C100" s="33"/>
      <c r="D100" s="34"/>
      <c r="E100" s="35"/>
      <c r="F100" s="34"/>
      <c r="G100" s="35"/>
      <c r="H100" s="36"/>
      <c r="I100" s="37"/>
    </row>
  </sheetData>
  <sheetProtection insertRows="0" deleteRows="0" sort="0"/>
  <protectedRanges>
    <protectedRange sqref="C5:D5" name="Rango2_1_1"/>
  </protectedRanges>
  <mergeCells count="12">
    <mergeCell ref="C98:J98"/>
    <mergeCell ref="C99:J99"/>
    <mergeCell ref="B8:B9"/>
    <mergeCell ref="C5:K5"/>
    <mergeCell ref="C8:C9"/>
    <mergeCell ref="D8:D9"/>
    <mergeCell ref="E8:E9"/>
    <mergeCell ref="F8:F9"/>
    <mergeCell ref="G8:G9"/>
    <mergeCell ref="H8:H9"/>
    <mergeCell ref="I8:I9"/>
    <mergeCell ref="J8:J9"/>
  </mergeCells>
  <pageMargins left="0.25" right="0.25" top="0.75" bottom="0.75" header="0.3" footer="0.3"/>
  <pageSetup scale="33" fitToHeight="0" orientation="portrait" r:id="rId1"/>
  <headerFooter>
    <oddFooter>&amp;C&amp;P</oddFooter>
  </headerFooter>
  <rowBreaks count="3" manualBreakCount="3">
    <brk id="31" max="16383" man="1"/>
    <brk id="46" max="16383" man="1"/>
    <brk id="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topLeftCell="A7" workbookViewId="0">
      <selection activeCell="D101" sqref="D101"/>
    </sheetView>
  </sheetViews>
  <sheetFormatPr baseColWidth="10" defaultRowHeight="15" x14ac:dyDescent="0.25"/>
  <cols>
    <col min="1" max="1" width="53.28515625" customWidth="1"/>
    <col min="2" max="2" width="55.140625" customWidth="1"/>
    <col min="3" max="3" width="23.7109375" customWidth="1"/>
    <col min="5" max="5" width="25.140625" bestFit="1" customWidth="1"/>
    <col min="7" max="7" width="19.140625" customWidth="1"/>
    <col min="9" max="9" width="13.85546875" customWidth="1"/>
  </cols>
  <sheetData>
    <row r="1" spans="1:10" x14ac:dyDescent="0.25">
      <c r="A1" s="78"/>
      <c r="B1" s="60"/>
      <c r="C1" s="60"/>
      <c r="D1" s="59"/>
      <c r="E1" s="60"/>
      <c r="F1" s="59"/>
      <c r="G1" s="61"/>
      <c r="H1" s="9"/>
      <c r="I1" s="62"/>
      <c r="J1" s="78"/>
    </row>
    <row r="2" spans="1:10" x14ac:dyDescent="0.25">
      <c r="A2" s="78"/>
      <c r="B2" s="60"/>
      <c r="C2" s="60"/>
      <c r="D2" s="59"/>
      <c r="E2" s="60"/>
      <c r="F2" s="59"/>
      <c r="G2" s="61"/>
      <c r="H2" s="9"/>
      <c r="I2" s="62"/>
      <c r="J2" s="78"/>
    </row>
    <row r="3" spans="1:10" x14ac:dyDescent="0.25">
      <c r="A3" s="78"/>
      <c r="B3" s="60"/>
      <c r="C3" s="60"/>
      <c r="D3" s="59"/>
      <c r="E3" s="60"/>
      <c r="F3" s="59"/>
      <c r="G3" s="61"/>
      <c r="H3" s="9"/>
      <c r="I3" s="62"/>
      <c r="J3" s="78"/>
    </row>
    <row r="4" spans="1:10" x14ac:dyDescent="0.25">
      <c r="A4" s="78"/>
      <c r="B4" s="60"/>
      <c r="C4" s="60"/>
      <c r="D4" s="59"/>
      <c r="E4" s="60"/>
      <c r="F4" s="59"/>
      <c r="G4" s="61"/>
      <c r="H4" s="9"/>
      <c r="I4" s="62"/>
      <c r="J4" s="78"/>
    </row>
    <row r="5" spans="1:10" ht="18" x14ac:dyDescent="0.25">
      <c r="A5" s="78"/>
      <c r="B5" s="154" t="s">
        <v>19</v>
      </c>
      <c r="C5" s="154"/>
      <c r="D5" s="154"/>
      <c r="E5" s="154"/>
      <c r="F5" s="154"/>
      <c r="G5" s="154"/>
      <c r="H5" s="154"/>
      <c r="I5" s="154"/>
      <c r="J5" s="154"/>
    </row>
    <row r="6" spans="1:10" x14ac:dyDescent="0.25">
      <c r="A6" s="78"/>
      <c r="B6" s="60"/>
      <c r="C6" s="60"/>
      <c r="D6" s="59"/>
      <c r="E6" s="60"/>
      <c r="F6" s="59"/>
      <c r="G6" s="61"/>
      <c r="H6" s="9"/>
      <c r="I6" s="62"/>
      <c r="J6" s="78"/>
    </row>
    <row r="7" spans="1:10" ht="15.75" thickBot="1" x14ac:dyDescent="0.3">
      <c r="A7" s="78"/>
      <c r="B7" s="60"/>
      <c r="C7" s="60"/>
      <c r="D7" s="59"/>
      <c r="E7" s="60"/>
      <c r="F7" s="59"/>
      <c r="G7" s="61"/>
      <c r="H7" s="9"/>
      <c r="I7" s="62"/>
      <c r="J7" s="79"/>
    </row>
    <row r="8" spans="1:10" x14ac:dyDescent="0.25">
      <c r="A8" s="155" t="s">
        <v>1</v>
      </c>
      <c r="B8" s="157" t="s">
        <v>0</v>
      </c>
      <c r="C8" s="159" t="s">
        <v>2</v>
      </c>
      <c r="D8" s="157" t="s">
        <v>3</v>
      </c>
      <c r="E8" s="157" t="s">
        <v>4</v>
      </c>
      <c r="F8" s="157" t="s">
        <v>7</v>
      </c>
      <c r="G8" s="161" t="s">
        <v>5</v>
      </c>
      <c r="H8" s="161" t="s">
        <v>6</v>
      </c>
      <c r="I8" s="163" t="s">
        <v>8</v>
      </c>
      <c r="J8" s="80"/>
    </row>
    <row r="9" spans="1:10" x14ac:dyDescent="0.25">
      <c r="A9" s="156"/>
      <c r="B9" s="158"/>
      <c r="C9" s="160"/>
      <c r="D9" s="158"/>
      <c r="E9" s="158"/>
      <c r="F9" s="158"/>
      <c r="G9" s="162"/>
      <c r="H9" s="162"/>
      <c r="I9" s="164"/>
      <c r="J9" s="80"/>
    </row>
    <row r="10" spans="1:10" ht="71.25" x14ac:dyDescent="0.25">
      <c r="A10" s="16" t="s">
        <v>262</v>
      </c>
      <c r="B10" s="16" t="s">
        <v>363</v>
      </c>
      <c r="C10" s="16" t="s">
        <v>14</v>
      </c>
      <c r="D10" s="76">
        <v>44412</v>
      </c>
      <c r="E10" s="77">
        <v>160000</v>
      </c>
      <c r="F10" s="17">
        <f t="shared" ref="F10:F73" si="0">D10+30</f>
        <v>44442</v>
      </c>
      <c r="G10" s="18">
        <f t="shared" ref="G10:G73" si="1">+E10</f>
        <v>160000</v>
      </c>
      <c r="H10" s="19">
        <f t="shared" ref="H10:H73" si="2">+E10-G10</f>
        <v>0</v>
      </c>
      <c r="I10" s="20" t="s">
        <v>9</v>
      </c>
      <c r="J10" s="79"/>
    </row>
    <row r="11" spans="1:10" ht="71.25" x14ac:dyDescent="0.25">
      <c r="A11" s="16" t="s">
        <v>229</v>
      </c>
      <c r="B11" s="16" t="s">
        <v>347</v>
      </c>
      <c r="C11" s="16" t="s">
        <v>17</v>
      </c>
      <c r="D11" s="76">
        <v>44412</v>
      </c>
      <c r="E11" s="77">
        <v>10499.58</v>
      </c>
      <c r="F11" s="17">
        <f t="shared" si="0"/>
        <v>44442</v>
      </c>
      <c r="G11" s="18">
        <f t="shared" si="1"/>
        <v>10499.58</v>
      </c>
      <c r="H11" s="19">
        <f t="shared" si="2"/>
        <v>0</v>
      </c>
      <c r="I11" s="20" t="s">
        <v>10</v>
      </c>
      <c r="J11" s="79"/>
    </row>
    <row r="12" spans="1:10" ht="71.25" x14ac:dyDescent="0.25">
      <c r="A12" s="16" t="s">
        <v>229</v>
      </c>
      <c r="B12" s="16" t="s">
        <v>265</v>
      </c>
      <c r="C12" s="16" t="s">
        <v>18</v>
      </c>
      <c r="D12" s="76">
        <v>44412</v>
      </c>
      <c r="E12" s="77">
        <v>11800</v>
      </c>
      <c r="F12" s="17">
        <f t="shared" si="0"/>
        <v>44442</v>
      </c>
      <c r="G12" s="18">
        <f t="shared" si="1"/>
        <v>11800</v>
      </c>
      <c r="H12" s="19">
        <f t="shared" si="2"/>
        <v>0</v>
      </c>
      <c r="I12" s="20" t="s">
        <v>9</v>
      </c>
      <c r="J12" s="79"/>
    </row>
    <row r="13" spans="1:10" ht="71.25" x14ac:dyDescent="0.25">
      <c r="A13" s="16" t="s">
        <v>230</v>
      </c>
      <c r="B13" s="16" t="s">
        <v>266</v>
      </c>
      <c r="C13" s="16" t="s">
        <v>204</v>
      </c>
      <c r="D13" s="76">
        <v>44412</v>
      </c>
      <c r="E13" s="77">
        <v>1081075.8</v>
      </c>
      <c r="F13" s="17">
        <f t="shared" si="0"/>
        <v>44442</v>
      </c>
      <c r="G13" s="18">
        <f t="shared" si="1"/>
        <v>1081075.8</v>
      </c>
      <c r="H13" s="19">
        <f t="shared" si="2"/>
        <v>0</v>
      </c>
      <c r="I13" s="20" t="s">
        <v>9</v>
      </c>
      <c r="J13" s="79"/>
    </row>
    <row r="14" spans="1:10" ht="57" x14ac:dyDescent="0.25">
      <c r="A14" s="16" t="s">
        <v>21</v>
      </c>
      <c r="B14" s="16" t="s">
        <v>267</v>
      </c>
      <c r="C14" s="16" t="s">
        <v>23</v>
      </c>
      <c r="D14" s="76">
        <v>44414</v>
      </c>
      <c r="E14" s="77">
        <v>18575.09</v>
      </c>
      <c r="F14" s="17">
        <f t="shared" si="0"/>
        <v>44444</v>
      </c>
      <c r="G14" s="18">
        <f t="shared" si="1"/>
        <v>18575.09</v>
      </c>
      <c r="H14" s="19">
        <f t="shared" si="2"/>
        <v>0</v>
      </c>
      <c r="I14" s="20" t="s">
        <v>9</v>
      </c>
      <c r="J14" s="79"/>
    </row>
    <row r="15" spans="1:10" ht="85.5" x14ac:dyDescent="0.25">
      <c r="A15" s="16" t="s">
        <v>24</v>
      </c>
      <c r="B15" s="16" t="s">
        <v>268</v>
      </c>
      <c r="C15" s="16" t="s">
        <v>26</v>
      </c>
      <c r="D15" s="76">
        <v>44414</v>
      </c>
      <c r="E15" s="77">
        <v>81420</v>
      </c>
      <c r="F15" s="17">
        <f t="shared" si="0"/>
        <v>44444</v>
      </c>
      <c r="G15" s="18">
        <f t="shared" si="1"/>
        <v>81420</v>
      </c>
      <c r="H15" s="19">
        <f t="shared" si="2"/>
        <v>0</v>
      </c>
      <c r="I15" s="20" t="s">
        <v>9</v>
      </c>
      <c r="J15" s="79"/>
    </row>
    <row r="16" spans="1:10" ht="71.25" x14ac:dyDescent="0.25">
      <c r="A16" s="16" t="s">
        <v>27</v>
      </c>
      <c r="B16" s="16" t="s">
        <v>364</v>
      </c>
      <c r="C16" s="16" t="s">
        <v>28</v>
      </c>
      <c r="D16" s="76">
        <v>44417</v>
      </c>
      <c r="E16" s="77">
        <v>58344.639999999999</v>
      </c>
      <c r="F16" s="17">
        <f t="shared" si="0"/>
        <v>44447</v>
      </c>
      <c r="G16" s="18">
        <f t="shared" si="1"/>
        <v>58344.639999999999</v>
      </c>
      <c r="H16" s="19">
        <f t="shared" si="2"/>
        <v>0</v>
      </c>
      <c r="I16" s="20" t="s">
        <v>9</v>
      </c>
      <c r="J16" s="79"/>
    </row>
    <row r="17" spans="1:10" ht="57" x14ac:dyDescent="0.25">
      <c r="A17" s="16" t="s">
        <v>29</v>
      </c>
      <c r="B17" s="16" t="s">
        <v>349</v>
      </c>
      <c r="C17" s="16" t="s">
        <v>30</v>
      </c>
      <c r="D17" s="76">
        <v>44417</v>
      </c>
      <c r="E17" s="77">
        <v>26780.27</v>
      </c>
      <c r="F17" s="17">
        <f t="shared" si="0"/>
        <v>44447</v>
      </c>
      <c r="G17" s="18">
        <f t="shared" si="1"/>
        <v>26780.27</v>
      </c>
      <c r="H17" s="19">
        <f t="shared" si="2"/>
        <v>0</v>
      </c>
      <c r="I17" s="20" t="s">
        <v>9</v>
      </c>
      <c r="J17" s="79"/>
    </row>
    <row r="18" spans="1:10" ht="71.25" x14ac:dyDescent="0.25">
      <c r="A18" s="16" t="s">
        <v>231</v>
      </c>
      <c r="B18" s="16" t="s">
        <v>348</v>
      </c>
      <c r="C18" s="16" t="s">
        <v>32</v>
      </c>
      <c r="D18" s="76">
        <v>44417</v>
      </c>
      <c r="E18" s="77">
        <v>130954.36</v>
      </c>
      <c r="F18" s="17">
        <f t="shared" si="0"/>
        <v>44447</v>
      </c>
      <c r="G18" s="18">
        <f t="shared" si="1"/>
        <v>130954.36</v>
      </c>
      <c r="H18" s="19">
        <f t="shared" si="2"/>
        <v>0</v>
      </c>
      <c r="I18" s="20" t="s">
        <v>9</v>
      </c>
      <c r="J18" s="79"/>
    </row>
    <row r="19" spans="1:10" ht="57" x14ac:dyDescent="0.25">
      <c r="A19" s="16" t="s">
        <v>33</v>
      </c>
      <c r="B19" s="16" t="s">
        <v>272</v>
      </c>
      <c r="C19" s="16" t="s">
        <v>34</v>
      </c>
      <c r="D19" s="76">
        <v>44417</v>
      </c>
      <c r="E19" s="77">
        <v>129430</v>
      </c>
      <c r="F19" s="17">
        <f t="shared" si="0"/>
        <v>44447</v>
      </c>
      <c r="G19" s="18">
        <f t="shared" si="1"/>
        <v>129430</v>
      </c>
      <c r="H19" s="19">
        <f t="shared" si="2"/>
        <v>0</v>
      </c>
      <c r="I19" s="20" t="s">
        <v>10</v>
      </c>
      <c r="J19" s="79"/>
    </row>
    <row r="20" spans="1:10" ht="71.25" x14ac:dyDescent="0.25">
      <c r="A20" s="16" t="s">
        <v>35</v>
      </c>
      <c r="B20" s="16" t="s">
        <v>273</v>
      </c>
      <c r="C20" s="16" t="s">
        <v>36</v>
      </c>
      <c r="D20" s="76">
        <v>44417</v>
      </c>
      <c r="E20" s="77">
        <v>16520</v>
      </c>
      <c r="F20" s="17">
        <f t="shared" si="0"/>
        <v>44447</v>
      </c>
      <c r="G20" s="18">
        <f t="shared" si="1"/>
        <v>16520</v>
      </c>
      <c r="H20" s="19">
        <f t="shared" si="2"/>
        <v>0</v>
      </c>
      <c r="I20" s="20" t="s">
        <v>9</v>
      </c>
      <c r="J20" s="79"/>
    </row>
    <row r="21" spans="1:10" ht="71.25" x14ac:dyDescent="0.25">
      <c r="A21" s="16" t="s">
        <v>37</v>
      </c>
      <c r="B21" s="16" t="s">
        <v>274</v>
      </c>
      <c r="C21" s="16" t="s">
        <v>40</v>
      </c>
      <c r="D21" s="76">
        <v>44417</v>
      </c>
      <c r="E21" s="77">
        <v>63130</v>
      </c>
      <c r="F21" s="17">
        <f t="shared" si="0"/>
        <v>44447</v>
      </c>
      <c r="G21" s="18">
        <f t="shared" si="1"/>
        <v>63130</v>
      </c>
      <c r="H21" s="19">
        <f t="shared" si="2"/>
        <v>0</v>
      </c>
      <c r="I21" s="20" t="s">
        <v>9</v>
      </c>
      <c r="J21" s="79"/>
    </row>
    <row r="22" spans="1:10" ht="71.25" x14ac:dyDescent="0.25">
      <c r="A22" s="16" t="s">
        <v>232</v>
      </c>
      <c r="B22" s="16" t="s">
        <v>365</v>
      </c>
      <c r="C22" s="16" t="s">
        <v>39</v>
      </c>
      <c r="D22" s="76">
        <v>44417</v>
      </c>
      <c r="E22" s="77">
        <v>4130</v>
      </c>
      <c r="F22" s="17">
        <f t="shared" si="0"/>
        <v>44447</v>
      </c>
      <c r="G22" s="21">
        <f t="shared" si="1"/>
        <v>4130</v>
      </c>
      <c r="H22" s="22">
        <f t="shared" si="2"/>
        <v>0</v>
      </c>
      <c r="I22" s="20" t="s">
        <v>9</v>
      </c>
      <c r="J22" s="79"/>
    </row>
    <row r="23" spans="1:10" ht="71.25" x14ac:dyDescent="0.25">
      <c r="A23" s="16" t="s">
        <v>233</v>
      </c>
      <c r="B23" s="16" t="s">
        <v>276</v>
      </c>
      <c r="C23" s="16" t="s">
        <v>42</v>
      </c>
      <c r="D23" s="76">
        <v>44417</v>
      </c>
      <c r="E23" s="77">
        <v>258489.60000000001</v>
      </c>
      <c r="F23" s="17">
        <f t="shared" si="0"/>
        <v>44447</v>
      </c>
      <c r="G23" s="18">
        <f t="shared" si="1"/>
        <v>258489.60000000001</v>
      </c>
      <c r="H23" s="19">
        <f t="shared" si="2"/>
        <v>0</v>
      </c>
      <c r="I23" s="20" t="s">
        <v>9</v>
      </c>
      <c r="J23" s="79"/>
    </row>
    <row r="24" spans="1:10" ht="71.25" x14ac:dyDescent="0.25">
      <c r="A24" s="16" t="s">
        <v>233</v>
      </c>
      <c r="B24" s="16" t="s">
        <v>277</v>
      </c>
      <c r="C24" s="16" t="s">
        <v>43</v>
      </c>
      <c r="D24" s="76">
        <v>44417</v>
      </c>
      <c r="E24" s="77">
        <v>110037.36</v>
      </c>
      <c r="F24" s="17">
        <f t="shared" si="0"/>
        <v>44447</v>
      </c>
      <c r="G24" s="18">
        <f t="shared" si="1"/>
        <v>110037.36</v>
      </c>
      <c r="H24" s="19">
        <f t="shared" si="2"/>
        <v>0</v>
      </c>
      <c r="I24" s="20" t="s">
        <v>9</v>
      </c>
      <c r="J24" s="79"/>
    </row>
    <row r="25" spans="1:10" ht="71.25" x14ac:dyDescent="0.25">
      <c r="A25" s="16" t="s">
        <v>44</v>
      </c>
      <c r="B25" s="16" t="s">
        <v>278</v>
      </c>
      <c r="C25" s="16" t="s">
        <v>45</v>
      </c>
      <c r="D25" s="76">
        <v>44417</v>
      </c>
      <c r="E25" s="77">
        <v>70800</v>
      </c>
      <c r="F25" s="17">
        <f t="shared" si="0"/>
        <v>44447</v>
      </c>
      <c r="G25" s="18">
        <f t="shared" si="1"/>
        <v>70800</v>
      </c>
      <c r="H25" s="19">
        <f t="shared" si="2"/>
        <v>0</v>
      </c>
      <c r="I25" s="20" t="s">
        <v>10</v>
      </c>
      <c r="J25" s="79"/>
    </row>
    <row r="26" spans="1:10" ht="71.25" x14ac:dyDescent="0.25">
      <c r="A26" s="16" t="s">
        <v>234</v>
      </c>
      <c r="B26" s="16" t="s">
        <v>350</v>
      </c>
      <c r="C26" s="16" t="s">
        <v>47</v>
      </c>
      <c r="D26" s="76">
        <v>44418</v>
      </c>
      <c r="E26" s="77">
        <v>310340</v>
      </c>
      <c r="F26" s="17">
        <f t="shared" si="0"/>
        <v>44448</v>
      </c>
      <c r="G26" s="18">
        <f t="shared" si="1"/>
        <v>310340</v>
      </c>
      <c r="H26" s="19">
        <f t="shared" si="2"/>
        <v>0</v>
      </c>
      <c r="I26" s="20" t="s">
        <v>9</v>
      </c>
      <c r="J26" s="79"/>
    </row>
    <row r="27" spans="1:10" ht="71.25" x14ac:dyDescent="0.25">
      <c r="A27" s="16" t="s">
        <v>235</v>
      </c>
      <c r="B27" s="16" t="s">
        <v>280</v>
      </c>
      <c r="C27" s="16" t="s">
        <v>50</v>
      </c>
      <c r="D27" s="76">
        <v>44418</v>
      </c>
      <c r="E27" s="77">
        <v>156000</v>
      </c>
      <c r="F27" s="17">
        <f t="shared" si="0"/>
        <v>44448</v>
      </c>
      <c r="G27" s="18">
        <f t="shared" si="1"/>
        <v>156000</v>
      </c>
      <c r="H27" s="19">
        <f t="shared" si="2"/>
        <v>0</v>
      </c>
      <c r="I27" s="20" t="s">
        <v>10</v>
      </c>
      <c r="J27" s="79"/>
    </row>
    <row r="28" spans="1:10" ht="71.25" x14ac:dyDescent="0.25">
      <c r="A28" s="16" t="s">
        <v>236</v>
      </c>
      <c r="B28" s="16" t="s">
        <v>281</v>
      </c>
      <c r="C28" s="16" t="s">
        <v>52</v>
      </c>
      <c r="D28" s="76">
        <v>44418</v>
      </c>
      <c r="E28" s="77">
        <v>7566.69</v>
      </c>
      <c r="F28" s="17">
        <f t="shared" si="0"/>
        <v>44448</v>
      </c>
      <c r="G28" s="18">
        <f t="shared" si="1"/>
        <v>7566.69</v>
      </c>
      <c r="H28" s="19">
        <f t="shared" si="2"/>
        <v>0</v>
      </c>
      <c r="I28" s="20" t="s">
        <v>9</v>
      </c>
      <c r="J28" s="79"/>
    </row>
    <row r="29" spans="1:10" ht="71.25" x14ac:dyDescent="0.25">
      <c r="A29" s="16" t="s">
        <v>236</v>
      </c>
      <c r="B29" s="16" t="s">
        <v>282</v>
      </c>
      <c r="C29" s="16" t="s">
        <v>53</v>
      </c>
      <c r="D29" s="76">
        <v>44418</v>
      </c>
      <c r="E29" s="77">
        <v>15384.9</v>
      </c>
      <c r="F29" s="17">
        <f t="shared" si="0"/>
        <v>44448</v>
      </c>
      <c r="G29" s="18">
        <f t="shared" si="1"/>
        <v>15384.9</v>
      </c>
      <c r="H29" s="19">
        <f t="shared" si="2"/>
        <v>0</v>
      </c>
      <c r="I29" s="20" t="s">
        <v>9</v>
      </c>
      <c r="J29" s="79"/>
    </row>
    <row r="30" spans="1:10" ht="71.25" x14ac:dyDescent="0.25">
      <c r="A30" s="16" t="s">
        <v>236</v>
      </c>
      <c r="B30" s="16" t="s">
        <v>283</v>
      </c>
      <c r="C30" s="16" t="s">
        <v>54</v>
      </c>
      <c r="D30" s="76">
        <v>44418</v>
      </c>
      <c r="E30" s="77">
        <v>3902.54</v>
      </c>
      <c r="F30" s="17">
        <f t="shared" si="0"/>
        <v>44448</v>
      </c>
      <c r="G30" s="18">
        <f t="shared" si="1"/>
        <v>3902.54</v>
      </c>
      <c r="H30" s="19">
        <f t="shared" si="2"/>
        <v>0</v>
      </c>
      <c r="I30" s="20" t="s">
        <v>9</v>
      </c>
      <c r="J30" s="79"/>
    </row>
    <row r="31" spans="1:10" ht="85.5" x14ac:dyDescent="0.25">
      <c r="A31" s="16" t="s">
        <v>236</v>
      </c>
      <c r="B31" s="16" t="s">
        <v>284</v>
      </c>
      <c r="C31" s="16" t="s">
        <v>55</v>
      </c>
      <c r="D31" s="76">
        <v>44418</v>
      </c>
      <c r="E31" s="77">
        <v>398801.74</v>
      </c>
      <c r="F31" s="17">
        <f t="shared" si="0"/>
        <v>44448</v>
      </c>
      <c r="G31" s="18">
        <f t="shared" si="1"/>
        <v>398801.74</v>
      </c>
      <c r="H31" s="19">
        <f t="shared" si="2"/>
        <v>0</v>
      </c>
      <c r="I31" s="20" t="s">
        <v>9</v>
      </c>
      <c r="J31" s="79"/>
    </row>
    <row r="32" spans="1:10" ht="71.25" x14ac:dyDescent="0.25">
      <c r="A32" s="16" t="s">
        <v>235</v>
      </c>
      <c r="B32" s="16" t="s">
        <v>285</v>
      </c>
      <c r="C32" s="16" t="s">
        <v>56</v>
      </c>
      <c r="D32" s="76">
        <v>44418</v>
      </c>
      <c r="E32" s="77">
        <v>5964.21</v>
      </c>
      <c r="F32" s="17">
        <f t="shared" si="0"/>
        <v>44448</v>
      </c>
      <c r="G32" s="18">
        <f t="shared" si="1"/>
        <v>5964.21</v>
      </c>
      <c r="H32" s="19">
        <f>+E32-G32</f>
        <v>0</v>
      </c>
      <c r="I32" s="20" t="s">
        <v>9</v>
      </c>
      <c r="J32" s="79"/>
    </row>
    <row r="33" spans="1:10" ht="128.25" x14ac:dyDescent="0.25">
      <c r="A33" s="16" t="s">
        <v>237</v>
      </c>
      <c r="B33" s="16" t="s">
        <v>286</v>
      </c>
      <c r="C33" s="16" t="s">
        <v>58</v>
      </c>
      <c r="D33" s="76">
        <v>44418</v>
      </c>
      <c r="E33" s="77">
        <v>379436.33</v>
      </c>
      <c r="F33" s="17">
        <f t="shared" si="0"/>
        <v>44448</v>
      </c>
      <c r="G33" s="18">
        <f t="shared" si="1"/>
        <v>379436.33</v>
      </c>
      <c r="H33" s="19">
        <f t="shared" si="2"/>
        <v>0</v>
      </c>
      <c r="I33" s="20" t="s">
        <v>9</v>
      </c>
      <c r="J33" s="79"/>
    </row>
    <row r="34" spans="1:10" ht="57" x14ac:dyDescent="0.25">
      <c r="A34" s="16" t="s">
        <v>234</v>
      </c>
      <c r="B34" s="16" t="s">
        <v>287</v>
      </c>
      <c r="C34" s="16" t="s">
        <v>59</v>
      </c>
      <c r="D34" s="76">
        <v>44418</v>
      </c>
      <c r="E34" s="77">
        <v>89680</v>
      </c>
      <c r="F34" s="17">
        <f t="shared" si="0"/>
        <v>44448</v>
      </c>
      <c r="G34" s="18">
        <f t="shared" si="1"/>
        <v>89680</v>
      </c>
      <c r="H34" s="19">
        <f t="shared" si="2"/>
        <v>0</v>
      </c>
      <c r="I34" s="20" t="s">
        <v>9</v>
      </c>
      <c r="J34" s="79"/>
    </row>
    <row r="35" spans="1:10" ht="57" x14ac:dyDescent="0.25">
      <c r="A35" s="16" t="s">
        <v>238</v>
      </c>
      <c r="B35" s="16" t="s">
        <v>288</v>
      </c>
      <c r="C35" s="16" t="s">
        <v>61</v>
      </c>
      <c r="D35" s="76">
        <v>44418</v>
      </c>
      <c r="E35" s="77">
        <v>918040</v>
      </c>
      <c r="F35" s="17">
        <f t="shared" si="0"/>
        <v>44448</v>
      </c>
      <c r="G35" s="18">
        <f t="shared" si="1"/>
        <v>918040</v>
      </c>
      <c r="H35" s="19">
        <f t="shared" si="2"/>
        <v>0</v>
      </c>
      <c r="I35" s="20" t="s">
        <v>10</v>
      </c>
      <c r="J35" s="79"/>
    </row>
    <row r="36" spans="1:10" ht="71.25" x14ac:dyDescent="0.25">
      <c r="A36" s="16" t="s">
        <v>239</v>
      </c>
      <c r="B36" s="16" t="s">
        <v>289</v>
      </c>
      <c r="C36" s="16" t="s">
        <v>62</v>
      </c>
      <c r="D36" s="76">
        <v>44418</v>
      </c>
      <c r="E36" s="77">
        <v>16500</v>
      </c>
      <c r="F36" s="17">
        <f t="shared" si="0"/>
        <v>44448</v>
      </c>
      <c r="G36" s="18">
        <f t="shared" si="1"/>
        <v>16500</v>
      </c>
      <c r="H36" s="19">
        <f t="shared" si="2"/>
        <v>0</v>
      </c>
      <c r="I36" s="20" t="s">
        <v>9</v>
      </c>
      <c r="J36" s="79"/>
    </row>
    <row r="37" spans="1:10" ht="85.5" x14ac:dyDescent="0.25">
      <c r="A37" s="16" t="s">
        <v>240</v>
      </c>
      <c r="B37" s="16" t="s">
        <v>290</v>
      </c>
      <c r="C37" s="16" t="s">
        <v>64</v>
      </c>
      <c r="D37" s="76">
        <v>44418</v>
      </c>
      <c r="E37" s="77">
        <v>16620.3</v>
      </c>
      <c r="F37" s="17">
        <f t="shared" si="0"/>
        <v>44448</v>
      </c>
      <c r="G37" s="18">
        <f t="shared" si="1"/>
        <v>16620.3</v>
      </c>
      <c r="H37" s="19">
        <f t="shared" si="2"/>
        <v>0</v>
      </c>
      <c r="I37" s="20" t="s">
        <v>10</v>
      </c>
      <c r="J37" s="79"/>
    </row>
    <row r="38" spans="1:10" ht="85.5" x14ac:dyDescent="0.25">
      <c r="A38" s="16" t="s">
        <v>241</v>
      </c>
      <c r="B38" s="16" t="s">
        <v>297</v>
      </c>
      <c r="C38" s="16" t="s">
        <v>66</v>
      </c>
      <c r="D38" s="76">
        <v>44418</v>
      </c>
      <c r="E38" s="77">
        <v>29500</v>
      </c>
      <c r="F38" s="17">
        <f t="shared" si="0"/>
        <v>44448</v>
      </c>
      <c r="G38" s="18">
        <f t="shared" si="1"/>
        <v>29500</v>
      </c>
      <c r="H38" s="19">
        <f t="shared" si="2"/>
        <v>0</v>
      </c>
      <c r="I38" s="20" t="s">
        <v>10</v>
      </c>
      <c r="J38" s="79"/>
    </row>
    <row r="39" spans="1:10" ht="57" x14ac:dyDescent="0.25">
      <c r="A39" s="16" t="s">
        <v>242</v>
      </c>
      <c r="B39" s="16" t="s">
        <v>351</v>
      </c>
      <c r="C39" s="16" t="s">
        <v>69</v>
      </c>
      <c r="D39" s="76">
        <v>44419</v>
      </c>
      <c r="E39" s="77">
        <v>15340</v>
      </c>
      <c r="F39" s="17">
        <f t="shared" si="0"/>
        <v>44449</v>
      </c>
      <c r="G39" s="18">
        <f t="shared" si="1"/>
        <v>15340</v>
      </c>
      <c r="H39" s="19">
        <f t="shared" si="2"/>
        <v>0</v>
      </c>
      <c r="I39" s="20" t="s">
        <v>9</v>
      </c>
      <c r="J39" s="79"/>
    </row>
    <row r="40" spans="1:10" ht="57" x14ac:dyDescent="0.25">
      <c r="A40" s="16" t="s">
        <v>243</v>
      </c>
      <c r="B40" s="16" t="s">
        <v>352</v>
      </c>
      <c r="C40" s="16" t="s">
        <v>72</v>
      </c>
      <c r="D40" s="76">
        <v>44419</v>
      </c>
      <c r="E40" s="77">
        <v>5310</v>
      </c>
      <c r="F40" s="17">
        <f t="shared" si="0"/>
        <v>44449</v>
      </c>
      <c r="G40" s="18">
        <f t="shared" si="1"/>
        <v>5310</v>
      </c>
      <c r="H40" s="19">
        <f t="shared" si="2"/>
        <v>0</v>
      </c>
      <c r="I40" s="20" t="s">
        <v>9</v>
      </c>
      <c r="J40" s="79"/>
    </row>
    <row r="41" spans="1:10" ht="85.5" x14ac:dyDescent="0.25">
      <c r="A41" s="16" t="s">
        <v>73</v>
      </c>
      <c r="B41" s="16" t="s">
        <v>366</v>
      </c>
      <c r="C41" s="16" t="s">
        <v>74</v>
      </c>
      <c r="D41" s="76">
        <v>44419</v>
      </c>
      <c r="E41" s="77">
        <v>469200</v>
      </c>
      <c r="F41" s="17">
        <f t="shared" si="0"/>
        <v>44449</v>
      </c>
      <c r="G41" s="18">
        <f t="shared" si="1"/>
        <v>469200</v>
      </c>
      <c r="H41" s="19">
        <f t="shared" si="2"/>
        <v>0</v>
      </c>
      <c r="I41" s="20" t="s">
        <v>9</v>
      </c>
      <c r="J41" s="79"/>
    </row>
    <row r="42" spans="1:10" ht="71.25" x14ac:dyDescent="0.25">
      <c r="A42" s="16" t="s">
        <v>244</v>
      </c>
      <c r="B42" s="16" t="s">
        <v>294</v>
      </c>
      <c r="C42" s="16" t="s">
        <v>77</v>
      </c>
      <c r="D42" s="76">
        <v>44419</v>
      </c>
      <c r="E42" s="77">
        <v>33750</v>
      </c>
      <c r="F42" s="17">
        <f t="shared" si="0"/>
        <v>44449</v>
      </c>
      <c r="G42" s="18">
        <f t="shared" si="1"/>
        <v>33750</v>
      </c>
      <c r="H42" s="19">
        <f t="shared" si="2"/>
        <v>0</v>
      </c>
      <c r="I42" s="20" t="s">
        <v>9</v>
      </c>
      <c r="J42" s="79"/>
    </row>
    <row r="43" spans="1:10" ht="57" x14ac:dyDescent="0.25">
      <c r="A43" s="16" t="s">
        <v>78</v>
      </c>
      <c r="B43" s="16" t="s">
        <v>295</v>
      </c>
      <c r="C43" s="16" t="s">
        <v>80</v>
      </c>
      <c r="D43" s="76">
        <v>44419</v>
      </c>
      <c r="E43" s="77">
        <v>9440</v>
      </c>
      <c r="F43" s="17">
        <f>D43+30</f>
        <v>44449</v>
      </c>
      <c r="G43" s="18">
        <f t="shared" si="1"/>
        <v>9440</v>
      </c>
      <c r="H43" s="19">
        <f t="shared" si="2"/>
        <v>0</v>
      </c>
      <c r="I43" s="20" t="s">
        <v>9</v>
      </c>
      <c r="J43" s="79"/>
    </row>
    <row r="44" spans="1:10" ht="57" x14ac:dyDescent="0.25">
      <c r="A44" s="16" t="s">
        <v>192</v>
      </c>
      <c r="B44" s="16" t="s">
        <v>296</v>
      </c>
      <c r="C44" s="16" t="s">
        <v>194</v>
      </c>
      <c r="D44" s="76">
        <v>44419</v>
      </c>
      <c r="E44" s="77">
        <v>9440</v>
      </c>
      <c r="F44" s="17">
        <f>D44+30</f>
        <v>44449</v>
      </c>
      <c r="G44" s="18">
        <f>+E44</f>
        <v>9440</v>
      </c>
      <c r="H44" s="19">
        <f t="shared" si="2"/>
        <v>0</v>
      </c>
      <c r="I44" s="20" t="s">
        <v>9</v>
      </c>
      <c r="J44" s="79"/>
    </row>
    <row r="45" spans="1:10" ht="42.75" x14ac:dyDescent="0.25">
      <c r="A45" s="16" t="s">
        <v>81</v>
      </c>
      <c r="B45" s="16" t="s">
        <v>298</v>
      </c>
      <c r="C45" s="16" t="s">
        <v>83</v>
      </c>
      <c r="D45" s="76">
        <v>44419</v>
      </c>
      <c r="E45" s="77">
        <v>14160</v>
      </c>
      <c r="F45" s="17">
        <f t="shared" si="0"/>
        <v>44449</v>
      </c>
      <c r="G45" s="18">
        <f t="shared" si="1"/>
        <v>14160</v>
      </c>
      <c r="H45" s="19">
        <f t="shared" si="2"/>
        <v>0</v>
      </c>
      <c r="I45" s="20" t="s">
        <v>9</v>
      </c>
      <c r="J45" s="79"/>
    </row>
    <row r="46" spans="1:10" ht="57" x14ac:dyDescent="0.25">
      <c r="A46" s="16" t="s">
        <v>84</v>
      </c>
      <c r="B46" s="16" t="s">
        <v>353</v>
      </c>
      <c r="C46" s="16" t="s">
        <v>86</v>
      </c>
      <c r="D46" s="76">
        <v>44421</v>
      </c>
      <c r="E46" s="77">
        <v>15664.5</v>
      </c>
      <c r="F46" s="17">
        <f t="shared" si="0"/>
        <v>44451</v>
      </c>
      <c r="G46" s="18">
        <f t="shared" si="1"/>
        <v>15664.5</v>
      </c>
      <c r="H46" s="19">
        <f t="shared" si="2"/>
        <v>0</v>
      </c>
      <c r="I46" s="20" t="s">
        <v>10</v>
      </c>
      <c r="J46" s="79"/>
    </row>
    <row r="47" spans="1:10" ht="42.75" x14ac:dyDescent="0.25">
      <c r="A47" s="16" t="s">
        <v>242</v>
      </c>
      <c r="B47" s="16" t="s">
        <v>354</v>
      </c>
      <c r="C47" s="16" t="s">
        <v>87</v>
      </c>
      <c r="D47" s="76">
        <v>44421</v>
      </c>
      <c r="E47" s="77">
        <v>34220</v>
      </c>
      <c r="F47" s="17">
        <f t="shared" si="0"/>
        <v>44451</v>
      </c>
      <c r="G47" s="18">
        <f t="shared" si="1"/>
        <v>34220</v>
      </c>
      <c r="H47" s="19">
        <f t="shared" si="2"/>
        <v>0</v>
      </c>
      <c r="I47" s="20" t="s">
        <v>9</v>
      </c>
      <c r="J47" s="79"/>
    </row>
    <row r="48" spans="1:10" ht="57" x14ac:dyDescent="0.25">
      <c r="A48" s="16" t="s">
        <v>88</v>
      </c>
      <c r="B48" s="16" t="s">
        <v>301</v>
      </c>
      <c r="C48" s="16" t="s">
        <v>90</v>
      </c>
      <c r="D48" s="76">
        <v>44421</v>
      </c>
      <c r="E48" s="77">
        <v>15022.01</v>
      </c>
      <c r="F48" s="17">
        <f t="shared" si="0"/>
        <v>44451</v>
      </c>
      <c r="G48" s="18">
        <f t="shared" si="1"/>
        <v>15022.01</v>
      </c>
      <c r="H48" s="19">
        <f t="shared" si="2"/>
        <v>0</v>
      </c>
      <c r="I48" s="20" t="s">
        <v>10</v>
      </c>
      <c r="J48" s="79"/>
    </row>
    <row r="49" spans="1:10" ht="71.25" x14ac:dyDescent="0.25">
      <c r="A49" s="16" t="s">
        <v>91</v>
      </c>
      <c r="B49" s="16" t="s">
        <v>302</v>
      </c>
      <c r="C49" s="16" t="s">
        <v>69</v>
      </c>
      <c r="D49" s="76">
        <v>44421</v>
      </c>
      <c r="E49" s="77">
        <v>35400</v>
      </c>
      <c r="F49" s="17">
        <f t="shared" si="0"/>
        <v>44451</v>
      </c>
      <c r="G49" s="18">
        <f t="shared" si="1"/>
        <v>35400</v>
      </c>
      <c r="H49" s="19">
        <f t="shared" si="2"/>
        <v>0</v>
      </c>
      <c r="I49" s="20" t="s">
        <v>10</v>
      </c>
      <c r="J49" s="79"/>
    </row>
    <row r="50" spans="1:10" ht="71.25" x14ac:dyDescent="0.25">
      <c r="A50" s="16" t="s">
        <v>93</v>
      </c>
      <c r="B50" s="16" t="s">
        <v>303</v>
      </c>
      <c r="C50" s="16" t="s">
        <v>95</v>
      </c>
      <c r="D50" s="76">
        <v>44421</v>
      </c>
      <c r="E50" s="77">
        <v>60000</v>
      </c>
      <c r="F50" s="17">
        <f t="shared" si="0"/>
        <v>44451</v>
      </c>
      <c r="G50" s="39">
        <f t="shared" si="1"/>
        <v>60000</v>
      </c>
      <c r="H50" s="19">
        <f t="shared" si="2"/>
        <v>0</v>
      </c>
      <c r="I50" s="20" t="s">
        <v>9</v>
      </c>
      <c r="J50" s="79"/>
    </row>
    <row r="51" spans="1:10" ht="71.25" x14ac:dyDescent="0.25">
      <c r="A51" s="16" t="s">
        <v>243</v>
      </c>
      <c r="B51" s="16" t="s">
        <v>304</v>
      </c>
      <c r="C51" s="16" t="s">
        <v>77</v>
      </c>
      <c r="D51" s="76">
        <v>44421</v>
      </c>
      <c r="E51" s="77">
        <v>106206.56</v>
      </c>
      <c r="F51" s="17">
        <f t="shared" si="0"/>
        <v>44451</v>
      </c>
      <c r="G51" s="39">
        <f t="shared" si="1"/>
        <v>106206.56</v>
      </c>
      <c r="H51" s="19">
        <f t="shared" si="2"/>
        <v>0</v>
      </c>
      <c r="I51" s="20" t="s">
        <v>9</v>
      </c>
      <c r="J51" s="79"/>
    </row>
    <row r="52" spans="1:10" ht="57" x14ac:dyDescent="0.25">
      <c r="A52" s="16" t="s">
        <v>245</v>
      </c>
      <c r="B52" s="16" t="s">
        <v>355</v>
      </c>
      <c r="C52" s="16" t="s">
        <v>99</v>
      </c>
      <c r="D52" s="76">
        <v>44421</v>
      </c>
      <c r="E52" s="77">
        <v>599405.44999999995</v>
      </c>
      <c r="F52" s="17">
        <f t="shared" si="0"/>
        <v>44451</v>
      </c>
      <c r="G52" s="39">
        <f t="shared" si="1"/>
        <v>599405.44999999995</v>
      </c>
      <c r="H52" s="19">
        <f t="shared" si="2"/>
        <v>0</v>
      </c>
      <c r="I52" s="20" t="s">
        <v>9</v>
      </c>
      <c r="J52" s="79"/>
    </row>
    <row r="53" spans="1:10" ht="57" x14ac:dyDescent="0.25">
      <c r="A53" s="16" t="s">
        <v>246</v>
      </c>
      <c r="B53" s="16" t="s">
        <v>356</v>
      </c>
      <c r="C53" s="16" t="s">
        <v>102</v>
      </c>
      <c r="D53" s="76">
        <v>44421</v>
      </c>
      <c r="E53" s="77">
        <v>1416</v>
      </c>
      <c r="F53" s="17">
        <f t="shared" si="0"/>
        <v>44451</v>
      </c>
      <c r="G53" s="39">
        <f t="shared" si="1"/>
        <v>1416</v>
      </c>
      <c r="H53" s="19">
        <f t="shared" si="2"/>
        <v>0</v>
      </c>
      <c r="I53" s="20" t="s">
        <v>9</v>
      </c>
      <c r="J53" s="79"/>
    </row>
    <row r="54" spans="1:10" ht="57" x14ac:dyDescent="0.25">
      <c r="A54" s="16" t="s">
        <v>247</v>
      </c>
      <c r="B54" s="16" t="s">
        <v>307</v>
      </c>
      <c r="C54" s="16" t="s">
        <v>104</v>
      </c>
      <c r="D54" s="76">
        <v>44425</v>
      </c>
      <c r="E54" s="77">
        <v>6510.27</v>
      </c>
      <c r="F54" s="17">
        <f t="shared" si="0"/>
        <v>44455</v>
      </c>
      <c r="G54" s="39">
        <f t="shared" si="1"/>
        <v>6510.27</v>
      </c>
      <c r="H54" s="19">
        <f t="shared" si="2"/>
        <v>0</v>
      </c>
      <c r="I54" s="20" t="s">
        <v>9</v>
      </c>
      <c r="J54" s="79"/>
    </row>
    <row r="55" spans="1:10" ht="57" x14ac:dyDescent="0.25">
      <c r="A55" s="16" t="s">
        <v>247</v>
      </c>
      <c r="B55" s="16" t="s">
        <v>308</v>
      </c>
      <c r="C55" s="16" t="s">
        <v>105</v>
      </c>
      <c r="D55" s="76">
        <v>44425</v>
      </c>
      <c r="E55" s="77">
        <v>4817.57</v>
      </c>
      <c r="F55" s="17">
        <f t="shared" si="0"/>
        <v>44455</v>
      </c>
      <c r="G55" s="39">
        <f t="shared" si="1"/>
        <v>4817.57</v>
      </c>
      <c r="H55" s="19">
        <f t="shared" si="2"/>
        <v>0</v>
      </c>
      <c r="I55" s="20" t="s">
        <v>9</v>
      </c>
      <c r="J55" s="79"/>
    </row>
    <row r="56" spans="1:10" ht="57" x14ac:dyDescent="0.25">
      <c r="A56" s="16" t="s">
        <v>247</v>
      </c>
      <c r="B56" s="16" t="s">
        <v>309</v>
      </c>
      <c r="C56" s="16" t="s">
        <v>109</v>
      </c>
      <c r="D56" s="76">
        <v>44425</v>
      </c>
      <c r="E56" s="77">
        <v>14198.22</v>
      </c>
      <c r="F56" s="17">
        <f t="shared" si="0"/>
        <v>44455</v>
      </c>
      <c r="G56" s="39">
        <f t="shared" si="1"/>
        <v>14198.22</v>
      </c>
      <c r="H56" s="19">
        <f t="shared" si="2"/>
        <v>0</v>
      </c>
      <c r="I56" s="20" t="s">
        <v>9</v>
      </c>
      <c r="J56" s="79"/>
    </row>
    <row r="57" spans="1:10" ht="71.25" x14ac:dyDescent="0.25">
      <c r="A57" s="16" t="s">
        <v>248</v>
      </c>
      <c r="B57" s="16" t="s">
        <v>357</v>
      </c>
      <c r="C57" s="16" t="s">
        <v>112</v>
      </c>
      <c r="D57" s="76">
        <v>44426</v>
      </c>
      <c r="E57" s="77">
        <v>249983</v>
      </c>
      <c r="F57" s="17">
        <f t="shared" si="0"/>
        <v>44456</v>
      </c>
      <c r="G57" s="39">
        <f t="shared" si="1"/>
        <v>249983</v>
      </c>
      <c r="H57" s="19">
        <f t="shared" si="2"/>
        <v>0</v>
      </c>
      <c r="I57" s="20" t="s">
        <v>9</v>
      </c>
      <c r="J57" s="79"/>
    </row>
    <row r="58" spans="1:10" ht="85.5" x14ac:dyDescent="0.25">
      <c r="A58" s="16" t="s">
        <v>249</v>
      </c>
      <c r="B58" s="16" t="s">
        <v>367</v>
      </c>
      <c r="C58" s="16" t="s">
        <v>115</v>
      </c>
      <c r="D58" s="76">
        <v>44426</v>
      </c>
      <c r="E58" s="77">
        <v>2302000</v>
      </c>
      <c r="F58" s="17">
        <f t="shared" si="0"/>
        <v>44456</v>
      </c>
      <c r="G58" s="39">
        <f t="shared" si="1"/>
        <v>2302000</v>
      </c>
      <c r="H58" s="19">
        <f t="shared" si="2"/>
        <v>0</v>
      </c>
      <c r="I58" s="20" t="s">
        <v>10</v>
      </c>
      <c r="J58" s="79"/>
    </row>
    <row r="59" spans="1:10" ht="57" x14ac:dyDescent="0.25">
      <c r="A59" s="16" t="s">
        <v>250</v>
      </c>
      <c r="B59" s="16" t="s">
        <v>312</v>
      </c>
      <c r="C59" s="16" t="s">
        <v>42</v>
      </c>
      <c r="D59" s="76">
        <v>44426</v>
      </c>
      <c r="E59" s="77">
        <v>327869.73</v>
      </c>
      <c r="F59" s="17">
        <f t="shared" si="0"/>
        <v>44456</v>
      </c>
      <c r="G59" s="39">
        <f t="shared" si="1"/>
        <v>327869.73</v>
      </c>
      <c r="H59" s="19">
        <f t="shared" si="2"/>
        <v>0</v>
      </c>
      <c r="I59" s="20" t="s">
        <v>9</v>
      </c>
      <c r="J59" s="79"/>
    </row>
    <row r="60" spans="1:10" ht="71.25" x14ac:dyDescent="0.25">
      <c r="A60" s="16" t="s">
        <v>251</v>
      </c>
      <c r="B60" s="16" t="s">
        <v>313</v>
      </c>
      <c r="C60" s="16" t="s">
        <v>120</v>
      </c>
      <c r="D60" s="76">
        <v>44427</v>
      </c>
      <c r="E60" s="77">
        <v>500000</v>
      </c>
      <c r="F60" s="17">
        <f t="shared" si="0"/>
        <v>44457</v>
      </c>
      <c r="G60" s="39">
        <f t="shared" si="1"/>
        <v>500000</v>
      </c>
      <c r="H60" s="19">
        <f t="shared" si="2"/>
        <v>0</v>
      </c>
      <c r="I60" s="20" t="s">
        <v>9</v>
      </c>
      <c r="J60" s="79"/>
    </row>
    <row r="61" spans="1:10" ht="114" x14ac:dyDescent="0.25">
      <c r="A61" s="16" t="s">
        <v>121</v>
      </c>
      <c r="B61" s="16" t="s">
        <v>314</v>
      </c>
      <c r="C61" s="16" t="s">
        <v>122</v>
      </c>
      <c r="D61" s="76">
        <v>44427</v>
      </c>
      <c r="E61" s="77">
        <v>6918</v>
      </c>
      <c r="F61" s="17">
        <f t="shared" si="0"/>
        <v>44457</v>
      </c>
      <c r="G61" s="39">
        <f t="shared" si="1"/>
        <v>6918</v>
      </c>
      <c r="H61" s="19">
        <f t="shared" si="2"/>
        <v>0</v>
      </c>
      <c r="I61" s="20" t="s">
        <v>9</v>
      </c>
      <c r="J61" s="79"/>
    </row>
    <row r="62" spans="1:10" ht="71.25" x14ac:dyDescent="0.25">
      <c r="A62" s="16" t="s">
        <v>121</v>
      </c>
      <c r="B62" s="16" t="s">
        <v>315</v>
      </c>
      <c r="C62" s="16" t="s">
        <v>124</v>
      </c>
      <c r="D62" s="76">
        <v>44427</v>
      </c>
      <c r="E62" s="77">
        <v>684</v>
      </c>
      <c r="F62" s="17">
        <f t="shared" si="0"/>
        <v>44457</v>
      </c>
      <c r="G62" s="39">
        <f t="shared" si="1"/>
        <v>684</v>
      </c>
      <c r="H62" s="19">
        <f t="shared" si="2"/>
        <v>0</v>
      </c>
      <c r="I62" s="20" t="s">
        <v>9</v>
      </c>
      <c r="J62" s="79"/>
    </row>
    <row r="63" spans="1:10" ht="85.5" x14ac:dyDescent="0.25">
      <c r="A63" s="16" t="s">
        <v>252</v>
      </c>
      <c r="B63" s="16" t="s">
        <v>358</v>
      </c>
      <c r="C63" s="16" t="s">
        <v>127</v>
      </c>
      <c r="D63" s="76">
        <v>44427</v>
      </c>
      <c r="E63" s="77">
        <v>14801.94</v>
      </c>
      <c r="F63" s="17">
        <f t="shared" si="0"/>
        <v>44457</v>
      </c>
      <c r="G63" s="39">
        <f t="shared" si="1"/>
        <v>14801.94</v>
      </c>
      <c r="H63" s="19">
        <f t="shared" si="2"/>
        <v>0</v>
      </c>
      <c r="I63" s="20" t="s">
        <v>9</v>
      </c>
      <c r="J63" s="79"/>
    </row>
    <row r="64" spans="1:10" ht="57" x14ac:dyDescent="0.25">
      <c r="A64" s="16" t="s">
        <v>253</v>
      </c>
      <c r="B64" s="16" t="s">
        <v>316</v>
      </c>
      <c r="C64" s="16" t="s">
        <v>129</v>
      </c>
      <c r="D64" s="76">
        <v>44427</v>
      </c>
      <c r="E64" s="77">
        <v>285354.57</v>
      </c>
      <c r="F64" s="17">
        <f t="shared" si="0"/>
        <v>44457</v>
      </c>
      <c r="G64" s="39">
        <f t="shared" si="1"/>
        <v>285354.57</v>
      </c>
      <c r="H64" s="19">
        <f t="shared" si="2"/>
        <v>0</v>
      </c>
      <c r="I64" s="20" t="s">
        <v>9</v>
      </c>
      <c r="J64" s="79"/>
    </row>
    <row r="65" spans="1:10" ht="57" x14ac:dyDescent="0.25">
      <c r="A65" s="16" t="s">
        <v>253</v>
      </c>
      <c r="B65" s="16" t="s">
        <v>318</v>
      </c>
      <c r="C65" s="16" t="s">
        <v>131</v>
      </c>
      <c r="D65" s="76">
        <v>44427</v>
      </c>
      <c r="E65" s="77">
        <v>27066</v>
      </c>
      <c r="F65" s="17">
        <f t="shared" si="0"/>
        <v>44457</v>
      </c>
      <c r="G65" s="39">
        <f t="shared" si="1"/>
        <v>27066</v>
      </c>
      <c r="H65" s="19">
        <f t="shared" si="2"/>
        <v>0</v>
      </c>
      <c r="I65" s="20" t="s">
        <v>9</v>
      </c>
      <c r="J65" s="79"/>
    </row>
    <row r="66" spans="1:10" ht="57" x14ac:dyDescent="0.25">
      <c r="A66" s="16" t="s">
        <v>253</v>
      </c>
      <c r="B66" s="16" t="s">
        <v>319</v>
      </c>
      <c r="C66" s="16" t="s">
        <v>134</v>
      </c>
      <c r="D66" s="76">
        <v>44427</v>
      </c>
      <c r="E66" s="77">
        <v>49952.5</v>
      </c>
      <c r="F66" s="17">
        <f t="shared" si="0"/>
        <v>44457</v>
      </c>
      <c r="G66" s="39">
        <f t="shared" si="1"/>
        <v>49952.5</v>
      </c>
      <c r="H66" s="19">
        <f t="shared" si="2"/>
        <v>0</v>
      </c>
      <c r="I66" s="20" t="s">
        <v>9</v>
      </c>
      <c r="J66" s="79"/>
    </row>
    <row r="67" spans="1:10" ht="42.75" x14ac:dyDescent="0.25">
      <c r="A67" s="16" t="s">
        <v>121</v>
      </c>
      <c r="B67" s="16" t="s">
        <v>346</v>
      </c>
      <c r="C67" s="16" t="s">
        <v>136</v>
      </c>
      <c r="D67" s="76">
        <v>44427</v>
      </c>
      <c r="E67" s="77">
        <v>6158</v>
      </c>
      <c r="F67" s="17">
        <f t="shared" si="0"/>
        <v>44457</v>
      </c>
      <c r="G67" s="39">
        <f t="shared" si="1"/>
        <v>6158</v>
      </c>
      <c r="H67" s="19">
        <f t="shared" si="2"/>
        <v>0</v>
      </c>
      <c r="I67" s="20" t="s">
        <v>9</v>
      </c>
      <c r="J67" s="79"/>
    </row>
    <row r="68" spans="1:10" ht="57" x14ac:dyDescent="0.25">
      <c r="A68" s="16" t="s">
        <v>254</v>
      </c>
      <c r="B68" s="16" t="s">
        <v>321</v>
      </c>
      <c r="C68" s="16" t="s">
        <v>138</v>
      </c>
      <c r="D68" s="76">
        <v>44427</v>
      </c>
      <c r="E68" s="77">
        <v>9440</v>
      </c>
      <c r="F68" s="17">
        <f t="shared" si="0"/>
        <v>44457</v>
      </c>
      <c r="G68" s="39">
        <f t="shared" si="1"/>
        <v>9440</v>
      </c>
      <c r="H68" s="19">
        <f t="shared" si="2"/>
        <v>0</v>
      </c>
      <c r="I68" s="20" t="s">
        <v>9</v>
      </c>
      <c r="J68" s="79"/>
    </row>
    <row r="69" spans="1:10" ht="71.25" x14ac:dyDescent="0.25">
      <c r="A69" s="16" t="s">
        <v>139</v>
      </c>
      <c r="B69" s="16" t="s">
        <v>322</v>
      </c>
      <c r="C69" s="16" t="s">
        <v>141</v>
      </c>
      <c r="D69" s="76">
        <v>44427</v>
      </c>
      <c r="E69" s="77">
        <v>164660.47</v>
      </c>
      <c r="F69" s="17">
        <f t="shared" si="0"/>
        <v>44457</v>
      </c>
      <c r="G69" s="39">
        <f t="shared" si="1"/>
        <v>164660.47</v>
      </c>
      <c r="H69" s="19">
        <f t="shared" si="2"/>
        <v>0</v>
      </c>
      <c r="I69" s="20" t="s">
        <v>9</v>
      </c>
      <c r="J69" s="79"/>
    </row>
    <row r="70" spans="1:10" ht="71.25" x14ac:dyDescent="0.25">
      <c r="A70" s="16" t="s">
        <v>255</v>
      </c>
      <c r="B70" s="16" t="s">
        <v>323</v>
      </c>
      <c r="C70" s="16" t="s">
        <v>144</v>
      </c>
      <c r="D70" s="76">
        <v>44427</v>
      </c>
      <c r="E70" s="77">
        <v>4601.83</v>
      </c>
      <c r="F70" s="17">
        <f t="shared" si="0"/>
        <v>44457</v>
      </c>
      <c r="G70" s="39">
        <f t="shared" si="1"/>
        <v>4601.83</v>
      </c>
      <c r="H70" s="19">
        <f t="shared" si="2"/>
        <v>0</v>
      </c>
      <c r="I70" s="20" t="s">
        <v>9</v>
      </c>
      <c r="J70" s="79"/>
    </row>
    <row r="71" spans="1:10" ht="57" x14ac:dyDescent="0.25">
      <c r="A71" s="16" t="s">
        <v>255</v>
      </c>
      <c r="B71" s="16" t="s">
        <v>324</v>
      </c>
      <c r="C71" s="16" t="s">
        <v>146</v>
      </c>
      <c r="D71" s="76">
        <v>44431</v>
      </c>
      <c r="E71" s="77">
        <v>251398.88</v>
      </c>
      <c r="F71" s="17">
        <f t="shared" si="0"/>
        <v>44461</v>
      </c>
      <c r="G71" s="39">
        <f t="shared" si="1"/>
        <v>251398.88</v>
      </c>
      <c r="H71" s="19">
        <f t="shared" si="2"/>
        <v>0</v>
      </c>
      <c r="I71" s="20" t="s">
        <v>9</v>
      </c>
      <c r="J71" s="79"/>
    </row>
    <row r="72" spans="1:10" ht="71.25" x14ac:dyDescent="0.25">
      <c r="A72" s="16" t="s">
        <v>255</v>
      </c>
      <c r="B72" s="16" t="s">
        <v>325</v>
      </c>
      <c r="C72" s="16" t="s">
        <v>148</v>
      </c>
      <c r="D72" s="76">
        <v>44431</v>
      </c>
      <c r="E72" s="77">
        <v>54506.78</v>
      </c>
      <c r="F72" s="17">
        <f t="shared" si="0"/>
        <v>44461</v>
      </c>
      <c r="G72" s="39">
        <f t="shared" si="1"/>
        <v>54506.78</v>
      </c>
      <c r="H72" s="19">
        <f t="shared" si="2"/>
        <v>0</v>
      </c>
      <c r="I72" s="20" t="s">
        <v>9</v>
      </c>
      <c r="J72" s="79"/>
    </row>
    <row r="73" spans="1:10" ht="71.25" x14ac:dyDescent="0.25">
      <c r="A73" s="16" t="s">
        <v>255</v>
      </c>
      <c r="B73" s="16" t="s">
        <v>326</v>
      </c>
      <c r="C73" s="16" t="s">
        <v>150</v>
      </c>
      <c r="D73" s="76">
        <v>44431</v>
      </c>
      <c r="E73" s="77">
        <v>6075.73</v>
      </c>
      <c r="F73" s="17">
        <f t="shared" si="0"/>
        <v>44461</v>
      </c>
      <c r="G73" s="39">
        <f t="shared" si="1"/>
        <v>6075.73</v>
      </c>
      <c r="H73" s="19">
        <f t="shared" si="2"/>
        <v>0</v>
      </c>
      <c r="I73" s="20" t="s">
        <v>10</v>
      </c>
      <c r="J73" s="79"/>
    </row>
    <row r="74" spans="1:10" ht="71.25" x14ac:dyDescent="0.25">
      <c r="A74" s="16" t="s">
        <v>255</v>
      </c>
      <c r="B74" s="16" t="s">
        <v>327</v>
      </c>
      <c r="C74" s="16" t="s">
        <v>152</v>
      </c>
      <c r="D74" s="76">
        <v>44431</v>
      </c>
      <c r="E74" s="77">
        <v>7323.07</v>
      </c>
      <c r="F74" s="17">
        <f t="shared" ref="F74:F91" si="3">D74+30</f>
        <v>44461</v>
      </c>
      <c r="G74" s="39">
        <f t="shared" ref="G74:G91" si="4">+E74</f>
        <v>7323.07</v>
      </c>
      <c r="H74" s="19">
        <f t="shared" ref="H74:H91" si="5">+E74-G74</f>
        <v>0</v>
      </c>
      <c r="I74" s="20" t="s">
        <v>9</v>
      </c>
      <c r="J74" s="79"/>
    </row>
    <row r="75" spans="1:10" ht="71.25" x14ac:dyDescent="0.25">
      <c r="A75" s="16" t="s">
        <v>255</v>
      </c>
      <c r="B75" s="16" t="s">
        <v>328</v>
      </c>
      <c r="C75" s="16" t="s">
        <v>153</v>
      </c>
      <c r="D75" s="76">
        <v>44431</v>
      </c>
      <c r="E75" s="77">
        <v>2542.63</v>
      </c>
      <c r="F75" s="17">
        <f t="shared" si="3"/>
        <v>44461</v>
      </c>
      <c r="G75" s="39">
        <f t="shared" si="4"/>
        <v>2542.63</v>
      </c>
      <c r="H75" s="19">
        <f t="shared" si="5"/>
        <v>0</v>
      </c>
      <c r="I75" s="20" t="s">
        <v>9</v>
      </c>
      <c r="J75" s="78"/>
    </row>
    <row r="76" spans="1:10" ht="71.25" x14ac:dyDescent="0.25">
      <c r="A76" s="16" t="s">
        <v>256</v>
      </c>
      <c r="B76" s="16" t="s">
        <v>344</v>
      </c>
      <c r="C76" s="16" t="s">
        <v>155</v>
      </c>
      <c r="D76" s="76">
        <v>44431</v>
      </c>
      <c r="E76" s="77">
        <v>3750721.93</v>
      </c>
      <c r="F76" s="17">
        <f t="shared" si="3"/>
        <v>44461</v>
      </c>
      <c r="G76" s="39">
        <f t="shared" si="4"/>
        <v>3750721.93</v>
      </c>
      <c r="H76" s="19">
        <f t="shared" si="5"/>
        <v>0</v>
      </c>
      <c r="I76" s="20" t="s">
        <v>9</v>
      </c>
      <c r="J76" s="78"/>
    </row>
    <row r="77" spans="1:10" ht="57" x14ac:dyDescent="0.25">
      <c r="A77" s="16" t="s">
        <v>256</v>
      </c>
      <c r="B77" s="16" t="s">
        <v>330</v>
      </c>
      <c r="C77" s="16" t="s">
        <v>158</v>
      </c>
      <c r="D77" s="76">
        <v>44431</v>
      </c>
      <c r="E77" s="77">
        <v>171282.23</v>
      </c>
      <c r="F77" s="17">
        <f t="shared" si="3"/>
        <v>44461</v>
      </c>
      <c r="G77" s="39">
        <f t="shared" si="4"/>
        <v>171282.23</v>
      </c>
      <c r="H77" s="19">
        <v>0</v>
      </c>
      <c r="I77" s="20" t="s">
        <v>9</v>
      </c>
      <c r="J77" s="78"/>
    </row>
    <row r="78" spans="1:10" ht="71.25" x14ac:dyDescent="0.25">
      <c r="A78" s="16" t="s">
        <v>257</v>
      </c>
      <c r="B78" s="16" t="s">
        <v>331</v>
      </c>
      <c r="C78" s="16" t="s">
        <v>161</v>
      </c>
      <c r="D78" s="76">
        <v>44431</v>
      </c>
      <c r="E78" s="77">
        <v>35400</v>
      </c>
      <c r="F78" s="17">
        <f t="shared" si="3"/>
        <v>44461</v>
      </c>
      <c r="G78" s="39">
        <f t="shared" si="4"/>
        <v>35400</v>
      </c>
      <c r="H78" s="19">
        <f t="shared" si="5"/>
        <v>0</v>
      </c>
      <c r="I78" s="20" t="s">
        <v>9</v>
      </c>
      <c r="J78" s="78"/>
    </row>
    <row r="79" spans="1:10" ht="71.25" x14ac:dyDescent="0.25">
      <c r="A79" s="16" t="s">
        <v>258</v>
      </c>
      <c r="B79" s="16" t="s">
        <v>332</v>
      </c>
      <c r="C79" s="16" t="s">
        <v>163</v>
      </c>
      <c r="D79" s="76">
        <v>44431</v>
      </c>
      <c r="E79" s="77">
        <v>122039.05</v>
      </c>
      <c r="F79" s="17">
        <f t="shared" si="3"/>
        <v>44461</v>
      </c>
      <c r="G79" s="39">
        <f t="shared" si="4"/>
        <v>122039.05</v>
      </c>
      <c r="H79" s="19">
        <f t="shared" si="5"/>
        <v>0</v>
      </c>
      <c r="I79" s="20" t="s">
        <v>9</v>
      </c>
      <c r="J79" s="78"/>
    </row>
    <row r="80" spans="1:10" ht="71.25" x14ac:dyDescent="0.25">
      <c r="A80" s="16" t="s">
        <v>258</v>
      </c>
      <c r="B80" s="16" t="s">
        <v>359</v>
      </c>
      <c r="C80" s="16" t="s">
        <v>166</v>
      </c>
      <c r="D80" s="76">
        <v>44431</v>
      </c>
      <c r="E80" s="77">
        <v>309998.40000000002</v>
      </c>
      <c r="F80" s="17">
        <f t="shared" si="3"/>
        <v>44461</v>
      </c>
      <c r="G80" s="39">
        <f t="shared" si="4"/>
        <v>309998.40000000002</v>
      </c>
      <c r="H80" s="19">
        <f t="shared" si="5"/>
        <v>0</v>
      </c>
      <c r="I80" s="20" t="s">
        <v>9</v>
      </c>
      <c r="J80" s="78"/>
    </row>
    <row r="81" spans="1:10" ht="57" x14ac:dyDescent="0.25">
      <c r="A81" s="16" t="s">
        <v>242</v>
      </c>
      <c r="B81" s="16" t="s">
        <v>360</v>
      </c>
      <c r="C81" s="16" t="s">
        <v>168</v>
      </c>
      <c r="D81" s="76">
        <v>44431</v>
      </c>
      <c r="E81" s="77">
        <v>7080</v>
      </c>
      <c r="F81" s="17">
        <f t="shared" si="3"/>
        <v>44461</v>
      </c>
      <c r="G81" s="39">
        <f t="shared" si="4"/>
        <v>7080</v>
      </c>
      <c r="H81" s="19">
        <f t="shared" si="5"/>
        <v>0</v>
      </c>
      <c r="I81" s="20" t="s">
        <v>9</v>
      </c>
      <c r="J81" s="78"/>
    </row>
    <row r="82" spans="1:10" ht="71.25" x14ac:dyDescent="0.25">
      <c r="A82" s="16" t="s">
        <v>169</v>
      </c>
      <c r="B82" s="16" t="s">
        <v>361</v>
      </c>
      <c r="C82" s="16" t="s">
        <v>171</v>
      </c>
      <c r="D82" s="76">
        <v>44432</v>
      </c>
      <c r="E82" s="77">
        <v>11500.01</v>
      </c>
      <c r="F82" s="17">
        <f t="shared" si="3"/>
        <v>44462</v>
      </c>
      <c r="G82" s="39">
        <f t="shared" si="4"/>
        <v>11500.01</v>
      </c>
      <c r="H82" s="19">
        <f t="shared" si="5"/>
        <v>0</v>
      </c>
      <c r="I82" s="20" t="s">
        <v>9</v>
      </c>
      <c r="J82" s="78"/>
    </row>
    <row r="83" spans="1:10" ht="71.25" x14ac:dyDescent="0.25">
      <c r="A83" s="16" t="s">
        <v>258</v>
      </c>
      <c r="B83" s="16" t="s">
        <v>336</v>
      </c>
      <c r="C83" s="16" t="s">
        <v>172</v>
      </c>
      <c r="D83" s="76">
        <v>44432</v>
      </c>
      <c r="E83" s="77">
        <v>543071.47</v>
      </c>
      <c r="F83" s="17">
        <f t="shared" si="3"/>
        <v>44462</v>
      </c>
      <c r="G83" s="39">
        <f t="shared" si="4"/>
        <v>543071.47</v>
      </c>
      <c r="H83" s="19">
        <f t="shared" si="5"/>
        <v>0</v>
      </c>
      <c r="I83" s="20" t="s">
        <v>9</v>
      </c>
      <c r="J83" s="78"/>
    </row>
    <row r="84" spans="1:10" ht="57" x14ac:dyDescent="0.25">
      <c r="A84" s="16" t="s">
        <v>259</v>
      </c>
      <c r="B84" s="16" t="s">
        <v>337</v>
      </c>
      <c r="C84" s="16" t="s">
        <v>175</v>
      </c>
      <c r="D84" s="76">
        <v>44433</v>
      </c>
      <c r="E84" s="77">
        <v>38232</v>
      </c>
      <c r="F84" s="17">
        <f t="shared" si="3"/>
        <v>44463</v>
      </c>
      <c r="G84" s="39">
        <f t="shared" si="4"/>
        <v>38232</v>
      </c>
      <c r="H84" s="19">
        <f t="shared" si="5"/>
        <v>0</v>
      </c>
      <c r="I84" s="20" t="s">
        <v>9</v>
      </c>
      <c r="J84" s="78"/>
    </row>
    <row r="85" spans="1:10" ht="57" x14ac:dyDescent="0.25">
      <c r="A85" s="16" t="s">
        <v>260</v>
      </c>
      <c r="B85" s="16" t="s">
        <v>362</v>
      </c>
      <c r="C85" s="16" t="s">
        <v>178</v>
      </c>
      <c r="D85" s="76">
        <v>44434</v>
      </c>
      <c r="E85" s="77">
        <v>282269.19</v>
      </c>
      <c r="F85" s="17">
        <f t="shared" si="3"/>
        <v>44464</v>
      </c>
      <c r="G85" s="39">
        <f t="shared" si="4"/>
        <v>282269.19</v>
      </c>
      <c r="H85" s="19">
        <f t="shared" si="5"/>
        <v>0</v>
      </c>
      <c r="I85" s="20" t="s">
        <v>9</v>
      </c>
      <c r="J85" s="78"/>
    </row>
    <row r="86" spans="1:10" x14ac:dyDescent="0.25">
      <c r="A86" s="16"/>
      <c r="B86" s="16"/>
      <c r="C86" s="16"/>
      <c r="D86" s="76"/>
      <c r="E86" s="77"/>
      <c r="F86" s="17"/>
      <c r="G86" s="39"/>
      <c r="H86" s="19"/>
      <c r="I86" s="20"/>
      <c r="J86" s="78"/>
    </row>
    <row r="87" spans="1:10" ht="71.25" x14ac:dyDescent="0.25">
      <c r="A87" s="16" t="s">
        <v>180</v>
      </c>
      <c r="B87" s="16" t="s">
        <v>339</v>
      </c>
      <c r="C87" s="16" t="s">
        <v>80</v>
      </c>
      <c r="D87" s="76">
        <v>44435</v>
      </c>
      <c r="E87" s="77">
        <v>467263.95</v>
      </c>
      <c r="F87" s="17">
        <f t="shared" si="3"/>
        <v>44465</v>
      </c>
      <c r="G87" s="39">
        <f t="shared" si="4"/>
        <v>467263.95</v>
      </c>
      <c r="H87" s="19">
        <f t="shared" si="5"/>
        <v>0</v>
      </c>
      <c r="I87" s="20" t="s">
        <v>9</v>
      </c>
      <c r="J87" s="78"/>
    </row>
    <row r="88" spans="1:10" ht="71.25" x14ac:dyDescent="0.25">
      <c r="A88" s="16" t="s">
        <v>181</v>
      </c>
      <c r="B88" s="16" t="s">
        <v>340</v>
      </c>
      <c r="C88" s="16" t="s">
        <v>183</v>
      </c>
      <c r="D88" s="76">
        <v>44438</v>
      </c>
      <c r="E88" s="77">
        <v>131111.10999999999</v>
      </c>
      <c r="F88" s="17">
        <f t="shared" si="3"/>
        <v>44468</v>
      </c>
      <c r="G88" s="39">
        <f t="shared" si="4"/>
        <v>131111.10999999999</v>
      </c>
      <c r="H88" s="19">
        <f t="shared" si="5"/>
        <v>0</v>
      </c>
      <c r="I88" s="20" t="s">
        <v>9</v>
      </c>
      <c r="J88" s="78"/>
    </row>
    <row r="89" spans="1:10" ht="71.25" x14ac:dyDescent="0.25">
      <c r="A89" s="16" t="s">
        <v>184</v>
      </c>
      <c r="B89" s="16" t="s">
        <v>341</v>
      </c>
      <c r="C89" s="16" t="s">
        <v>186</v>
      </c>
      <c r="D89" s="76">
        <v>44439</v>
      </c>
      <c r="E89" s="77">
        <v>49500</v>
      </c>
      <c r="F89" s="17">
        <f t="shared" si="3"/>
        <v>44469</v>
      </c>
      <c r="G89" s="39">
        <f t="shared" si="4"/>
        <v>49500</v>
      </c>
      <c r="H89" s="19">
        <f t="shared" si="5"/>
        <v>0</v>
      </c>
      <c r="I89" s="20" t="s">
        <v>10</v>
      </c>
      <c r="J89" s="78"/>
    </row>
    <row r="90" spans="1:10" ht="42.75" x14ac:dyDescent="0.25">
      <c r="A90" s="16" t="s">
        <v>187</v>
      </c>
      <c r="B90" s="16" t="s">
        <v>345</v>
      </c>
      <c r="C90" s="16" t="s">
        <v>189</v>
      </c>
      <c r="D90" s="76">
        <v>44439</v>
      </c>
      <c r="E90" s="77">
        <v>146627.39000000001</v>
      </c>
      <c r="F90" s="17">
        <f t="shared" si="3"/>
        <v>44469</v>
      </c>
      <c r="G90" s="39">
        <f t="shared" si="4"/>
        <v>146627.39000000001</v>
      </c>
      <c r="H90" s="19">
        <f t="shared" si="5"/>
        <v>0</v>
      </c>
      <c r="I90" s="20" t="s">
        <v>9</v>
      </c>
      <c r="J90" s="78"/>
    </row>
    <row r="91" spans="1:10" ht="71.25" x14ac:dyDescent="0.25">
      <c r="A91" s="16" t="s">
        <v>261</v>
      </c>
      <c r="B91" s="16" t="s">
        <v>342</v>
      </c>
      <c r="C91" s="16" t="s">
        <v>191</v>
      </c>
      <c r="D91" s="76">
        <v>44439</v>
      </c>
      <c r="E91" s="77">
        <v>146627.39000000001</v>
      </c>
      <c r="F91" s="17">
        <f t="shared" si="3"/>
        <v>44469</v>
      </c>
      <c r="G91" s="39">
        <f t="shared" si="4"/>
        <v>146627.39000000001</v>
      </c>
      <c r="H91" s="19">
        <f t="shared" si="5"/>
        <v>0</v>
      </c>
      <c r="I91" s="20" t="s">
        <v>9</v>
      </c>
      <c r="J91" s="78"/>
    </row>
    <row r="92" spans="1:10" ht="15.75" x14ac:dyDescent="0.25">
      <c r="A92" s="81"/>
      <c r="B92" s="81"/>
      <c r="C92" s="82"/>
      <c r="D92" s="66"/>
      <c r="E92" s="83">
        <f>SUM(E10:E91)</f>
        <v>16513285.240000002</v>
      </c>
      <c r="F92" s="83"/>
      <c r="G92" s="83">
        <f>SUM(G10:G91)</f>
        <v>16513285.240000002</v>
      </c>
      <c r="H92" s="83">
        <f>SUM(H10:H91)</f>
        <v>0</v>
      </c>
      <c r="I92" s="68"/>
      <c r="J92" s="81"/>
    </row>
    <row r="93" spans="1:10" ht="15.75" x14ac:dyDescent="0.25">
      <c r="A93" s="81"/>
      <c r="B93" s="81"/>
      <c r="C93" s="82"/>
      <c r="D93" s="66"/>
      <c r="E93" s="83"/>
      <c r="F93" s="83"/>
      <c r="G93" s="83"/>
      <c r="H93" s="83"/>
      <c r="I93" s="68"/>
      <c r="J93" s="81"/>
    </row>
    <row r="94" spans="1:10" ht="15.75" x14ac:dyDescent="0.25">
      <c r="A94" s="81"/>
      <c r="B94" s="81"/>
      <c r="C94" s="82"/>
      <c r="D94" s="66"/>
      <c r="E94" s="83"/>
      <c r="F94" s="83"/>
      <c r="G94" s="83"/>
      <c r="H94" s="83"/>
      <c r="I94" s="68"/>
      <c r="J94" s="81"/>
    </row>
    <row r="95" spans="1:10" ht="15.75" x14ac:dyDescent="0.25">
      <c r="A95" s="81"/>
      <c r="B95" s="81"/>
      <c r="C95" s="82"/>
      <c r="D95" s="66"/>
      <c r="E95" s="83"/>
      <c r="F95" s="83"/>
      <c r="G95" s="83"/>
      <c r="H95" s="83"/>
      <c r="I95" s="68"/>
      <c r="J95" s="81"/>
    </row>
    <row r="96" spans="1:10" x14ac:dyDescent="0.25">
      <c r="A96" s="78"/>
      <c r="B96" s="60"/>
      <c r="C96" s="60"/>
      <c r="D96" s="75"/>
      <c r="E96" s="60"/>
      <c r="F96" s="59"/>
      <c r="G96" s="61"/>
      <c r="H96" s="9"/>
      <c r="I96" s="62"/>
      <c r="J96" s="78"/>
    </row>
    <row r="97" spans="1:10" ht="14.25" customHeight="1" x14ac:dyDescent="0.25">
      <c r="A97" s="72"/>
      <c r="B97" s="74" t="s">
        <v>368</v>
      </c>
      <c r="D97" s="72"/>
      <c r="E97" s="74" t="s">
        <v>369</v>
      </c>
      <c r="F97" s="72"/>
      <c r="G97" s="72"/>
      <c r="H97" s="72"/>
      <c r="I97" s="72"/>
      <c r="J97" s="72"/>
    </row>
    <row r="98" spans="1:10" x14ac:dyDescent="0.25">
      <c r="A98" s="72"/>
      <c r="B98" s="73" t="s">
        <v>370</v>
      </c>
      <c r="D98" s="72"/>
      <c r="E98" s="73" t="s">
        <v>371</v>
      </c>
      <c r="F98" s="72"/>
      <c r="G98" s="72"/>
      <c r="H98" s="72"/>
      <c r="I98" s="72"/>
      <c r="J98" s="72"/>
    </row>
    <row r="99" spans="1:10" x14ac:dyDescent="0.25">
      <c r="A99" s="72"/>
      <c r="B99" s="72"/>
      <c r="C99" s="72"/>
      <c r="D99" s="72"/>
      <c r="E99" s="72"/>
      <c r="F99" s="72"/>
      <c r="G99" s="72"/>
      <c r="H99" s="72"/>
      <c r="I99" s="72"/>
      <c r="J99" s="72"/>
    </row>
  </sheetData>
  <protectedRanges>
    <protectedRange sqref="B5:C5" name="Rango2_1_1"/>
  </protectedRanges>
  <mergeCells count="10">
    <mergeCell ref="B5:J5"/>
    <mergeCell ref="A8:A9"/>
    <mergeCell ref="B8:B9"/>
    <mergeCell ref="C8:C9"/>
    <mergeCell ref="D8:D9"/>
    <mergeCell ref="E8:E9"/>
    <mergeCell ref="F8:F9"/>
    <mergeCell ref="G8:G9"/>
    <mergeCell ref="H8:H9"/>
    <mergeCell ref="I8:I9"/>
  </mergeCells>
  <pageMargins left="0.23622047244094491" right="0.23622047244094491" top="0.74803149606299213" bottom="0.74803149606299213" header="0.31496062992125984" footer="0.31496062992125984"/>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6"/>
  <sheetViews>
    <sheetView tabSelected="1" topLeftCell="A88" zoomScale="98" zoomScaleNormal="98" workbookViewId="0">
      <selection activeCell="D121" sqref="D121"/>
    </sheetView>
  </sheetViews>
  <sheetFormatPr baseColWidth="10" defaultRowHeight="15" x14ac:dyDescent="0.25"/>
  <cols>
    <col min="1" max="1" width="48.7109375" customWidth="1"/>
    <col min="2" max="2" width="55.140625" customWidth="1"/>
    <col min="3" max="3" width="18" style="10" bestFit="1" customWidth="1"/>
    <col min="4" max="4" width="12.42578125" style="91" bestFit="1" customWidth="1"/>
    <col min="5" max="5" width="19.5703125" style="88" customWidth="1"/>
    <col min="6" max="6" width="17" customWidth="1"/>
    <col min="7" max="7" width="19.42578125" style="88" customWidth="1"/>
    <col min="8" max="8" width="14.7109375" style="97" customWidth="1"/>
    <col min="9" max="9" width="13.85546875" style="10" customWidth="1"/>
  </cols>
  <sheetData>
    <row r="1" spans="1:10" x14ac:dyDescent="0.25">
      <c r="A1" s="78"/>
      <c r="B1" s="60"/>
      <c r="C1" s="60"/>
      <c r="D1" s="60"/>
      <c r="E1" s="87"/>
      <c r="F1" s="59"/>
      <c r="G1" s="95"/>
      <c r="H1" s="96"/>
      <c r="I1" s="62"/>
      <c r="J1" s="78"/>
    </row>
    <row r="2" spans="1:10" x14ac:dyDescent="0.25">
      <c r="A2" s="78"/>
      <c r="B2" s="60"/>
      <c r="C2" s="60"/>
      <c r="D2" s="60"/>
      <c r="E2" s="87"/>
      <c r="F2" s="59"/>
      <c r="G2" s="95"/>
      <c r="H2" s="96"/>
      <c r="I2" s="62"/>
      <c r="J2" s="78"/>
    </row>
    <row r="3" spans="1:10" x14ac:dyDescent="0.25">
      <c r="A3" s="78"/>
      <c r="B3" s="60"/>
      <c r="C3" s="60"/>
      <c r="D3" s="60"/>
      <c r="E3" s="87"/>
      <c r="F3" s="59"/>
      <c r="G3" s="95"/>
      <c r="H3" s="96"/>
      <c r="I3" s="62"/>
      <c r="J3" s="78"/>
    </row>
    <row r="4" spans="1:10" x14ac:dyDescent="0.25">
      <c r="A4" s="78"/>
      <c r="B4" s="60"/>
      <c r="C4" s="60"/>
      <c r="D4" s="60"/>
      <c r="E4" s="87"/>
      <c r="F4" s="59"/>
      <c r="G4" s="95"/>
      <c r="H4" s="96"/>
      <c r="I4" s="62"/>
      <c r="J4" s="78"/>
    </row>
    <row r="5" spans="1:10" x14ac:dyDescent="0.25">
      <c r="A5" s="78"/>
      <c r="B5" s="60"/>
      <c r="C5" s="60"/>
      <c r="D5" s="60"/>
      <c r="E5" s="87"/>
      <c r="F5" s="59"/>
      <c r="G5" s="95"/>
      <c r="H5" s="96"/>
      <c r="I5" s="62"/>
      <c r="J5" s="78"/>
    </row>
    <row r="6" spans="1:10" ht="18" x14ac:dyDescent="0.25">
      <c r="A6" s="78"/>
      <c r="B6" s="154" t="s">
        <v>375</v>
      </c>
      <c r="C6" s="154"/>
      <c r="D6" s="154"/>
      <c r="E6" s="154"/>
      <c r="F6" s="154"/>
      <c r="G6" s="154"/>
      <c r="H6" s="154"/>
      <c r="I6" s="154"/>
      <c r="J6" s="154"/>
    </row>
    <row r="7" spans="1:10" ht="18.75" thickBot="1" x14ac:dyDescent="0.3">
      <c r="A7" s="78"/>
      <c r="B7" s="124"/>
      <c r="C7" s="124"/>
      <c r="D7" s="124"/>
      <c r="E7" s="124"/>
      <c r="F7" s="124"/>
      <c r="G7" s="124"/>
      <c r="H7" s="124"/>
      <c r="I7" s="124"/>
      <c r="J7" s="124"/>
    </row>
    <row r="8" spans="1:10" s="85" customFormat="1" ht="15" customHeight="1" x14ac:dyDescent="0.25">
      <c r="A8" s="165" t="s">
        <v>1</v>
      </c>
      <c r="B8" s="123" t="s">
        <v>0</v>
      </c>
      <c r="C8" s="167" t="s">
        <v>2</v>
      </c>
      <c r="D8" s="169" t="s">
        <v>3</v>
      </c>
      <c r="E8" s="171" t="s">
        <v>4</v>
      </c>
      <c r="F8" s="173" t="s">
        <v>7</v>
      </c>
      <c r="G8" s="175" t="s">
        <v>5</v>
      </c>
      <c r="H8" s="177" t="s">
        <v>6</v>
      </c>
      <c r="I8" s="179" t="s">
        <v>8</v>
      </c>
      <c r="J8" s="84"/>
    </row>
    <row r="9" spans="1:10" s="85" customFormat="1" ht="15" customHeight="1" thickBot="1" x14ac:dyDescent="0.3">
      <c r="A9" s="166"/>
      <c r="B9" s="125"/>
      <c r="C9" s="168"/>
      <c r="D9" s="170"/>
      <c r="E9" s="172"/>
      <c r="F9" s="174"/>
      <c r="G9" s="176"/>
      <c r="H9" s="178"/>
      <c r="I9" s="180"/>
      <c r="J9" s="84"/>
    </row>
    <row r="10" spans="1:10" ht="45" x14ac:dyDescent="0.25">
      <c r="A10" s="133" t="s">
        <v>376</v>
      </c>
      <c r="B10" s="134" t="s">
        <v>526</v>
      </c>
      <c r="C10" s="135" t="s">
        <v>499</v>
      </c>
      <c r="D10" s="136">
        <v>44643</v>
      </c>
      <c r="E10" s="137">
        <v>6182.81</v>
      </c>
      <c r="F10" s="138">
        <v>44673</v>
      </c>
      <c r="G10" s="137">
        <v>6182.81</v>
      </c>
      <c r="H10" s="139">
        <v>0</v>
      </c>
      <c r="I10" s="140" t="s">
        <v>9</v>
      </c>
      <c r="J10" s="79"/>
    </row>
    <row r="11" spans="1:10" ht="60" x14ac:dyDescent="0.25">
      <c r="A11" s="127" t="s">
        <v>255</v>
      </c>
      <c r="B11" s="112" t="s">
        <v>516</v>
      </c>
      <c r="C11" s="117" t="s">
        <v>497</v>
      </c>
      <c r="D11" s="99">
        <v>44645</v>
      </c>
      <c r="E11" s="132">
        <v>2542.63</v>
      </c>
      <c r="F11" s="130">
        <v>44675</v>
      </c>
      <c r="G11" s="132">
        <v>2542.63</v>
      </c>
      <c r="H11" s="100">
        <v>0</v>
      </c>
      <c r="I11" s="128" t="s">
        <v>9</v>
      </c>
      <c r="J11" s="79"/>
    </row>
    <row r="12" spans="1:10" ht="69.75" customHeight="1" x14ac:dyDescent="0.25">
      <c r="A12" s="127" t="s">
        <v>255</v>
      </c>
      <c r="B12" s="112" t="s">
        <v>600</v>
      </c>
      <c r="C12" s="117" t="s">
        <v>421</v>
      </c>
      <c r="D12" s="90">
        <v>44645</v>
      </c>
      <c r="E12" s="132">
        <v>210245.37</v>
      </c>
      <c r="F12" s="131">
        <v>44675</v>
      </c>
      <c r="G12" s="132">
        <v>210245.37</v>
      </c>
      <c r="H12" s="100">
        <v>0</v>
      </c>
      <c r="I12" s="141" t="s">
        <v>9</v>
      </c>
      <c r="J12" s="79"/>
    </row>
    <row r="13" spans="1:10" ht="75" x14ac:dyDescent="0.25">
      <c r="A13" s="127" t="s">
        <v>255</v>
      </c>
      <c r="B13" s="112" t="s">
        <v>529</v>
      </c>
      <c r="C13" s="117" t="s">
        <v>422</v>
      </c>
      <c r="D13" s="99">
        <v>44645</v>
      </c>
      <c r="E13" s="132">
        <v>4369.79</v>
      </c>
      <c r="F13" s="130">
        <v>44675</v>
      </c>
      <c r="G13" s="132">
        <v>4369.79</v>
      </c>
      <c r="H13" s="100">
        <v>0</v>
      </c>
      <c r="I13" s="128" t="s">
        <v>9</v>
      </c>
      <c r="J13" s="79"/>
    </row>
    <row r="14" spans="1:10" ht="75" x14ac:dyDescent="0.25">
      <c r="A14" s="127" t="s">
        <v>255</v>
      </c>
      <c r="B14" s="112" t="s">
        <v>527</v>
      </c>
      <c r="C14" s="117" t="s">
        <v>423</v>
      </c>
      <c r="D14" s="99">
        <v>44645</v>
      </c>
      <c r="E14" s="132">
        <v>51762.3</v>
      </c>
      <c r="F14" s="130">
        <v>44675</v>
      </c>
      <c r="G14" s="132">
        <v>51762.3</v>
      </c>
      <c r="H14" s="100">
        <v>0</v>
      </c>
      <c r="I14" s="128" t="s">
        <v>9</v>
      </c>
      <c r="J14" s="79"/>
    </row>
    <row r="15" spans="1:10" ht="67.5" customHeight="1" x14ac:dyDescent="0.25">
      <c r="A15" s="127" t="s">
        <v>377</v>
      </c>
      <c r="B15" s="112" t="s">
        <v>528</v>
      </c>
      <c r="C15" s="117" t="s">
        <v>424</v>
      </c>
      <c r="D15" s="99">
        <v>44623</v>
      </c>
      <c r="E15" s="132">
        <v>90000</v>
      </c>
      <c r="F15" s="130">
        <v>44653</v>
      </c>
      <c r="G15" s="132">
        <v>90000</v>
      </c>
      <c r="H15" s="100">
        <v>0</v>
      </c>
      <c r="I15" s="128" t="s">
        <v>9</v>
      </c>
      <c r="J15" s="79"/>
    </row>
    <row r="16" spans="1:10" ht="60" x14ac:dyDescent="0.25">
      <c r="A16" s="127" t="s">
        <v>378</v>
      </c>
      <c r="B16" s="112" t="s">
        <v>530</v>
      </c>
      <c r="C16" s="117" t="s">
        <v>500</v>
      </c>
      <c r="D16" s="99">
        <v>44621</v>
      </c>
      <c r="E16" s="132">
        <v>23600</v>
      </c>
      <c r="F16" s="130">
        <v>44651</v>
      </c>
      <c r="G16" s="132">
        <v>23600</v>
      </c>
      <c r="H16" s="100">
        <v>0</v>
      </c>
      <c r="I16" s="128" t="s">
        <v>9</v>
      </c>
      <c r="J16" s="79"/>
    </row>
    <row r="17" spans="1:10" ht="75" x14ac:dyDescent="0.25">
      <c r="A17" s="127" t="s">
        <v>379</v>
      </c>
      <c r="B17" s="112" t="s">
        <v>601</v>
      </c>
      <c r="C17" s="117" t="s">
        <v>425</v>
      </c>
      <c r="D17" s="99">
        <v>44638</v>
      </c>
      <c r="E17" s="132">
        <v>55947.96</v>
      </c>
      <c r="F17" s="130">
        <v>44668</v>
      </c>
      <c r="G17" s="132">
        <v>55947.96</v>
      </c>
      <c r="H17" s="100">
        <v>0</v>
      </c>
      <c r="I17" s="128" t="s">
        <v>9</v>
      </c>
      <c r="J17" s="79"/>
    </row>
    <row r="18" spans="1:10" ht="75" x14ac:dyDescent="0.25">
      <c r="A18" s="127" t="s">
        <v>236</v>
      </c>
      <c r="B18" s="112" t="s">
        <v>531</v>
      </c>
      <c r="C18" s="117" t="s">
        <v>426</v>
      </c>
      <c r="D18" s="99">
        <v>44638</v>
      </c>
      <c r="E18" s="132">
        <v>3161.61</v>
      </c>
      <c r="F18" s="130">
        <v>44668</v>
      </c>
      <c r="G18" s="132">
        <v>3161.61</v>
      </c>
      <c r="H18" s="100">
        <v>0</v>
      </c>
      <c r="I18" s="128" t="s">
        <v>9</v>
      </c>
      <c r="J18" s="79"/>
    </row>
    <row r="19" spans="1:10" ht="75" x14ac:dyDescent="0.25">
      <c r="A19" s="127" t="s">
        <v>236</v>
      </c>
      <c r="B19" s="112" t="s">
        <v>532</v>
      </c>
      <c r="C19" s="117" t="s">
        <v>427</v>
      </c>
      <c r="D19" s="99">
        <v>44638</v>
      </c>
      <c r="E19" s="132">
        <v>363473.53</v>
      </c>
      <c r="F19" s="130">
        <v>44668</v>
      </c>
      <c r="G19" s="132">
        <v>363473.53</v>
      </c>
      <c r="H19" s="100">
        <v>0</v>
      </c>
      <c r="I19" s="128" t="s">
        <v>9</v>
      </c>
      <c r="J19" s="79"/>
    </row>
    <row r="20" spans="1:10" ht="60" x14ac:dyDescent="0.25">
      <c r="A20" s="127" t="s">
        <v>236</v>
      </c>
      <c r="B20" s="112" t="s">
        <v>602</v>
      </c>
      <c r="C20" s="117" t="s">
        <v>428</v>
      </c>
      <c r="D20" s="99">
        <v>44638</v>
      </c>
      <c r="E20" s="132">
        <v>8107.61</v>
      </c>
      <c r="F20" s="130">
        <v>44668</v>
      </c>
      <c r="G20" s="132">
        <v>8107.61</v>
      </c>
      <c r="H20" s="100">
        <v>0</v>
      </c>
      <c r="I20" s="128" t="s">
        <v>9</v>
      </c>
      <c r="J20" s="79"/>
    </row>
    <row r="21" spans="1:10" ht="75" x14ac:dyDescent="0.25">
      <c r="A21" s="127" t="s">
        <v>380</v>
      </c>
      <c r="B21" s="112" t="s">
        <v>533</v>
      </c>
      <c r="C21" s="117" t="s">
        <v>429</v>
      </c>
      <c r="D21" s="99"/>
      <c r="E21" s="132">
        <v>82600</v>
      </c>
      <c r="F21" s="130">
        <v>44668</v>
      </c>
      <c r="G21" s="132">
        <v>82600</v>
      </c>
      <c r="H21" s="100">
        <v>0</v>
      </c>
      <c r="I21" s="128" t="s">
        <v>9</v>
      </c>
      <c r="J21" s="79"/>
    </row>
    <row r="22" spans="1:10" ht="75" x14ac:dyDescent="0.25">
      <c r="A22" s="127" t="s">
        <v>236</v>
      </c>
      <c r="B22" s="112" t="s">
        <v>603</v>
      </c>
      <c r="C22" s="117" t="s">
        <v>430</v>
      </c>
      <c r="D22" s="99">
        <v>44638</v>
      </c>
      <c r="E22" s="132">
        <v>19350.009999999998</v>
      </c>
      <c r="F22" s="130">
        <v>44668</v>
      </c>
      <c r="G22" s="132">
        <v>19350.009999999998</v>
      </c>
      <c r="H22" s="100">
        <v>0</v>
      </c>
      <c r="I22" s="128" t="s">
        <v>9</v>
      </c>
      <c r="J22" s="79"/>
    </row>
    <row r="23" spans="1:10" ht="75" x14ac:dyDescent="0.25">
      <c r="A23" s="127" t="s">
        <v>236</v>
      </c>
      <c r="B23" s="112" t="s">
        <v>604</v>
      </c>
      <c r="C23" s="117" t="s">
        <v>431</v>
      </c>
      <c r="D23" s="99">
        <v>44645</v>
      </c>
      <c r="E23" s="132">
        <v>196544.83</v>
      </c>
      <c r="F23" s="130">
        <v>44675</v>
      </c>
      <c r="G23" s="132">
        <v>196544.83</v>
      </c>
      <c r="H23" s="100">
        <v>0</v>
      </c>
      <c r="I23" s="128" t="s">
        <v>9</v>
      </c>
      <c r="J23" s="79"/>
    </row>
    <row r="24" spans="1:10" ht="75" x14ac:dyDescent="0.25">
      <c r="A24" s="127" t="s">
        <v>381</v>
      </c>
      <c r="B24" s="112" t="s">
        <v>605</v>
      </c>
      <c r="C24" s="117" t="s">
        <v>432</v>
      </c>
      <c r="D24" s="99">
        <v>44638</v>
      </c>
      <c r="E24" s="132">
        <v>40424.99</v>
      </c>
      <c r="F24" s="130">
        <v>44668</v>
      </c>
      <c r="G24" s="132">
        <v>40424.99</v>
      </c>
      <c r="H24" s="100">
        <v>0</v>
      </c>
      <c r="I24" s="128" t="s">
        <v>9</v>
      </c>
      <c r="J24" s="79"/>
    </row>
    <row r="25" spans="1:10" ht="75" x14ac:dyDescent="0.25">
      <c r="A25" s="127" t="s">
        <v>384</v>
      </c>
      <c r="B25" s="112" t="s">
        <v>534</v>
      </c>
      <c r="C25" s="117" t="s">
        <v>433</v>
      </c>
      <c r="D25" s="99">
        <v>44638</v>
      </c>
      <c r="E25" s="132">
        <v>59000</v>
      </c>
      <c r="F25" s="130">
        <v>44668</v>
      </c>
      <c r="G25" s="132">
        <v>59000</v>
      </c>
      <c r="H25" s="100">
        <v>0</v>
      </c>
      <c r="I25" s="128" t="s">
        <v>9</v>
      </c>
      <c r="J25" s="79"/>
    </row>
    <row r="26" spans="1:10" ht="75" x14ac:dyDescent="0.25">
      <c r="A26" s="127" t="s">
        <v>382</v>
      </c>
      <c r="B26" s="112" t="s">
        <v>535</v>
      </c>
      <c r="C26" s="117" t="s">
        <v>434</v>
      </c>
      <c r="D26" s="99">
        <v>44643</v>
      </c>
      <c r="E26" s="132">
        <v>21387.65</v>
      </c>
      <c r="F26" s="130">
        <v>44673</v>
      </c>
      <c r="G26" s="132">
        <v>21387.65</v>
      </c>
      <c r="H26" s="100">
        <v>0</v>
      </c>
      <c r="I26" s="128" t="s">
        <v>9</v>
      </c>
      <c r="J26" s="79"/>
    </row>
    <row r="27" spans="1:10" ht="60" x14ac:dyDescent="0.25">
      <c r="A27" s="127" t="s">
        <v>376</v>
      </c>
      <c r="B27" s="112" t="s">
        <v>536</v>
      </c>
      <c r="C27" s="117" t="s">
        <v>435</v>
      </c>
      <c r="D27" s="90">
        <v>44668</v>
      </c>
      <c r="E27" s="132">
        <v>86714.77</v>
      </c>
      <c r="F27" s="130">
        <v>44667</v>
      </c>
      <c r="G27" s="132">
        <v>86714.77</v>
      </c>
      <c r="H27" s="100">
        <v>0</v>
      </c>
      <c r="I27" s="128" t="s">
        <v>9</v>
      </c>
      <c r="J27" s="79"/>
    </row>
    <row r="28" spans="1:10" ht="75" x14ac:dyDescent="0.25">
      <c r="A28" s="127" t="s">
        <v>372</v>
      </c>
      <c r="B28" s="112" t="s">
        <v>537</v>
      </c>
      <c r="C28" s="117" t="s">
        <v>436</v>
      </c>
      <c r="D28" s="99">
        <v>44601</v>
      </c>
      <c r="E28" s="132">
        <v>151400</v>
      </c>
      <c r="F28" s="130">
        <v>44627</v>
      </c>
      <c r="G28" s="132">
        <v>151400</v>
      </c>
      <c r="H28" s="100">
        <v>0</v>
      </c>
      <c r="I28" s="128" t="s">
        <v>9</v>
      </c>
      <c r="J28" s="79"/>
    </row>
    <row r="29" spans="1:10" ht="120" x14ac:dyDescent="0.25">
      <c r="A29" s="127" t="s">
        <v>237</v>
      </c>
      <c r="B29" s="112" t="s">
        <v>538</v>
      </c>
      <c r="C29" s="117" t="s">
        <v>498</v>
      </c>
      <c r="D29" s="99">
        <v>44657</v>
      </c>
      <c r="E29" s="132">
        <v>318832.40999999997</v>
      </c>
      <c r="F29" s="130">
        <v>44687</v>
      </c>
      <c r="G29" s="132">
        <v>318832.40999999997</v>
      </c>
      <c r="H29" s="100">
        <v>0</v>
      </c>
      <c r="I29" s="128" t="s">
        <v>9</v>
      </c>
      <c r="J29" s="79"/>
    </row>
    <row r="30" spans="1:10" ht="75" x14ac:dyDescent="0.25">
      <c r="A30" s="127" t="s">
        <v>255</v>
      </c>
      <c r="B30" s="112" t="s">
        <v>539</v>
      </c>
      <c r="C30" s="117" t="s">
        <v>437</v>
      </c>
      <c r="D30" s="99">
        <v>44656</v>
      </c>
      <c r="E30" s="132">
        <v>11921</v>
      </c>
      <c r="F30" s="130">
        <v>44686</v>
      </c>
      <c r="G30" s="132">
        <v>11921</v>
      </c>
      <c r="H30" s="100">
        <v>0</v>
      </c>
      <c r="I30" s="128" t="s">
        <v>9</v>
      </c>
      <c r="J30" s="79"/>
    </row>
    <row r="31" spans="1:10" ht="75" x14ac:dyDescent="0.25">
      <c r="A31" s="127" t="s">
        <v>255</v>
      </c>
      <c r="B31" s="112" t="s">
        <v>540</v>
      </c>
      <c r="C31" s="117" t="s">
        <v>438</v>
      </c>
      <c r="D31" s="110">
        <v>44656</v>
      </c>
      <c r="E31" s="132">
        <v>6008.2</v>
      </c>
      <c r="F31" s="130">
        <v>44656</v>
      </c>
      <c r="G31" s="132">
        <v>6008.2</v>
      </c>
      <c r="H31" s="100">
        <v>0</v>
      </c>
      <c r="I31" s="128" t="s">
        <v>9</v>
      </c>
      <c r="J31" s="79"/>
    </row>
    <row r="32" spans="1:10" ht="60" x14ac:dyDescent="0.25">
      <c r="A32" s="127" t="s">
        <v>121</v>
      </c>
      <c r="B32" s="112" t="s">
        <v>541</v>
      </c>
      <c r="C32" s="117" t="s">
        <v>439</v>
      </c>
      <c r="D32" s="99">
        <v>44652</v>
      </c>
      <c r="E32" s="132">
        <v>3079</v>
      </c>
      <c r="F32" s="130">
        <v>44682</v>
      </c>
      <c r="G32" s="132">
        <v>3079</v>
      </c>
      <c r="H32" s="100">
        <v>0</v>
      </c>
      <c r="I32" s="128" t="s">
        <v>9</v>
      </c>
      <c r="J32" s="79"/>
    </row>
    <row r="33" spans="1:10" ht="75" x14ac:dyDescent="0.25">
      <c r="A33" s="127" t="s">
        <v>373</v>
      </c>
      <c r="B33" s="112" t="s">
        <v>542</v>
      </c>
      <c r="C33" s="117" t="s">
        <v>440</v>
      </c>
      <c r="D33" s="99">
        <v>44652</v>
      </c>
      <c r="E33" s="132">
        <v>4007</v>
      </c>
      <c r="F33" s="130">
        <v>44682</v>
      </c>
      <c r="G33" s="132">
        <v>4007</v>
      </c>
      <c r="H33" s="100">
        <v>0</v>
      </c>
      <c r="I33" s="128" t="s">
        <v>9</v>
      </c>
      <c r="J33" s="79"/>
    </row>
    <row r="34" spans="1:10" ht="60" x14ac:dyDescent="0.25">
      <c r="A34" s="127" t="s">
        <v>373</v>
      </c>
      <c r="B34" s="112" t="s">
        <v>517</v>
      </c>
      <c r="C34" s="117" t="s">
        <v>441</v>
      </c>
      <c r="D34" s="99">
        <v>44652</v>
      </c>
      <c r="E34" s="132">
        <v>600</v>
      </c>
      <c r="F34" s="130">
        <v>44682</v>
      </c>
      <c r="G34" s="132">
        <v>600</v>
      </c>
      <c r="H34" s="100">
        <v>0</v>
      </c>
      <c r="I34" s="128" t="s">
        <v>9</v>
      </c>
      <c r="J34" s="79"/>
    </row>
    <row r="35" spans="1:10" ht="75" x14ac:dyDescent="0.25">
      <c r="A35" s="127" t="s">
        <v>374</v>
      </c>
      <c r="B35" s="112" t="s">
        <v>543</v>
      </c>
      <c r="C35" s="117" t="s">
        <v>442</v>
      </c>
      <c r="D35" s="99">
        <v>44658</v>
      </c>
      <c r="E35" s="132">
        <v>598260</v>
      </c>
      <c r="F35" s="130">
        <v>44688</v>
      </c>
      <c r="G35" s="132">
        <v>598260</v>
      </c>
      <c r="H35" s="100">
        <v>0</v>
      </c>
      <c r="I35" s="128" t="s">
        <v>9</v>
      </c>
      <c r="J35" s="79"/>
    </row>
    <row r="36" spans="1:10" ht="75" x14ac:dyDescent="0.25">
      <c r="A36" s="127" t="s">
        <v>383</v>
      </c>
      <c r="B36" s="112" t="s">
        <v>544</v>
      </c>
      <c r="C36" s="117" t="s">
        <v>501</v>
      </c>
      <c r="D36" s="99">
        <v>44652</v>
      </c>
      <c r="E36" s="132">
        <v>60180</v>
      </c>
      <c r="F36" s="130">
        <v>44682</v>
      </c>
      <c r="G36" s="132">
        <v>60180</v>
      </c>
      <c r="H36" s="100">
        <v>0</v>
      </c>
      <c r="I36" s="128" t="s">
        <v>9</v>
      </c>
      <c r="J36" s="79"/>
    </row>
    <row r="37" spans="1:10" ht="60" x14ac:dyDescent="0.25">
      <c r="A37" s="127" t="s">
        <v>256</v>
      </c>
      <c r="B37" s="112" t="s">
        <v>545</v>
      </c>
      <c r="C37" s="117" t="s">
        <v>443</v>
      </c>
      <c r="D37" s="99">
        <v>44648</v>
      </c>
      <c r="E37" s="132">
        <v>3938258.02</v>
      </c>
      <c r="F37" s="130">
        <v>44678</v>
      </c>
      <c r="G37" s="132">
        <v>3938258.02</v>
      </c>
      <c r="H37" s="100">
        <v>0</v>
      </c>
      <c r="I37" s="128" t="s">
        <v>9</v>
      </c>
      <c r="J37" s="79"/>
    </row>
    <row r="38" spans="1:10" ht="60" x14ac:dyDescent="0.25">
      <c r="A38" s="127" t="s">
        <v>385</v>
      </c>
      <c r="B38" s="112" t="s">
        <v>546</v>
      </c>
      <c r="C38" s="117" t="s">
        <v>444</v>
      </c>
      <c r="D38" s="99">
        <v>44648</v>
      </c>
      <c r="E38" s="132">
        <v>91790</v>
      </c>
      <c r="F38" s="130">
        <v>44678</v>
      </c>
      <c r="G38" s="132">
        <v>91790</v>
      </c>
      <c r="H38" s="100">
        <v>0</v>
      </c>
      <c r="I38" s="128" t="s">
        <v>9</v>
      </c>
      <c r="J38" s="79"/>
    </row>
    <row r="39" spans="1:10" ht="75" x14ac:dyDescent="0.25">
      <c r="A39" s="127" t="s">
        <v>386</v>
      </c>
      <c r="B39" s="112" t="s">
        <v>547</v>
      </c>
      <c r="C39" s="117" t="s">
        <v>445</v>
      </c>
      <c r="D39" s="99">
        <v>44635</v>
      </c>
      <c r="E39" s="132">
        <v>18113</v>
      </c>
      <c r="F39" s="130">
        <v>44665</v>
      </c>
      <c r="G39" s="132">
        <v>18113</v>
      </c>
      <c r="H39" s="100">
        <v>0</v>
      </c>
      <c r="I39" s="128" t="s">
        <v>9</v>
      </c>
      <c r="J39" s="79"/>
    </row>
    <row r="40" spans="1:10" ht="75" x14ac:dyDescent="0.25">
      <c r="A40" s="127" t="s">
        <v>27</v>
      </c>
      <c r="B40" s="112" t="s">
        <v>548</v>
      </c>
      <c r="C40" s="117" t="s">
        <v>446</v>
      </c>
      <c r="D40" s="99">
        <v>44648</v>
      </c>
      <c r="E40" s="132">
        <v>18408</v>
      </c>
      <c r="F40" s="130">
        <v>44678</v>
      </c>
      <c r="G40" s="132">
        <v>18408</v>
      </c>
      <c r="H40" s="100">
        <v>0</v>
      </c>
      <c r="I40" s="128" t="s">
        <v>9</v>
      </c>
      <c r="J40" s="79"/>
    </row>
    <row r="41" spans="1:10" ht="60" x14ac:dyDescent="0.25">
      <c r="A41" s="127" t="s">
        <v>387</v>
      </c>
      <c r="B41" s="112" t="s">
        <v>549</v>
      </c>
      <c r="C41" s="117" t="s">
        <v>447</v>
      </c>
      <c r="D41" s="99">
        <v>44656</v>
      </c>
      <c r="E41" s="132">
        <v>30208</v>
      </c>
      <c r="F41" s="130">
        <v>44656</v>
      </c>
      <c r="G41" s="132">
        <v>30208</v>
      </c>
      <c r="H41" s="100">
        <v>0</v>
      </c>
      <c r="I41" s="128" t="s">
        <v>9</v>
      </c>
      <c r="J41" s="79"/>
    </row>
    <row r="42" spans="1:10" ht="75" x14ac:dyDescent="0.25">
      <c r="A42" s="127" t="s">
        <v>388</v>
      </c>
      <c r="B42" s="112" t="s">
        <v>606</v>
      </c>
      <c r="C42" s="117" t="s">
        <v>448</v>
      </c>
      <c r="D42" s="99">
        <v>44650</v>
      </c>
      <c r="E42" s="132">
        <v>35400</v>
      </c>
      <c r="F42" s="130">
        <v>44680</v>
      </c>
      <c r="G42" s="132">
        <v>35400</v>
      </c>
      <c r="H42" s="100">
        <v>0</v>
      </c>
      <c r="I42" s="128" t="s">
        <v>9</v>
      </c>
      <c r="J42" s="79"/>
    </row>
    <row r="43" spans="1:10" ht="75" x14ac:dyDescent="0.25">
      <c r="A43" s="127" t="s">
        <v>389</v>
      </c>
      <c r="B43" s="112" t="s">
        <v>550</v>
      </c>
      <c r="C43" s="117" t="s">
        <v>502</v>
      </c>
      <c r="D43" s="110">
        <v>44652</v>
      </c>
      <c r="E43" s="132">
        <v>1431676.89</v>
      </c>
      <c r="F43" s="130">
        <v>44682</v>
      </c>
      <c r="G43" s="132">
        <v>1431676.89</v>
      </c>
      <c r="H43" s="100">
        <v>0</v>
      </c>
      <c r="I43" s="128" t="s">
        <v>9</v>
      </c>
      <c r="J43" s="79"/>
    </row>
    <row r="44" spans="1:10" ht="75" x14ac:dyDescent="0.25">
      <c r="A44" s="127" t="s">
        <v>121</v>
      </c>
      <c r="B44" s="112" t="s">
        <v>551</v>
      </c>
      <c r="C44" s="117" t="s">
        <v>449</v>
      </c>
      <c r="D44" s="110">
        <v>44652</v>
      </c>
      <c r="E44" s="132">
        <v>3459.2</v>
      </c>
      <c r="F44" s="130">
        <v>44682</v>
      </c>
      <c r="G44" s="132">
        <v>3459.2</v>
      </c>
      <c r="H44" s="100">
        <v>0</v>
      </c>
      <c r="I44" s="128" t="s">
        <v>9</v>
      </c>
      <c r="J44" s="79"/>
    </row>
    <row r="45" spans="1:10" ht="75" x14ac:dyDescent="0.25">
      <c r="A45" s="127" t="s">
        <v>121</v>
      </c>
      <c r="B45" s="112" t="s">
        <v>607</v>
      </c>
      <c r="C45" s="117" t="s">
        <v>503</v>
      </c>
      <c r="D45" s="99">
        <v>44652</v>
      </c>
      <c r="E45" s="132">
        <v>342.4</v>
      </c>
      <c r="F45" s="130">
        <v>44682</v>
      </c>
      <c r="G45" s="132">
        <v>342.4</v>
      </c>
      <c r="H45" s="100">
        <v>0</v>
      </c>
      <c r="I45" s="128" t="s">
        <v>9</v>
      </c>
      <c r="J45" s="79"/>
    </row>
    <row r="46" spans="1:10" ht="60" x14ac:dyDescent="0.25">
      <c r="A46" s="127" t="s">
        <v>390</v>
      </c>
      <c r="B46" s="112" t="s">
        <v>518</v>
      </c>
      <c r="C46" s="117" t="s">
        <v>504</v>
      </c>
      <c r="D46" s="99">
        <v>44648</v>
      </c>
      <c r="E46" s="132">
        <v>59471.5</v>
      </c>
      <c r="F46" s="130">
        <v>44678</v>
      </c>
      <c r="G46" s="132">
        <v>59471.5</v>
      </c>
      <c r="H46" s="100">
        <v>0</v>
      </c>
      <c r="I46" s="128" t="s">
        <v>9</v>
      </c>
      <c r="J46" s="79"/>
    </row>
    <row r="47" spans="1:10" ht="60" x14ac:dyDescent="0.25">
      <c r="A47" s="127" t="s">
        <v>390</v>
      </c>
      <c r="B47" s="112" t="s">
        <v>552</v>
      </c>
      <c r="C47" s="117" t="s">
        <v>450</v>
      </c>
      <c r="D47" s="99">
        <v>44648</v>
      </c>
      <c r="E47" s="132">
        <v>29223.69</v>
      </c>
      <c r="F47" s="130">
        <v>44678</v>
      </c>
      <c r="G47" s="132">
        <v>29223.69</v>
      </c>
      <c r="H47" s="100">
        <v>0</v>
      </c>
      <c r="I47" s="128" t="s">
        <v>9</v>
      </c>
      <c r="J47" s="79"/>
    </row>
    <row r="48" spans="1:10" ht="45" x14ac:dyDescent="0.25">
      <c r="A48" s="127" t="s">
        <v>390</v>
      </c>
      <c r="B48" s="112" t="s">
        <v>553</v>
      </c>
      <c r="C48" s="117" t="s">
        <v>452</v>
      </c>
      <c r="D48" s="99">
        <v>44648</v>
      </c>
      <c r="E48" s="132">
        <v>343689.06</v>
      </c>
      <c r="F48" s="130">
        <v>44678</v>
      </c>
      <c r="G48" s="132">
        <v>343689.06</v>
      </c>
      <c r="H48" s="100">
        <v>0</v>
      </c>
      <c r="I48" s="128" t="s">
        <v>9</v>
      </c>
      <c r="J48" s="79"/>
    </row>
    <row r="49" spans="1:10" ht="60" x14ac:dyDescent="0.25">
      <c r="A49" s="127" t="s">
        <v>372</v>
      </c>
      <c r="B49" s="112" t="s">
        <v>554</v>
      </c>
      <c r="C49" s="117" t="s">
        <v>451</v>
      </c>
      <c r="D49" s="99">
        <v>44645</v>
      </c>
      <c r="E49" s="132">
        <v>36550.03</v>
      </c>
      <c r="F49" s="130">
        <v>44675</v>
      </c>
      <c r="G49" s="132">
        <v>36550.03</v>
      </c>
      <c r="H49" s="100">
        <v>0</v>
      </c>
      <c r="I49" s="128" t="s">
        <v>9</v>
      </c>
      <c r="J49" s="79"/>
    </row>
    <row r="50" spans="1:10" ht="75" x14ac:dyDescent="0.25">
      <c r="A50" s="127" t="s">
        <v>169</v>
      </c>
      <c r="B50" s="112" t="s">
        <v>555</v>
      </c>
      <c r="C50" s="117" t="s">
        <v>515</v>
      </c>
      <c r="D50" s="99">
        <v>44636</v>
      </c>
      <c r="E50" s="132">
        <v>11788.2</v>
      </c>
      <c r="F50" s="130">
        <v>44666</v>
      </c>
      <c r="G50" s="132">
        <v>11788.2</v>
      </c>
      <c r="H50" s="100">
        <v>0</v>
      </c>
      <c r="I50" s="128" t="s">
        <v>9</v>
      </c>
      <c r="J50" s="79"/>
    </row>
    <row r="51" spans="1:10" ht="60" x14ac:dyDescent="0.25">
      <c r="A51" s="127" t="s">
        <v>391</v>
      </c>
      <c r="B51" s="112" t="s">
        <v>556</v>
      </c>
      <c r="C51" s="117" t="s">
        <v>453</v>
      </c>
      <c r="D51" s="99">
        <v>44645</v>
      </c>
      <c r="E51" s="132">
        <v>88500</v>
      </c>
      <c r="F51" s="130">
        <v>44675</v>
      </c>
      <c r="G51" s="132">
        <v>88500</v>
      </c>
      <c r="H51" s="100">
        <v>0</v>
      </c>
      <c r="I51" s="128" t="s">
        <v>9</v>
      </c>
      <c r="J51" s="79"/>
    </row>
    <row r="52" spans="1:10" ht="63" customHeight="1" x14ac:dyDescent="0.25">
      <c r="A52" s="127" t="s">
        <v>392</v>
      </c>
      <c r="B52" s="112" t="s">
        <v>557</v>
      </c>
      <c r="C52" s="117" t="s">
        <v>454</v>
      </c>
      <c r="D52" s="99">
        <v>44645</v>
      </c>
      <c r="E52" s="132">
        <v>29500</v>
      </c>
      <c r="F52" s="130">
        <v>44675</v>
      </c>
      <c r="G52" s="132">
        <v>29500</v>
      </c>
      <c r="H52" s="100">
        <v>0</v>
      </c>
      <c r="I52" s="128" t="s">
        <v>9</v>
      </c>
      <c r="J52" s="79"/>
    </row>
    <row r="53" spans="1:10" ht="60" x14ac:dyDescent="0.25">
      <c r="A53" s="127" t="s">
        <v>256</v>
      </c>
      <c r="B53" s="112" t="s">
        <v>558</v>
      </c>
      <c r="C53" s="117" t="s">
        <v>455</v>
      </c>
      <c r="D53" s="99">
        <v>44648</v>
      </c>
      <c r="E53" s="132">
        <v>171282.23</v>
      </c>
      <c r="F53" s="130">
        <v>44678</v>
      </c>
      <c r="G53" s="132">
        <v>171282.23</v>
      </c>
      <c r="H53" s="100">
        <v>0</v>
      </c>
      <c r="I53" s="128" t="s">
        <v>9</v>
      </c>
      <c r="J53" s="79"/>
    </row>
    <row r="54" spans="1:10" ht="60" x14ac:dyDescent="0.25">
      <c r="A54" s="127" t="s">
        <v>387</v>
      </c>
      <c r="B54" s="112" t="s">
        <v>559</v>
      </c>
      <c r="C54" s="117" t="s">
        <v>514</v>
      </c>
      <c r="D54" s="99">
        <v>44641</v>
      </c>
      <c r="E54" s="132">
        <v>46728</v>
      </c>
      <c r="F54" s="130">
        <v>44671</v>
      </c>
      <c r="G54" s="132">
        <v>46728</v>
      </c>
      <c r="H54" s="100">
        <v>0</v>
      </c>
      <c r="I54" s="128" t="s">
        <v>9</v>
      </c>
      <c r="J54" s="79"/>
    </row>
    <row r="55" spans="1:10" ht="75" x14ac:dyDescent="0.25">
      <c r="A55" s="127" t="s">
        <v>393</v>
      </c>
      <c r="B55" s="112" t="s">
        <v>560</v>
      </c>
      <c r="C55" s="117" t="s">
        <v>456</v>
      </c>
      <c r="D55" s="99">
        <v>44650</v>
      </c>
      <c r="E55" s="132">
        <v>35400</v>
      </c>
      <c r="F55" s="130">
        <v>44680</v>
      </c>
      <c r="G55" s="132">
        <v>35400</v>
      </c>
      <c r="H55" s="100">
        <v>0</v>
      </c>
      <c r="I55" s="128" t="s">
        <v>9</v>
      </c>
      <c r="J55" s="79"/>
    </row>
    <row r="56" spans="1:10" ht="75" x14ac:dyDescent="0.25">
      <c r="A56" s="127" t="s">
        <v>394</v>
      </c>
      <c r="B56" s="112" t="s">
        <v>561</v>
      </c>
      <c r="C56" s="117" t="s">
        <v>457</v>
      </c>
      <c r="D56" s="99">
        <v>44650</v>
      </c>
      <c r="E56" s="132">
        <v>35400</v>
      </c>
      <c r="F56" s="130">
        <v>44680</v>
      </c>
      <c r="G56" s="132">
        <v>35400</v>
      </c>
      <c r="H56" s="100">
        <v>0</v>
      </c>
      <c r="I56" s="128" t="s">
        <v>9</v>
      </c>
      <c r="J56" s="79"/>
    </row>
    <row r="57" spans="1:10" ht="75" x14ac:dyDescent="0.25">
      <c r="A57" s="127" t="s">
        <v>394</v>
      </c>
      <c r="B57" s="112" t="s">
        <v>562</v>
      </c>
      <c r="C57" s="117" t="s">
        <v>458</v>
      </c>
      <c r="D57" s="99">
        <v>44650</v>
      </c>
      <c r="E57" s="132">
        <v>40000</v>
      </c>
      <c r="F57" s="130">
        <v>44680</v>
      </c>
      <c r="G57" s="132">
        <v>40000</v>
      </c>
      <c r="H57" s="100">
        <v>0</v>
      </c>
      <c r="I57" s="128" t="s">
        <v>9</v>
      </c>
      <c r="J57" s="79"/>
    </row>
    <row r="58" spans="1:10" ht="60" x14ac:dyDescent="0.25">
      <c r="A58" s="127" t="s">
        <v>395</v>
      </c>
      <c r="B58" s="112" t="s">
        <v>608</v>
      </c>
      <c r="C58" s="117" t="s">
        <v>459</v>
      </c>
      <c r="D58" s="99">
        <v>44623</v>
      </c>
      <c r="E58" s="132">
        <v>118944</v>
      </c>
      <c r="F58" s="130">
        <v>44653</v>
      </c>
      <c r="G58" s="132">
        <v>118944</v>
      </c>
      <c r="H58" s="100">
        <v>0</v>
      </c>
      <c r="I58" s="128" t="s">
        <v>9</v>
      </c>
      <c r="J58" s="79"/>
    </row>
    <row r="59" spans="1:10" ht="75" x14ac:dyDescent="0.25">
      <c r="A59" s="127" t="s">
        <v>396</v>
      </c>
      <c r="B59" s="112" t="s">
        <v>563</v>
      </c>
      <c r="C59" s="117" t="s">
        <v>99</v>
      </c>
      <c r="D59" s="99">
        <v>44652</v>
      </c>
      <c r="E59" s="132">
        <v>59000</v>
      </c>
      <c r="F59" s="130">
        <v>44652</v>
      </c>
      <c r="G59" s="132">
        <v>59000</v>
      </c>
      <c r="H59" s="100">
        <v>0</v>
      </c>
      <c r="I59" s="128" t="s">
        <v>9</v>
      </c>
      <c r="J59" s="79"/>
    </row>
    <row r="60" spans="1:10" ht="75" x14ac:dyDescent="0.25">
      <c r="A60" s="127" t="s">
        <v>396</v>
      </c>
      <c r="B60" s="112" t="s">
        <v>609</v>
      </c>
      <c r="C60" s="117" t="s">
        <v>461</v>
      </c>
      <c r="D60" s="99">
        <v>44652</v>
      </c>
      <c r="E60" s="132">
        <v>59000</v>
      </c>
      <c r="F60" s="130">
        <v>44652</v>
      </c>
      <c r="G60" s="132">
        <v>59000</v>
      </c>
      <c r="H60" s="100">
        <v>0</v>
      </c>
      <c r="I60" s="128" t="s">
        <v>9</v>
      </c>
      <c r="J60" s="79"/>
    </row>
    <row r="61" spans="1:10" ht="60" x14ac:dyDescent="0.25">
      <c r="A61" s="127" t="s">
        <v>88</v>
      </c>
      <c r="B61" s="112" t="s">
        <v>610</v>
      </c>
      <c r="C61" s="117" t="s">
        <v>460</v>
      </c>
      <c r="D61" s="99">
        <v>44652</v>
      </c>
      <c r="E61" s="118">
        <v>27952.57</v>
      </c>
      <c r="F61" s="130">
        <v>44652</v>
      </c>
      <c r="G61" s="118">
        <v>27952.57</v>
      </c>
      <c r="H61" s="100">
        <v>0</v>
      </c>
      <c r="I61" s="128" t="s">
        <v>9</v>
      </c>
      <c r="J61" s="79"/>
    </row>
    <row r="62" spans="1:10" ht="75" x14ac:dyDescent="0.25">
      <c r="A62" s="127" t="s">
        <v>372</v>
      </c>
      <c r="B62" s="112" t="s">
        <v>611</v>
      </c>
      <c r="C62" s="117" t="s">
        <v>462</v>
      </c>
      <c r="D62" s="99">
        <v>44643</v>
      </c>
      <c r="E62" s="118">
        <v>21800</v>
      </c>
      <c r="F62" s="130">
        <v>44673</v>
      </c>
      <c r="G62" s="118">
        <v>21800</v>
      </c>
      <c r="H62" s="100">
        <v>0</v>
      </c>
      <c r="I62" s="128" t="s">
        <v>9</v>
      </c>
      <c r="J62" s="79"/>
    </row>
    <row r="63" spans="1:10" ht="60" x14ac:dyDescent="0.25">
      <c r="A63" s="127" t="s">
        <v>397</v>
      </c>
      <c r="B63" s="112" t="s">
        <v>612</v>
      </c>
      <c r="C63" s="129" t="s">
        <v>463</v>
      </c>
      <c r="D63" s="99">
        <v>44592</v>
      </c>
      <c r="E63" s="118">
        <v>59689.1</v>
      </c>
      <c r="F63" s="130">
        <v>44622</v>
      </c>
      <c r="G63" s="118">
        <v>59689.1</v>
      </c>
      <c r="H63" s="100">
        <v>0</v>
      </c>
      <c r="I63" s="128" t="s">
        <v>9</v>
      </c>
      <c r="J63" s="79"/>
    </row>
    <row r="64" spans="1:10" ht="45" x14ac:dyDescent="0.25">
      <c r="A64" s="127" t="s">
        <v>398</v>
      </c>
      <c r="B64" s="112" t="s">
        <v>598</v>
      </c>
      <c r="C64" s="117" t="s">
        <v>464</v>
      </c>
      <c r="D64" s="99">
        <v>44649</v>
      </c>
      <c r="E64" s="118">
        <v>43896</v>
      </c>
      <c r="F64" s="130">
        <v>44679</v>
      </c>
      <c r="G64" s="118">
        <v>43896</v>
      </c>
      <c r="H64" s="100">
        <v>0</v>
      </c>
      <c r="I64" s="128" t="s">
        <v>9</v>
      </c>
      <c r="J64" s="79"/>
    </row>
    <row r="65" spans="1:10" ht="75" x14ac:dyDescent="0.25">
      <c r="A65" s="127" t="s">
        <v>251</v>
      </c>
      <c r="B65" s="112" t="s">
        <v>564</v>
      </c>
      <c r="C65" s="117" t="s">
        <v>465</v>
      </c>
      <c r="D65" s="99">
        <v>44659</v>
      </c>
      <c r="E65" s="118">
        <v>250000</v>
      </c>
      <c r="F65" s="130">
        <v>44659</v>
      </c>
      <c r="G65" s="118">
        <v>250000</v>
      </c>
      <c r="H65" s="100">
        <v>0</v>
      </c>
      <c r="I65" s="128" t="s">
        <v>9</v>
      </c>
      <c r="J65" s="79"/>
    </row>
    <row r="66" spans="1:10" ht="60" x14ac:dyDescent="0.25">
      <c r="A66" s="127" t="s">
        <v>35</v>
      </c>
      <c r="B66" s="112" t="s">
        <v>565</v>
      </c>
      <c r="C66" s="117" t="s">
        <v>513</v>
      </c>
      <c r="D66" s="99">
        <v>44657</v>
      </c>
      <c r="E66" s="118">
        <v>79060</v>
      </c>
      <c r="F66" s="130">
        <v>44657</v>
      </c>
      <c r="G66" s="118">
        <v>79060</v>
      </c>
      <c r="H66" s="100">
        <v>0</v>
      </c>
      <c r="I66" s="128" t="s">
        <v>9</v>
      </c>
      <c r="J66" s="79"/>
    </row>
    <row r="67" spans="1:10" ht="60" x14ac:dyDescent="0.25">
      <c r="A67" s="127" t="s">
        <v>399</v>
      </c>
      <c r="B67" s="112" t="s">
        <v>566</v>
      </c>
      <c r="C67" s="117" t="s">
        <v>466</v>
      </c>
      <c r="D67" s="99">
        <v>44645</v>
      </c>
      <c r="E67" s="118">
        <v>26461.5</v>
      </c>
      <c r="F67" s="130">
        <v>44705</v>
      </c>
      <c r="G67" s="118">
        <v>26461.5</v>
      </c>
      <c r="H67" s="100">
        <v>0</v>
      </c>
      <c r="I67" s="128" t="s">
        <v>9</v>
      </c>
      <c r="J67" s="79"/>
    </row>
    <row r="68" spans="1:10" ht="60" x14ac:dyDescent="0.25">
      <c r="A68" s="127" t="s">
        <v>400</v>
      </c>
      <c r="B68" s="112" t="s">
        <v>567</v>
      </c>
      <c r="C68" s="117" t="s">
        <v>467</v>
      </c>
      <c r="D68" s="99">
        <v>44649</v>
      </c>
      <c r="E68" s="118">
        <v>13357.6</v>
      </c>
      <c r="F68" s="130">
        <v>44679</v>
      </c>
      <c r="G68" s="118">
        <v>13357.6</v>
      </c>
      <c r="H68" s="100">
        <v>0</v>
      </c>
      <c r="I68" s="128" t="s">
        <v>9</v>
      </c>
      <c r="J68" s="79"/>
    </row>
    <row r="69" spans="1:10" ht="75" x14ac:dyDescent="0.25">
      <c r="A69" s="127" t="s">
        <v>401</v>
      </c>
      <c r="B69" s="112" t="s">
        <v>568</v>
      </c>
      <c r="C69" s="117" t="s">
        <v>468</v>
      </c>
      <c r="D69" s="99">
        <v>44436</v>
      </c>
      <c r="E69" s="118">
        <v>47200</v>
      </c>
      <c r="F69" s="130">
        <v>44466</v>
      </c>
      <c r="G69" s="118">
        <v>47200</v>
      </c>
      <c r="H69" s="100">
        <v>0</v>
      </c>
      <c r="I69" s="128" t="s">
        <v>9</v>
      </c>
      <c r="J69" s="79"/>
    </row>
    <row r="70" spans="1:10" ht="75" x14ac:dyDescent="0.25">
      <c r="A70" s="127" t="s">
        <v>401</v>
      </c>
      <c r="B70" s="112" t="s">
        <v>569</v>
      </c>
      <c r="C70" s="117" t="s">
        <v>525</v>
      </c>
      <c r="D70" s="99">
        <v>44464</v>
      </c>
      <c r="E70" s="118">
        <v>47200</v>
      </c>
      <c r="F70" s="130">
        <v>44859</v>
      </c>
      <c r="G70" s="118">
        <v>47200</v>
      </c>
      <c r="H70" s="100">
        <v>0</v>
      </c>
      <c r="I70" s="128" t="s">
        <v>9</v>
      </c>
      <c r="J70" s="79"/>
    </row>
    <row r="71" spans="1:10" ht="60" x14ac:dyDescent="0.25">
      <c r="A71" s="127" t="s">
        <v>402</v>
      </c>
      <c r="B71" s="112" t="s">
        <v>519</v>
      </c>
      <c r="C71" s="117" t="s">
        <v>469</v>
      </c>
      <c r="D71" s="99">
        <v>44630</v>
      </c>
      <c r="E71" s="118">
        <v>17700</v>
      </c>
      <c r="F71" s="130">
        <v>44660</v>
      </c>
      <c r="G71" s="118">
        <v>17700</v>
      </c>
      <c r="H71" s="100">
        <v>0</v>
      </c>
      <c r="I71" s="128" t="s">
        <v>9</v>
      </c>
      <c r="J71" s="79"/>
    </row>
    <row r="72" spans="1:10" ht="60.75" customHeight="1" x14ac:dyDescent="0.25">
      <c r="A72" s="127" t="s">
        <v>403</v>
      </c>
      <c r="B72" s="112" t="s">
        <v>570</v>
      </c>
      <c r="C72" s="117" t="s">
        <v>23</v>
      </c>
      <c r="D72" s="99">
        <v>44650</v>
      </c>
      <c r="E72" s="118">
        <v>11800</v>
      </c>
      <c r="F72" s="130">
        <v>44680</v>
      </c>
      <c r="G72" s="118">
        <v>11800</v>
      </c>
      <c r="H72" s="100">
        <v>0</v>
      </c>
      <c r="I72" s="128" t="s">
        <v>9</v>
      </c>
      <c r="J72" s="79"/>
    </row>
    <row r="73" spans="1:10" ht="75" x14ac:dyDescent="0.25">
      <c r="A73" s="127" t="s">
        <v>404</v>
      </c>
      <c r="B73" s="112" t="s">
        <v>614</v>
      </c>
      <c r="C73" s="117" t="s">
        <v>512</v>
      </c>
      <c r="D73" s="99">
        <v>44635</v>
      </c>
      <c r="E73" s="118">
        <v>12514.98</v>
      </c>
      <c r="F73" s="130">
        <v>44634</v>
      </c>
      <c r="G73" s="118">
        <v>12514.98</v>
      </c>
      <c r="H73" s="100">
        <v>0</v>
      </c>
      <c r="I73" s="128" t="s">
        <v>9</v>
      </c>
      <c r="J73" s="79"/>
    </row>
    <row r="74" spans="1:10" ht="60" x14ac:dyDescent="0.25">
      <c r="A74" s="127" t="s">
        <v>405</v>
      </c>
      <c r="B74" s="112" t="s">
        <v>613</v>
      </c>
      <c r="C74" s="117" t="s">
        <v>505</v>
      </c>
      <c r="D74" s="99">
        <v>44613</v>
      </c>
      <c r="E74" s="118">
        <v>98766</v>
      </c>
      <c r="F74" s="130">
        <v>44643</v>
      </c>
      <c r="G74" s="118">
        <v>98766</v>
      </c>
      <c r="H74" s="100">
        <v>0</v>
      </c>
      <c r="I74" s="128" t="s">
        <v>9</v>
      </c>
      <c r="J74" s="79"/>
    </row>
    <row r="75" spans="1:10" ht="75" x14ac:dyDescent="0.25">
      <c r="A75" s="127" t="s">
        <v>88</v>
      </c>
      <c r="B75" s="112" t="s">
        <v>571</v>
      </c>
      <c r="C75" s="117" t="s">
        <v>470</v>
      </c>
      <c r="D75" s="99">
        <v>44621</v>
      </c>
      <c r="E75" s="118">
        <v>26108.85</v>
      </c>
      <c r="F75" s="130">
        <v>44651</v>
      </c>
      <c r="G75" s="118">
        <v>26108.85</v>
      </c>
      <c r="H75" s="100">
        <v>0</v>
      </c>
      <c r="I75" s="128" t="s">
        <v>9</v>
      </c>
      <c r="J75" s="79"/>
    </row>
    <row r="76" spans="1:10" ht="63.75" customHeight="1" x14ac:dyDescent="0.25">
      <c r="A76" s="127" t="s">
        <v>406</v>
      </c>
      <c r="B76" s="112" t="s">
        <v>572</v>
      </c>
      <c r="C76" s="117" t="s">
        <v>77</v>
      </c>
      <c r="D76" s="99">
        <v>44643</v>
      </c>
      <c r="E76" s="118">
        <v>979346.77</v>
      </c>
      <c r="F76" s="130">
        <v>44673</v>
      </c>
      <c r="G76" s="118">
        <v>979346.77</v>
      </c>
      <c r="H76" s="100">
        <v>0</v>
      </c>
      <c r="I76" s="128" t="s">
        <v>9</v>
      </c>
      <c r="J76" s="79"/>
    </row>
    <row r="77" spans="1:10" ht="58.5" customHeight="1" x14ac:dyDescent="0.25">
      <c r="A77" s="127" t="s">
        <v>407</v>
      </c>
      <c r="B77" s="112" t="s">
        <v>573</v>
      </c>
      <c r="C77" s="117" t="s">
        <v>471</v>
      </c>
      <c r="D77" s="99">
        <v>44594</v>
      </c>
      <c r="E77" s="118">
        <v>1753521.3</v>
      </c>
      <c r="F77" s="130">
        <v>44624</v>
      </c>
      <c r="G77" s="118">
        <v>1753521.3</v>
      </c>
      <c r="H77" s="100">
        <v>0</v>
      </c>
      <c r="I77" s="128" t="s">
        <v>9</v>
      </c>
      <c r="J77" s="79"/>
    </row>
    <row r="78" spans="1:10" ht="62.25" customHeight="1" x14ac:dyDescent="0.25">
      <c r="A78" s="127" t="s">
        <v>408</v>
      </c>
      <c r="B78" s="112" t="s">
        <v>615</v>
      </c>
      <c r="C78" s="117" t="s">
        <v>472</v>
      </c>
      <c r="D78" s="99">
        <v>44630</v>
      </c>
      <c r="E78" s="118">
        <v>26550</v>
      </c>
      <c r="F78" s="130">
        <v>44660</v>
      </c>
      <c r="G78" s="118">
        <v>26550</v>
      </c>
      <c r="H78" s="100">
        <v>0</v>
      </c>
      <c r="I78" s="128" t="s">
        <v>9</v>
      </c>
      <c r="J78" s="79"/>
    </row>
    <row r="79" spans="1:10" ht="60" x14ac:dyDescent="0.25">
      <c r="A79" s="127" t="s">
        <v>37</v>
      </c>
      <c r="B79" s="112" t="s">
        <v>520</v>
      </c>
      <c r="C79" s="117" t="s">
        <v>506</v>
      </c>
      <c r="D79" s="99">
        <v>44634</v>
      </c>
      <c r="E79" s="118">
        <v>176880.02</v>
      </c>
      <c r="F79" s="130">
        <v>44664</v>
      </c>
      <c r="G79" s="118">
        <v>176880.02</v>
      </c>
      <c r="H79" s="100">
        <v>0</v>
      </c>
      <c r="I79" s="128" t="s">
        <v>9</v>
      </c>
      <c r="J79" s="79"/>
    </row>
    <row r="80" spans="1:10" ht="75" x14ac:dyDescent="0.25">
      <c r="A80" s="127" t="s">
        <v>252</v>
      </c>
      <c r="B80" s="112" t="s">
        <v>574</v>
      </c>
      <c r="C80" s="117" t="s">
        <v>473</v>
      </c>
      <c r="D80" s="99">
        <v>44659</v>
      </c>
      <c r="E80" s="118">
        <v>29399.51</v>
      </c>
      <c r="F80" s="130">
        <v>44689</v>
      </c>
      <c r="G80" s="118">
        <v>29399.51</v>
      </c>
      <c r="H80" s="100">
        <v>0</v>
      </c>
      <c r="I80" s="128" t="s">
        <v>9</v>
      </c>
      <c r="J80" s="79"/>
    </row>
    <row r="81" spans="1:10" ht="60" x14ac:dyDescent="0.25">
      <c r="A81" s="127" t="s">
        <v>409</v>
      </c>
      <c r="B81" s="112" t="s">
        <v>575</v>
      </c>
      <c r="C81" s="117" t="s">
        <v>507</v>
      </c>
      <c r="D81" s="99">
        <v>44642</v>
      </c>
      <c r="E81" s="118">
        <v>13605.4</v>
      </c>
      <c r="F81" s="130">
        <v>44672</v>
      </c>
      <c r="G81" s="118">
        <v>13605.4</v>
      </c>
      <c r="H81" s="100">
        <v>0</v>
      </c>
      <c r="I81" s="128" t="s">
        <v>9</v>
      </c>
      <c r="J81" s="79"/>
    </row>
    <row r="82" spans="1:10" ht="75" x14ac:dyDescent="0.25">
      <c r="A82" s="127" t="s">
        <v>255</v>
      </c>
      <c r="B82" s="112" t="s">
        <v>576</v>
      </c>
      <c r="C82" s="117" t="s">
        <v>508</v>
      </c>
      <c r="D82" s="99">
        <v>44676</v>
      </c>
      <c r="E82" s="118">
        <v>4369.79</v>
      </c>
      <c r="F82" s="130">
        <v>44676</v>
      </c>
      <c r="G82" s="118">
        <v>4369.79</v>
      </c>
      <c r="H82" s="100">
        <v>0</v>
      </c>
      <c r="I82" s="128" t="s">
        <v>9</v>
      </c>
      <c r="J82" s="79"/>
    </row>
    <row r="83" spans="1:10" ht="71.25" customHeight="1" x14ac:dyDescent="0.25">
      <c r="A83" s="127" t="s">
        <v>255</v>
      </c>
      <c r="B83" s="112" t="s">
        <v>577</v>
      </c>
      <c r="C83" s="117" t="s">
        <v>474</v>
      </c>
      <c r="D83" s="99">
        <v>44676</v>
      </c>
      <c r="E83" s="118">
        <v>204344.83</v>
      </c>
      <c r="F83" s="130">
        <v>44676</v>
      </c>
      <c r="G83" s="118">
        <v>204344.83</v>
      </c>
      <c r="H83" s="100">
        <v>0</v>
      </c>
      <c r="I83" s="128" t="s">
        <v>9</v>
      </c>
      <c r="J83" s="79"/>
    </row>
    <row r="84" spans="1:10" ht="66.75" customHeight="1" x14ac:dyDescent="0.25">
      <c r="A84" s="127" t="s">
        <v>255</v>
      </c>
      <c r="B84" s="112" t="s">
        <v>578</v>
      </c>
      <c r="C84" s="117" t="s">
        <v>475</v>
      </c>
      <c r="D84" s="99">
        <v>44676</v>
      </c>
      <c r="E84" s="118">
        <v>51762.3</v>
      </c>
      <c r="F84" s="130">
        <v>44676</v>
      </c>
      <c r="G84" s="118">
        <v>51762.3</v>
      </c>
      <c r="H84" s="100">
        <v>0</v>
      </c>
      <c r="I84" s="128" t="s">
        <v>9</v>
      </c>
      <c r="J84" s="79"/>
    </row>
    <row r="85" spans="1:10" ht="75" x14ac:dyDescent="0.25">
      <c r="A85" s="127" t="s">
        <v>255</v>
      </c>
      <c r="B85" s="112" t="s">
        <v>579</v>
      </c>
      <c r="C85" s="117" t="s">
        <v>511</v>
      </c>
      <c r="D85" s="99">
        <v>44676</v>
      </c>
      <c r="E85" s="118">
        <v>2414.41</v>
      </c>
      <c r="F85" s="130">
        <v>44676</v>
      </c>
      <c r="G85" s="118">
        <v>2414.41</v>
      </c>
      <c r="H85" s="100">
        <v>0</v>
      </c>
      <c r="I85" s="128" t="s">
        <v>9</v>
      </c>
      <c r="J85" s="79"/>
    </row>
    <row r="86" spans="1:10" ht="60" x14ac:dyDescent="0.25">
      <c r="A86" s="127" t="s">
        <v>247</v>
      </c>
      <c r="B86" s="112" t="s">
        <v>580</v>
      </c>
      <c r="C86" s="117" t="s">
        <v>476</v>
      </c>
      <c r="D86" s="99">
        <v>44654</v>
      </c>
      <c r="E86" s="118">
        <v>4764.9399999999996</v>
      </c>
      <c r="F86" s="130">
        <v>44684</v>
      </c>
      <c r="G86" s="118">
        <v>4764.9399999999996</v>
      </c>
      <c r="H86" s="100">
        <v>0</v>
      </c>
      <c r="I86" s="128" t="s">
        <v>9</v>
      </c>
      <c r="J86" s="79"/>
    </row>
    <row r="87" spans="1:10" ht="75" x14ac:dyDescent="0.25">
      <c r="A87" s="127" t="s">
        <v>247</v>
      </c>
      <c r="B87" s="112" t="s">
        <v>581</v>
      </c>
      <c r="C87" s="117" t="s">
        <v>477</v>
      </c>
      <c r="D87" s="99">
        <v>44654</v>
      </c>
      <c r="E87" s="118">
        <v>3670</v>
      </c>
      <c r="F87" s="130">
        <v>44684</v>
      </c>
      <c r="G87" s="118">
        <v>3670</v>
      </c>
      <c r="H87" s="100">
        <v>0</v>
      </c>
      <c r="I87" s="128" t="s">
        <v>9</v>
      </c>
      <c r="J87" s="79"/>
    </row>
    <row r="88" spans="1:10" ht="60" x14ac:dyDescent="0.25">
      <c r="A88" s="127" t="s">
        <v>410</v>
      </c>
      <c r="B88" s="112" t="s">
        <v>582</v>
      </c>
      <c r="C88" s="117" t="s">
        <v>510</v>
      </c>
      <c r="D88" s="99">
        <v>44663</v>
      </c>
      <c r="E88" s="118">
        <v>33750</v>
      </c>
      <c r="F88" s="130">
        <v>44693</v>
      </c>
      <c r="G88" s="118">
        <v>33750</v>
      </c>
      <c r="H88" s="100">
        <v>0</v>
      </c>
      <c r="I88" s="128" t="s">
        <v>9</v>
      </c>
      <c r="J88" s="79"/>
    </row>
    <row r="89" spans="1:10" ht="60" x14ac:dyDescent="0.25">
      <c r="A89" s="127" t="s">
        <v>410</v>
      </c>
      <c r="B89" s="112" t="s">
        <v>583</v>
      </c>
      <c r="C89" s="117" t="s">
        <v>478</v>
      </c>
      <c r="D89" s="99">
        <v>44664</v>
      </c>
      <c r="E89" s="118">
        <v>90000</v>
      </c>
      <c r="F89" s="130">
        <v>44694</v>
      </c>
      <c r="G89" s="118">
        <v>90000</v>
      </c>
      <c r="H89" s="100">
        <v>0</v>
      </c>
      <c r="I89" s="128" t="s">
        <v>9</v>
      </c>
      <c r="J89" s="79"/>
    </row>
    <row r="90" spans="1:10" ht="60" x14ac:dyDescent="0.25">
      <c r="A90" s="127" t="s">
        <v>234</v>
      </c>
      <c r="B90" s="112" t="s">
        <v>599</v>
      </c>
      <c r="C90" s="117" t="s">
        <v>479</v>
      </c>
      <c r="D90" s="99">
        <v>44652</v>
      </c>
      <c r="E90" s="118">
        <v>35636</v>
      </c>
      <c r="F90" s="130">
        <v>44682</v>
      </c>
      <c r="G90" s="118">
        <v>35636</v>
      </c>
      <c r="H90" s="100">
        <v>0</v>
      </c>
      <c r="I90" s="128" t="s">
        <v>9</v>
      </c>
      <c r="J90" s="79"/>
    </row>
    <row r="91" spans="1:10" ht="60" x14ac:dyDescent="0.25">
      <c r="A91" s="127" t="s">
        <v>386</v>
      </c>
      <c r="B91" s="112" t="s">
        <v>584</v>
      </c>
      <c r="C91" s="117" t="s">
        <v>480</v>
      </c>
      <c r="D91" s="99">
        <v>44641</v>
      </c>
      <c r="E91" s="118">
        <v>36108</v>
      </c>
      <c r="F91" s="130">
        <v>44671</v>
      </c>
      <c r="G91" s="118">
        <v>36108</v>
      </c>
      <c r="H91" s="100">
        <v>0</v>
      </c>
      <c r="I91" s="128" t="s">
        <v>9</v>
      </c>
      <c r="J91" s="79"/>
    </row>
    <row r="92" spans="1:10" ht="75" x14ac:dyDescent="0.25">
      <c r="A92" s="127" t="s">
        <v>411</v>
      </c>
      <c r="B92" s="112" t="s">
        <v>585</v>
      </c>
      <c r="C92" s="117" t="s">
        <v>481</v>
      </c>
      <c r="D92" s="99">
        <v>44615</v>
      </c>
      <c r="E92" s="118">
        <v>365210</v>
      </c>
      <c r="F92" s="130">
        <v>44644</v>
      </c>
      <c r="G92" s="118">
        <v>365210</v>
      </c>
      <c r="H92" s="100">
        <v>0</v>
      </c>
      <c r="I92" s="128" t="s">
        <v>9</v>
      </c>
      <c r="J92" s="79"/>
    </row>
    <row r="93" spans="1:10" ht="45" x14ac:dyDescent="0.25">
      <c r="A93" s="127" t="s">
        <v>379</v>
      </c>
      <c r="B93" s="112" t="s">
        <v>586</v>
      </c>
      <c r="C93" s="117" t="s">
        <v>482</v>
      </c>
      <c r="D93" s="99">
        <v>44657</v>
      </c>
      <c r="E93" s="118">
        <v>32050</v>
      </c>
      <c r="F93" s="130">
        <v>44687</v>
      </c>
      <c r="G93" s="118">
        <v>32050</v>
      </c>
      <c r="H93" s="100">
        <v>0</v>
      </c>
      <c r="I93" s="128" t="s">
        <v>9</v>
      </c>
      <c r="J93" s="79"/>
    </row>
    <row r="94" spans="1:10" ht="60" x14ac:dyDescent="0.25">
      <c r="A94" s="127" t="s">
        <v>412</v>
      </c>
      <c r="B94" s="112" t="s">
        <v>521</v>
      </c>
      <c r="C94" s="117" t="s">
        <v>483</v>
      </c>
      <c r="D94" s="99">
        <v>44663</v>
      </c>
      <c r="E94" s="118">
        <v>18000</v>
      </c>
      <c r="F94" s="130">
        <v>44693</v>
      </c>
      <c r="G94" s="118">
        <v>18000</v>
      </c>
      <c r="H94" s="100">
        <v>0</v>
      </c>
      <c r="I94" s="128" t="s">
        <v>9</v>
      </c>
      <c r="J94" s="79"/>
    </row>
    <row r="95" spans="1:10" ht="45" x14ac:dyDescent="0.25">
      <c r="A95" s="127" t="s">
        <v>413</v>
      </c>
      <c r="B95" s="112" t="s">
        <v>587</v>
      </c>
      <c r="C95" s="117" t="s">
        <v>484</v>
      </c>
      <c r="D95" s="99">
        <v>44648</v>
      </c>
      <c r="E95" s="118">
        <v>51608.26</v>
      </c>
      <c r="F95" s="130">
        <v>44678</v>
      </c>
      <c r="G95" s="118">
        <v>51608.26</v>
      </c>
      <c r="H95" s="100">
        <v>0</v>
      </c>
      <c r="I95" s="128" t="s">
        <v>9</v>
      </c>
      <c r="J95" s="79"/>
    </row>
    <row r="96" spans="1:10" ht="75" x14ac:dyDescent="0.25">
      <c r="A96" s="127" t="s">
        <v>414</v>
      </c>
      <c r="B96" s="112" t="s">
        <v>588</v>
      </c>
      <c r="C96" s="117" t="s">
        <v>485</v>
      </c>
      <c r="D96" s="99">
        <v>44657</v>
      </c>
      <c r="E96" s="118">
        <v>10620</v>
      </c>
      <c r="F96" s="130">
        <v>44657</v>
      </c>
      <c r="G96" s="118">
        <v>10620</v>
      </c>
      <c r="H96" s="100">
        <v>0</v>
      </c>
      <c r="I96" s="128" t="s">
        <v>9</v>
      </c>
      <c r="J96" s="79"/>
    </row>
    <row r="97" spans="1:10" ht="60" x14ac:dyDescent="0.25">
      <c r="A97" s="127" t="s">
        <v>415</v>
      </c>
      <c r="B97" s="112" t="s">
        <v>589</v>
      </c>
      <c r="C97" s="117" t="s">
        <v>486</v>
      </c>
      <c r="D97" s="99">
        <v>44659</v>
      </c>
      <c r="E97" s="118">
        <v>30326</v>
      </c>
      <c r="F97" s="130">
        <v>44689</v>
      </c>
      <c r="G97" s="118">
        <v>30326</v>
      </c>
      <c r="H97" s="100">
        <v>0</v>
      </c>
      <c r="I97" s="128" t="s">
        <v>9</v>
      </c>
      <c r="J97" s="79"/>
    </row>
    <row r="98" spans="1:10" ht="68.25" customHeight="1" x14ac:dyDescent="0.25">
      <c r="A98" s="127" t="s">
        <v>386</v>
      </c>
      <c r="B98" s="112" t="s">
        <v>590</v>
      </c>
      <c r="C98" s="117" t="s">
        <v>487</v>
      </c>
      <c r="D98" s="99">
        <v>44662</v>
      </c>
      <c r="E98" s="118">
        <v>91214</v>
      </c>
      <c r="F98" s="130">
        <v>44692</v>
      </c>
      <c r="G98" s="118">
        <v>91214</v>
      </c>
      <c r="H98" s="100">
        <v>0</v>
      </c>
      <c r="I98" s="128" t="s">
        <v>9</v>
      </c>
      <c r="J98" s="79"/>
    </row>
    <row r="99" spans="1:10" ht="65.25" customHeight="1" x14ac:dyDescent="0.25">
      <c r="A99" s="127" t="s">
        <v>258</v>
      </c>
      <c r="B99" s="112" t="s">
        <v>591</v>
      </c>
      <c r="C99" s="117" t="s">
        <v>488</v>
      </c>
      <c r="D99" s="99">
        <v>44650</v>
      </c>
      <c r="E99" s="118">
        <v>119265.49</v>
      </c>
      <c r="F99" s="130">
        <v>44680</v>
      </c>
      <c r="G99" s="118">
        <v>119265.49</v>
      </c>
      <c r="H99" s="100">
        <v>0</v>
      </c>
      <c r="I99" s="128" t="s">
        <v>9</v>
      </c>
      <c r="J99" s="79"/>
    </row>
    <row r="100" spans="1:10" ht="67.5" customHeight="1" x14ac:dyDescent="0.25">
      <c r="A100" s="127" t="s">
        <v>258</v>
      </c>
      <c r="B100" s="112" t="s">
        <v>592</v>
      </c>
      <c r="C100" s="117" t="s">
        <v>489</v>
      </c>
      <c r="D100" s="99">
        <v>44650</v>
      </c>
      <c r="E100" s="118">
        <v>303647.40000000002</v>
      </c>
      <c r="F100" s="130">
        <v>44680</v>
      </c>
      <c r="G100" s="118">
        <v>303647.40000000002</v>
      </c>
      <c r="H100" s="100">
        <v>0</v>
      </c>
      <c r="I100" s="128" t="s">
        <v>9</v>
      </c>
      <c r="J100" s="79"/>
    </row>
    <row r="101" spans="1:10" ht="60" x14ac:dyDescent="0.25">
      <c r="A101" s="127" t="s">
        <v>416</v>
      </c>
      <c r="B101" s="112" t="s">
        <v>593</v>
      </c>
      <c r="C101" s="117" t="s">
        <v>490</v>
      </c>
      <c r="D101" s="99">
        <v>44652</v>
      </c>
      <c r="E101" s="118">
        <v>75788</v>
      </c>
      <c r="F101" s="130">
        <v>44682</v>
      </c>
      <c r="G101" s="118">
        <v>75788</v>
      </c>
      <c r="H101" s="100">
        <v>0</v>
      </c>
      <c r="I101" s="128" t="s">
        <v>9</v>
      </c>
      <c r="J101" s="79"/>
    </row>
    <row r="102" spans="1:10" ht="60" x14ac:dyDescent="0.25">
      <c r="A102" s="127" t="s">
        <v>417</v>
      </c>
      <c r="B102" s="112" t="s">
        <v>594</v>
      </c>
      <c r="C102" s="117" t="s">
        <v>491</v>
      </c>
      <c r="D102" s="99">
        <v>44655</v>
      </c>
      <c r="E102" s="118">
        <v>3700</v>
      </c>
      <c r="F102" s="130">
        <v>44685</v>
      </c>
      <c r="G102" s="118">
        <v>3700</v>
      </c>
      <c r="H102" s="100">
        <v>0</v>
      </c>
      <c r="I102" s="128" t="s">
        <v>9</v>
      </c>
      <c r="J102" s="79"/>
    </row>
    <row r="103" spans="1:10" ht="60" x14ac:dyDescent="0.25">
      <c r="A103" s="127" t="s">
        <v>417</v>
      </c>
      <c r="B103" s="112" t="s">
        <v>595</v>
      </c>
      <c r="C103" s="117" t="s">
        <v>492</v>
      </c>
      <c r="D103" s="99">
        <v>44655</v>
      </c>
      <c r="E103" s="118">
        <v>7400</v>
      </c>
      <c r="F103" s="130">
        <v>44655</v>
      </c>
      <c r="G103" s="118">
        <v>7400</v>
      </c>
      <c r="H103" s="100">
        <v>0</v>
      </c>
      <c r="I103" s="128" t="s">
        <v>9</v>
      </c>
      <c r="J103" s="79"/>
    </row>
    <row r="104" spans="1:10" ht="45" x14ac:dyDescent="0.25">
      <c r="A104" s="127" t="s">
        <v>390</v>
      </c>
      <c r="B104" s="112" t="s">
        <v>596</v>
      </c>
      <c r="C104" s="117" t="s">
        <v>493</v>
      </c>
      <c r="D104" s="99">
        <v>44648</v>
      </c>
      <c r="E104" s="118">
        <v>60762</v>
      </c>
      <c r="F104" s="130">
        <v>44678</v>
      </c>
      <c r="G104" s="118">
        <v>60762</v>
      </c>
      <c r="H104" s="100">
        <v>0</v>
      </c>
      <c r="I104" s="128" t="s">
        <v>9</v>
      </c>
      <c r="J104" s="79"/>
    </row>
    <row r="105" spans="1:10" ht="75" x14ac:dyDescent="0.25">
      <c r="A105" s="127" t="s">
        <v>418</v>
      </c>
      <c r="B105" s="112" t="s">
        <v>597</v>
      </c>
      <c r="C105" s="117" t="s">
        <v>509</v>
      </c>
      <c r="D105" s="99">
        <v>44645</v>
      </c>
      <c r="E105" s="118">
        <v>16542.5</v>
      </c>
      <c r="F105" s="130">
        <v>44675</v>
      </c>
      <c r="G105" s="118">
        <v>16542.5</v>
      </c>
      <c r="H105" s="100">
        <v>0</v>
      </c>
      <c r="I105" s="128" t="s">
        <v>9</v>
      </c>
      <c r="J105" s="79"/>
    </row>
    <row r="106" spans="1:10" ht="75" x14ac:dyDescent="0.25">
      <c r="A106" s="127" t="s">
        <v>235</v>
      </c>
      <c r="B106" s="112" t="s">
        <v>522</v>
      </c>
      <c r="C106" s="117" t="s">
        <v>494</v>
      </c>
      <c r="D106" s="99">
        <v>44644</v>
      </c>
      <c r="E106" s="118">
        <v>156000</v>
      </c>
      <c r="F106" s="130">
        <v>44674</v>
      </c>
      <c r="G106" s="118">
        <v>156000</v>
      </c>
      <c r="H106" s="100">
        <v>0</v>
      </c>
      <c r="I106" s="128" t="s">
        <v>9</v>
      </c>
      <c r="J106" s="79"/>
    </row>
    <row r="107" spans="1:10" ht="75" x14ac:dyDescent="0.25">
      <c r="A107" s="127" t="s">
        <v>419</v>
      </c>
      <c r="B107" s="112" t="s">
        <v>523</v>
      </c>
      <c r="C107" s="117" t="s">
        <v>495</v>
      </c>
      <c r="D107" s="99">
        <v>44656</v>
      </c>
      <c r="E107" s="118">
        <v>154344</v>
      </c>
      <c r="F107" s="130">
        <v>44656</v>
      </c>
      <c r="G107" s="118">
        <v>154344</v>
      </c>
      <c r="H107" s="100">
        <v>0</v>
      </c>
      <c r="I107" s="128" t="s">
        <v>9</v>
      </c>
      <c r="J107" s="79"/>
    </row>
    <row r="108" spans="1:10" ht="80.25" customHeight="1" x14ac:dyDescent="0.25">
      <c r="A108" s="127" t="s">
        <v>420</v>
      </c>
      <c r="B108" s="112" t="s">
        <v>524</v>
      </c>
      <c r="C108" s="117" t="s">
        <v>496</v>
      </c>
      <c r="D108" s="99">
        <v>44668</v>
      </c>
      <c r="E108" s="118">
        <v>67339.98</v>
      </c>
      <c r="F108" s="130">
        <v>44698</v>
      </c>
      <c r="G108" s="118">
        <v>67339.98</v>
      </c>
      <c r="H108" s="100">
        <v>0</v>
      </c>
      <c r="I108" s="128" t="s">
        <v>9</v>
      </c>
      <c r="J108" s="79"/>
    </row>
    <row r="109" spans="1:10" x14ac:dyDescent="0.25">
      <c r="A109" s="127"/>
      <c r="B109" s="112"/>
      <c r="C109" s="116"/>
      <c r="D109" s="99"/>
      <c r="E109" s="122"/>
      <c r="F109" s="99"/>
      <c r="G109" s="118"/>
      <c r="H109" s="100">
        <v>0</v>
      </c>
      <c r="I109" s="128" t="s">
        <v>9</v>
      </c>
      <c r="J109" s="79"/>
    </row>
    <row r="110" spans="1:10" ht="15.75" thickBot="1" x14ac:dyDescent="0.3">
      <c r="A110" s="101"/>
      <c r="B110" s="102"/>
      <c r="C110" s="119"/>
      <c r="D110" s="107" t="s">
        <v>11</v>
      </c>
      <c r="E110" s="105">
        <f>SUM(E10:E109)</f>
        <v>15005283.189999999</v>
      </c>
      <c r="F110" s="103"/>
      <c r="G110" s="106">
        <f>SUM(G10:G109)</f>
        <v>15005283.189999999</v>
      </c>
      <c r="H110" s="104">
        <f>+E110-G110</f>
        <v>0</v>
      </c>
      <c r="I110" s="108"/>
    </row>
    <row r="111" spans="1:10" x14ac:dyDescent="0.25">
      <c r="E111" s="121"/>
      <c r="F111" s="86"/>
    </row>
    <row r="112" spans="1:10" x14ac:dyDescent="0.25">
      <c r="E112" s="121"/>
      <c r="F112" s="86"/>
    </row>
    <row r="113" spans="1:10" x14ac:dyDescent="0.25">
      <c r="I113" s="113"/>
    </row>
    <row r="114" spans="1:10" x14ac:dyDescent="0.25">
      <c r="A114" s="78"/>
      <c r="B114" s="60"/>
      <c r="C114" s="60"/>
      <c r="F114" s="92"/>
      <c r="G114" s="87"/>
      <c r="H114" s="96"/>
      <c r="I114" s="114"/>
      <c r="J114" s="78"/>
    </row>
    <row r="115" spans="1:10" x14ac:dyDescent="0.25">
      <c r="A115" s="72"/>
      <c r="B115" s="74" t="s">
        <v>368</v>
      </c>
      <c r="F115" s="93"/>
      <c r="G115" s="94" t="s">
        <v>369</v>
      </c>
      <c r="H115" s="98"/>
      <c r="I115" s="115"/>
      <c r="J115" s="72"/>
    </row>
    <row r="116" spans="1:10" x14ac:dyDescent="0.25">
      <c r="A116" s="72"/>
      <c r="B116" s="73" t="s">
        <v>370</v>
      </c>
      <c r="F116" s="93"/>
      <c r="G116" s="89" t="s">
        <v>371</v>
      </c>
      <c r="H116" s="98"/>
      <c r="I116" s="109"/>
      <c r="J116" s="72"/>
    </row>
    <row r="118" spans="1:10" x14ac:dyDescent="0.25">
      <c r="H118" s="126"/>
    </row>
    <row r="124" spans="1:10" x14ac:dyDescent="0.25">
      <c r="D124" s="111"/>
    </row>
    <row r="125" spans="1:10" x14ac:dyDescent="0.25">
      <c r="D125" s="111"/>
    </row>
    <row r="128" spans="1:10" x14ac:dyDescent="0.25">
      <c r="D128" s="120"/>
    </row>
    <row r="129" spans="4:4" x14ac:dyDescent="0.25">
      <c r="D129" s="120"/>
    </row>
    <row r="130" spans="4:4" x14ac:dyDescent="0.25">
      <c r="D130" s="120"/>
    </row>
    <row r="131" spans="4:4" x14ac:dyDescent="0.25">
      <c r="D131" s="120"/>
    </row>
    <row r="132" spans="4:4" x14ac:dyDescent="0.25">
      <c r="D132" s="120"/>
    </row>
    <row r="133" spans="4:4" x14ac:dyDescent="0.25">
      <c r="D133" s="120"/>
    </row>
    <row r="134" spans="4:4" x14ac:dyDescent="0.25">
      <c r="D134" s="120"/>
    </row>
    <row r="135" spans="4:4" x14ac:dyDescent="0.25">
      <c r="D135" s="120"/>
    </row>
    <row r="136" spans="4:4" x14ac:dyDescent="0.25">
      <c r="D136" s="120"/>
    </row>
  </sheetData>
  <protectedRanges>
    <protectedRange sqref="B6:C7" name="Rango2_1_1"/>
  </protectedRanges>
  <mergeCells count="9">
    <mergeCell ref="B6:J6"/>
    <mergeCell ref="A8:A9"/>
    <mergeCell ref="C8:C9"/>
    <mergeCell ref="D8:D9"/>
    <mergeCell ref="E8:E9"/>
    <mergeCell ref="F8:F9"/>
    <mergeCell ref="G8:G9"/>
    <mergeCell ref="H8:H9"/>
    <mergeCell ref="I8:I9"/>
  </mergeCells>
  <pageMargins left="0.23622047244094491" right="0.23622047244094491" top="0.74803149606299213" bottom="0.74803149606299213" header="0.31496062992125984" footer="0.31496062992125984"/>
  <pageSetup scale="58" fitToHeight="0"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JUNIO 2021 (2)</vt:lpstr>
      <vt:lpstr>JUNIO 2021 (3)</vt:lpstr>
      <vt:lpstr>JUNIO 2021 (4)</vt:lpstr>
      <vt:lpstr>Hoja1</vt:lpstr>
      <vt:lpstr>MARZO 2022</vt:lpstr>
      <vt:lpstr>'JUNIO 2021 (2)'!Área_de_impresión</vt:lpstr>
      <vt:lpstr>'JUNIO 2021 (3)'!Área_de_impresión</vt:lpstr>
      <vt:lpstr>'JUNIO 2021 (4)'!Área_de_impresión</vt:lpstr>
      <vt:lpstr>Hoja1!Títulos_a_imprimir</vt:lpstr>
      <vt:lpstr>'JUNIO 2021 (2)'!Títulos_a_imprimir</vt:lpstr>
      <vt:lpstr>'JUNIO 2021 (3)'!Títulos_a_imprimir</vt:lpstr>
      <vt:lpstr>'JUNIO 2021 (4)'!Títulos_a_imprimir</vt:lpstr>
      <vt:lpstr>'MARZO 2022'!Títulos_a_imprimir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 Rodriguez Suero</dc:creator>
  <cp:lastModifiedBy>Alexis Cruz Concepcion</cp:lastModifiedBy>
  <cp:lastPrinted>2022-05-10T13:35:27Z</cp:lastPrinted>
  <dcterms:created xsi:type="dcterms:W3CDTF">2021-02-04T18:54:35Z</dcterms:created>
  <dcterms:modified xsi:type="dcterms:W3CDTF">2022-05-10T13:35:53Z</dcterms:modified>
</cp:coreProperties>
</file>