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ruz\Desktop\Estados\Estados y Reporte 2022\Pago a Proveedores\Agosto\"/>
    </mc:Choice>
  </mc:AlternateContent>
  <bookViews>
    <workbookView xWindow="0" yWindow="0" windowWidth="20490" windowHeight="6555" firstSheet="4" activeTab="4"/>
  </bookViews>
  <sheets>
    <sheet name="JUNIO 2021 (2)" sheetId="2" state="hidden" r:id="rId1"/>
    <sheet name="JUNIO 2021 (3)" sheetId="3" state="hidden" r:id="rId2"/>
    <sheet name="JUNIO 2021 (4)" sheetId="4" state="hidden" r:id="rId3"/>
    <sheet name="Hoja1" sheetId="5" state="hidden" r:id="rId4"/>
    <sheet name="agosto 2022" sheetId="10"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4">'agosto 2022'!$1:$6</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0" i="10" l="1"/>
  <c r="G130" i="10" l="1"/>
  <c r="F87" i="5" l="1"/>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H17" i="5"/>
  <c r="G17" i="5"/>
  <c r="F17" i="5"/>
  <c r="G16" i="5"/>
  <c r="H16" i="5" s="1"/>
  <c r="F16" i="5"/>
  <c r="G15" i="5"/>
  <c r="H15" i="5" s="1"/>
  <c r="F15" i="5"/>
  <c r="G14" i="5"/>
  <c r="H14" i="5" s="1"/>
  <c r="F14" i="5"/>
  <c r="G13" i="5"/>
  <c r="H13" i="5" s="1"/>
  <c r="F13" i="5"/>
  <c r="G12" i="5"/>
  <c r="H12" i="5" s="1"/>
  <c r="F12" i="5"/>
  <c r="G11" i="5"/>
  <c r="H11" i="5" s="1"/>
  <c r="F11" i="5"/>
  <c r="G10" i="5"/>
  <c r="H10" i="5" s="1"/>
  <c r="F10" i="5"/>
  <c r="H92" i="5" l="1"/>
  <c r="G92" i="5"/>
  <c r="F91" i="4"/>
  <c r="I90" i="4"/>
  <c r="H90" i="4"/>
  <c r="G90" i="4"/>
  <c r="H89" i="4"/>
  <c r="I89" i="4" s="1"/>
  <c r="G89" i="4"/>
  <c r="H88" i="4"/>
  <c r="I88" i="4" s="1"/>
  <c r="G88" i="4"/>
  <c r="H87" i="4"/>
  <c r="I87" i="4" s="1"/>
  <c r="G87" i="4"/>
  <c r="H86" i="4"/>
  <c r="I86" i="4" s="1"/>
  <c r="G86" i="4"/>
  <c r="H85" i="4"/>
  <c r="I85" i="4" s="1"/>
  <c r="G85" i="4"/>
  <c r="H84" i="4"/>
  <c r="I84" i="4" s="1"/>
  <c r="G84" i="4"/>
  <c r="H83" i="4"/>
  <c r="I83" i="4" s="1"/>
  <c r="G83" i="4"/>
  <c r="I82" i="4"/>
  <c r="H82" i="4"/>
  <c r="G82" i="4"/>
  <c r="H81" i="4"/>
  <c r="I81" i="4" s="1"/>
  <c r="G81" i="4"/>
  <c r="H80" i="4"/>
  <c r="I80" i="4" s="1"/>
  <c r="G80" i="4"/>
  <c r="H79" i="4"/>
  <c r="I79" i="4" s="1"/>
  <c r="G79" i="4"/>
  <c r="H78" i="4"/>
  <c r="I78" i="4" s="1"/>
  <c r="G78" i="4"/>
  <c r="H77" i="4"/>
  <c r="G77" i="4"/>
  <c r="H76" i="4"/>
  <c r="I76" i="4" s="1"/>
  <c r="G76" i="4"/>
  <c r="H75" i="4"/>
  <c r="I75" i="4" s="1"/>
  <c r="G75" i="4"/>
  <c r="H74" i="4"/>
  <c r="I74" i="4" s="1"/>
  <c r="G74" i="4"/>
  <c r="I73" i="4"/>
  <c r="H73" i="4"/>
  <c r="G73" i="4"/>
  <c r="H72" i="4"/>
  <c r="I72" i="4" s="1"/>
  <c r="G72" i="4"/>
  <c r="H71" i="4"/>
  <c r="I71" i="4" s="1"/>
  <c r="G71" i="4"/>
  <c r="H70" i="4"/>
  <c r="I70" i="4" s="1"/>
  <c r="G70" i="4"/>
  <c r="H69" i="4"/>
  <c r="I69" i="4" s="1"/>
  <c r="G69" i="4"/>
  <c r="H68" i="4"/>
  <c r="I68" i="4" s="1"/>
  <c r="G68" i="4"/>
  <c r="H67" i="4"/>
  <c r="I67" i="4" s="1"/>
  <c r="G67" i="4"/>
  <c r="H66" i="4"/>
  <c r="I66" i="4" s="1"/>
  <c r="G66" i="4"/>
  <c r="I65" i="4"/>
  <c r="H65" i="4"/>
  <c r="G65" i="4"/>
  <c r="H64" i="4"/>
  <c r="I64" i="4" s="1"/>
  <c r="G64" i="4"/>
  <c r="H63" i="4"/>
  <c r="I63" i="4" s="1"/>
  <c r="G63" i="4"/>
  <c r="H62" i="4"/>
  <c r="I62" i="4" s="1"/>
  <c r="G62" i="4"/>
  <c r="H61" i="4"/>
  <c r="I61" i="4" s="1"/>
  <c r="G61" i="4"/>
  <c r="H60" i="4"/>
  <c r="I60" i="4" s="1"/>
  <c r="G60" i="4"/>
  <c r="H59" i="4"/>
  <c r="I59" i="4" s="1"/>
  <c r="G59" i="4"/>
  <c r="H58" i="4"/>
  <c r="I58" i="4" s="1"/>
  <c r="G58" i="4"/>
  <c r="I57" i="4"/>
  <c r="H57" i="4"/>
  <c r="G57" i="4"/>
  <c r="H56" i="4"/>
  <c r="I56" i="4" s="1"/>
  <c r="G56" i="4"/>
  <c r="H55" i="4"/>
  <c r="I55" i="4" s="1"/>
  <c r="G55" i="4"/>
  <c r="H54" i="4"/>
  <c r="I54" i="4" s="1"/>
  <c r="G54" i="4"/>
  <c r="H53" i="4"/>
  <c r="I53" i="4" s="1"/>
  <c r="G53" i="4"/>
  <c r="H52" i="4"/>
  <c r="I52" i="4" s="1"/>
  <c r="G52" i="4"/>
  <c r="H51" i="4"/>
  <c r="I51" i="4" s="1"/>
  <c r="G51" i="4"/>
  <c r="H50" i="4"/>
  <c r="I50" i="4" s="1"/>
  <c r="G50" i="4"/>
  <c r="I49" i="4"/>
  <c r="H49" i="4"/>
  <c r="G49" i="4"/>
  <c r="H48" i="4"/>
  <c r="I48" i="4" s="1"/>
  <c r="G48" i="4"/>
  <c r="H47" i="4"/>
  <c r="I47" i="4" s="1"/>
  <c r="G47" i="4"/>
  <c r="H46" i="4"/>
  <c r="I46" i="4" s="1"/>
  <c r="G46" i="4"/>
  <c r="H45" i="4"/>
  <c r="I45" i="4" s="1"/>
  <c r="G45" i="4"/>
  <c r="H44" i="4"/>
  <c r="I44" i="4" s="1"/>
  <c r="G44" i="4"/>
  <c r="H43" i="4"/>
  <c r="I43" i="4" s="1"/>
  <c r="G43" i="4"/>
  <c r="H42" i="4"/>
  <c r="I42" i="4" s="1"/>
  <c r="G42" i="4"/>
  <c r="I41" i="4"/>
  <c r="H41" i="4"/>
  <c r="G41" i="4"/>
  <c r="H40" i="4"/>
  <c r="I40" i="4" s="1"/>
  <c r="G40" i="4"/>
  <c r="H39" i="4"/>
  <c r="I39" i="4" s="1"/>
  <c r="G39" i="4"/>
  <c r="H38" i="4"/>
  <c r="I38" i="4" s="1"/>
  <c r="G38" i="4"/>
  <c r="H37" i="4"/>
  <c r="I37" i="4" s="1"/>
  <c r="G37" i="4"/>
  <c r="H36" i="4"/>
  <c r="I36" i="4" s="1"/>
  <c r="G36" i="4"/>
  <c r="H35" i="4"/>
  <c r="I35" i="4" s="1"/>
  <c r="G35" i="4"/>
  <c r="H34" i="4"/>
  <c r="I34" i="4" s="1"/>
  <c r="G34" i="4"/>
  <c r="I33" i="4"/>
  <c r="H33" i="4"/>
  <c r="G33" i="4"/>
  <c r="H32" i="4"/>
  <c r="I32" i="4" s="1"/>
  <c r="G32" i="4"/>
  <c r="H31" i="4"/>
  <c r="I31" i="4" s="1"/>
  <c r="G31" i="4"/>
  <c r="H30" i="4"/>
  <c r="I30" i="4" s="1"/>
  <c r="G30" i="4"/>
  <c r="H29" i="4"/>
  <c r="I29" i="4" s="1"/>
  <c r="G29" i="4"/>
  <c r="H28" i="4"/>
  <c r="I28" i="4" s="1"/>
  <c r="G28" i="4"/>
  <c r="H27" i="4"/>
  <c r="I27" i="4" s="1"/>
  <c r="G27" i="4"/>
  <c r="H26" i="4"/>
  <c r="I26" i="4" s="1"/>
  <c r="G26" i="4"/>
  <c r="I25" i="4"/>
  <c r="H25" i="4"/>
  <c r="G25" i="4"/>
  <c r="H24" i="4"/>
  <c r="I24" i="4" s="1"/>
  <c r="G24" i="4"/>
  <c r="H23" i="4"/>
  <c r="I23" i="4" s="1"/>
  <c r="G23" i="4"/>
  <c r="H22" i="4"/>
  <c r="I22" i="4" s="1"/>
  <c r="G22" i="4"/>
  <c r="H21" i="4"/>
  <c r="I21" i="4" s="1"/>
  <c r="G21" i="4"/>
  <c r="H20" i="4"/>
  <c r="I20" i="4" s="1"/>
  <c r="G20" i="4"/>
  <c r="H19" i="4"/>
  <c r="I19" i="4" s="1"/>
  <c r="G19" i="4"/>
  <c r="H18" i="4"/>
  <c r="I18" i="4" s="1"/>
  <c r="G18" i="4"/>
  <c r="I17" i="4"/>
  <c r="H17" i="4"/>
  <c r="G17" i="4"/>
  <c r="H16" i="4"/>
  <c r="I16" i="4" s="1"/>
  <c r="G16" i="4"/>
  <c r="H15" i="4"/>
  <c r="I15" i="4" s="1"/>
  <c r="G15" i="4"/>
  <c r="H14" i="4"/>
  <c r="I14" i="4" s="1"/>
  <c r="G14" i="4"/>
  <c r="H13" i="4"/>
  <c r="I13" i="4" s="1"/>
  <c r="G13" i="4"/>
  <c r="H12" i="4"/>
  <c r="I12" i="4" s="1"/>
  <c r="G12" i="4"/>
  <c r="H11" i="4"/>
  <c r="I11" i="4" s="1"/>
  <c r="G11" i="4"/>
  <c r="H10" i="4"/>
  <c r="I10" i="4" s="1"/>
  <c r="G10" i="4"/>
  <c r="F91" i="3"/>
  <c r="I90" i="3"/>
  <c r="H90" i="3"/>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I19" i="3"/>
  <c r="H19" i="3"/>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<sst xmlns="http://schemas.openxmlformats.org/spreadsheetml/2006/main" count="1863" uniqueCount="652">
  <si>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</si>
  <si>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</si>
  <si>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</si>
  <si>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</si>
  <si>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</si>
  <si>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</si>
  <si>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</si>
  <si>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</si>
  <si>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</si>
  <si>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</si>
  <si>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</si>
  <si>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</si>
  <si>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</si>
  <si>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</si>
  <si>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</si>
  <si>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</si>
  <si>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</si>
  <si>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</si>
  <si>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</si>
  <si>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</si>
  <si>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</si>
  <si>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</si>
  <si>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</si>
  <si>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</si>
  <si>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</si>
  <si>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</si>
  <si>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</si>
  <si>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</si>
  <si>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</si>
  <si>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</si>
  <si>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</si>
  <si>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</si>
  <si>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</si>
  <si>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</si>
  <si>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</si>
  <si>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</si>
  <si>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</si>
  <si>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</si>
  <si>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</si>
  <si>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</si>
  <si>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</si>
  <si>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</si>
  <si>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</si>
  <si>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</si>
  <si>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</si>
  <si>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</si>
  <si>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</si>
  <si>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</si>
  <si>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</si>
  <si>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</si>
  <si>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</si>
  <si>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</si>
  <si>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</si>
  <si>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</si>
  <si>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</si>
  <si>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</si>
  <si>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</si>
  <si>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</si>
  <si>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</si>
  <si>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</si>
  <si>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</si>
  <si>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</si>
  <si>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</si>
  <si>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</si>
  <si>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</si>
  <si>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</si>
  <si>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</si>
  <si>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</si>
  <si>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</si>
  <si>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</si>
  <si>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</si>
  <si>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</si>
  <si>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</si>
  <si>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</si>
  <si>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</si>
  <si>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</si>
  <si>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</si>
  <si>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</si>
  <si>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</si>
  <si>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</si>
  <si>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</si>
  <si>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</si>
  <si>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</si>
  <si>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</si>
  <si>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</si>
  <si>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</si>
  <si>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</si>
  <si>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</si>
  <si>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</si>
  <si>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</si>
  <si>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</si>
  <si>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</si>
  <si>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</si>
  <si>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</si>
  <si>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</si>
  <si>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</si>
  <si>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</si>
  <si>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</si>
  <si>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</si>
  <si>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</si>
  <si>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</si>
  <si>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</si>
  <si>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</si>
  <si>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</si>
  <si>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</si>
  <si>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</si>
  <si>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</si>
  <si>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</si>
  <si>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</si>
  <si>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</si>
  <si>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</si>
  <si>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</si>
  <si>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</si>
  <si>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</si>
  <si>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</si>
  <si>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</si>
  <si>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</si>
  <si>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</si>
  <si>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</si>
  <si>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</si>
  <si>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</si>
  <si>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</si>
  <si>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</si>
  <si>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</si>
  <si>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</si>
  <si>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</si>
  <si>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</si>
  <si>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</si>
  <si>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</si>
  <si>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</si>
  <si>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</si>
  <si>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</si>
  <si>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</si>
  <si>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</si>
  <si>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</si>
  <si>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</si>
  <si>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</si>
  <si>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</si>
  <si>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</si>
  <si>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</si>
  <si>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</si>
  <si>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</si>
  <si>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</si>
  <si>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</si>
  <si>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</si>
  <si>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</si>
  <si>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</si>
  <si>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</si>
  <si>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</si>
  <si>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</si>
  <si>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</si>
  <si>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</si>
  <si>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</si>
  <si>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</si>
  <si>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</si>
  <si>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</si>
  <si>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</si>
  <si>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</si>
  <si>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</si>
  <si>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</si>
  <si>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</si>
  <si>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</si>
  <si>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</si>
  <si>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</si>
  <si>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</si>
  <si>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</si>
  <si>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</si>
  <si>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</si>
  <si>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</si>
  <si>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</si>
  <si>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</si>
  <si>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</si>
  <si>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</si>
  <si>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</si>
  <si>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</si>
  <si>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</si>
  <si>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</si>
  <si>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</si>
  <si>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</si>
  <si>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</si>
  <si>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</si>
  <si>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</si>
  <si>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</si>
  <si>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</si>
  <si>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</si>
  <si>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</si>
  <si>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</si>
  <si>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</si>
  <si>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</si>
  <si>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</si>
  <si>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</si>
  <si>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</si>
  <si>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</si>
  <si>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</si>
  <si>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</si>
  <si>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</si>
  <si>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</si>
  <si>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</si>
  <si>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</si>
  <si>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</si>
  <si>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</si>
  <si>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</si>
  <si>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</si>
  <si>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</si>
  <si>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</si>
  <si>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</si>
  <si>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</si>
  <si>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</si>
  <si>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</si>
  <si>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</si>
  <si>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</si>
  <si>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</si>
  <si>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</si>
  <si>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</si>
  <si>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</si>
  <si>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</si>
  <si>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</si>
  <si>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</si>
  <si>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</si>
  <si>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</si>
  <si>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</si>
  <si>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</si>
  <si>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</si>
  <si>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</si>
  <si>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</si>
  <si>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</si>
  <si>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</si>
  <si>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</si>
  <si>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</si>
  <si>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</si>
  <si>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</si>
  <si>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</si>
  <si>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</si>
  <si>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</si>
  <si>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</si>
  <si>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</si>
  <si>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</si>
  <si>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</si>
  <si>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</si>
  <si>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</si>
  <si>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</si>
  <si>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</si>
  <si>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</si>
  <si>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</si>
  <si>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</si>
  <si>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</si>
  <si>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</si>
  <si>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</si>
  <si>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</si>
  <si>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</si>
  <si>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</si>
  <si>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</si>
  <si>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</si>
  <si>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</si>
  <si>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</si>
  <si>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</si>
  <si>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</si>
  <si>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</si>
  <si>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</si>
  <si>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</si>
  <si>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</si>
  <si>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</si>
  <si>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</si>
  <si>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</si>
  <si>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</si>
  <si>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</si>
  <si>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</si>
  <si>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</si>
  <si>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</si>
  <si>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</si>
  <si>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</si>
  <si>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</si>
  <si>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</si>
  <si>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</si>
  <si>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</si>
  <si>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</si>
  <si>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</si>
  <si>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</si>
  <si>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</si>
  <si>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</si>
  <si>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</si>
  <si>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</si>
  <si>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</si>
  <si>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</si>
  <si>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</si>
  <si>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</si>
  <si>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</si>
  <si>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</si>
  <si>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</si>
  <si>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</si>
  <si>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</si>
  <si>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</si>
  <si>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</si>
  <si>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</si>
  <si>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</si>
  <si>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</si>
  <si>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</si>
  <si>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</si>
  <si>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</si>
  <si>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</si>
  <si>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</si>
  <si>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</si>
  <si>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</si>
  <si>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</si>
  <si>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</si>
  <si>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</si>
  <si>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</si>
  <si>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</si>
  <si>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</si>
  <si>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</si>
  <si>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</si>
  <si>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</si>
  <si>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</si>
  <si>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</si>
  <si>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</si>
  <si>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</si>
  <si>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</si>
  <si>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</si>
  <si>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</si>
  <si>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</si>
  <si>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</si>
  <si>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</si>
  <si>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</si>
  <si>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</si>
  <si>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</si>
  <si>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</si>
  <si>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</si>
  <si>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</si>
  <si>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</si>
  <si>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</si>
  <si>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</si>
  <si>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</si>
  <si>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</si>
  <si>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</si>
  <si>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</si>
  <si>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</si>
  <si>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</si>
  <si>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</si>
  <si>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</si>
  <si>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</si>
  <si>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</si>
  <si>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</si>
  <si>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</si>
  <si>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</si>
  <si>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</si>
  <si>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</si>
  <si>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</si>
  <si>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</si>
  <si>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</si>
  <si>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</si>
  <si>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</si>
  <si>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</si>
  <si>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</si>
  <si>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</si>
  <si>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</si>
  <si>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</si>
  <si>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</si>
  <si>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</si>
  <si>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</si>
  <si>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</si>
  <si>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</si>
  <si>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</si>
  <si>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</si>
  <si>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</si>
  <si>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</si>
  <si>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</si>
  <si>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</si>
  <si>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</si>
  <si>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</si>
  <si>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</si>
  <si>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</si>
  <si>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</si>
  <si>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COMPAÑIA DOMINICANA DE TELEFONOS, S.A</t>
  </si>
  <si>
    <t>DELTA COMERCIAL, S.A.</t>
  </si>
  <si>
    <t>MANZUETA &amp; PEÑA GROUP SRL</t>
  </si>
  <si>
    <t>MERCA DEL ATLANTICO, SRL.</t>
  </si>
  <si>
    <t>EDITORA LISTIN DIARIO, S.A.</t>
  </si>
  <si>
    <t>B1500000003</t>
  </si>
  <si>
    <t>B1500000012</t>
  </si>
  <si>
    <t xml:space="preserve"> B1500000013</t>
  </si>
  <si>
    <t>ACADEMIA EUROPEA A.E., S.R.L</t>
  </si>
  <si>
    <t>AGUA PLANETA AZUL , S.A</t>
  </si>
  <si>
    <t>B1500000014</t>
  </si>
  <si>
    <t>B1500000022</t>
  </si>
  <si>
    <t>B1500000168</t>
  </si>
  <si>
    <t>B1500000066</t>
  </si>
  <si>
    <t xml:space="preserve">                      RELACIÓN DE PAGOS A PROVEEDORES AL 31 DE AGOSTO 2022</t>
  </si>
  <si>
    <t>AYUNTAMIENTO DEL DISTRITO NACIONAL</t>
  </si>
  <si>
    <t>BLUEBOX SOLUTIONS, S.R.L</t>
  </si>
  <si>
    <t>DISTRIBUIDORA DE EQUIPOS INDUSTRIALES Y DE SEGURIDAD SRL</t>
  </si>
  <si>
    <t>LOGOMARCA, S.A</t>
  </si>
  <si>
    <t>JUAN ENRIQUE FIGUEREO GOMEZ</t>
  </si>
  <si>
    <t>HECTOR RAMON ZAPATA RIVAS</t>
  </si>
  <si>
    <t>LA PRENSA DE HOY CON MELVIN MATTHEW, EIRL</t>
  </si>
  <si>
    <t>PEDRO REYNOSO TOLEDO</t>
  </si>
  <si>
    <t>ZAIDA ALEXANDRA HERNANDEZ BUDUAN</t>
  </si>
  <si>
    <t>PRODUCTORA CARIBEÑA DE TELEVISION Y MEDIOS PROCATEL SRL</t>
  </si>
  <si>
    <t>SANTO DOMINGO MOTORS COMPANY, S.A</t>
  </si>
  <si>
    <t>SORAYA DEL CORAZON DE JESUS PERALTA BIDÓ</t>
  </si>
  <si>
    <t>HOLDOR INVESTMENTS SRL</t>
  </si>
  <si>
    <t>MAYRA ALTAGRACIA LA PAZ GOMEZ</t>
  </si>
  <si>
    <t>JESUS SANCHEZ VASQUEZ</t>
  </si>
  <si>
    <t>EDESUR DOMINICANA, S.A</t>
  </si>
  <si>
    <t>IMPRENTA LA UNION, SRL</t>
  </si>
  <si>
    <t>TELEVISION ORIENTAL L.R SRL</t>
  </si>
  <si>
    <t>INSTITUTO DE AUDITORES INTERNOS DE LA REPUBLICA DOMINICANA</t>
  </si>
  <si>
    <t>PAREDES ROJAS &amp; ASOCIADOS</t>
  </si>
  <si>
    <t>ALTAGRACIA JENNIFER PEREZ CASTILLO</t>
  </si>
  <si>
    <t>LECA SRL</t>
  </si>
  <si>
    <t>FL BETANCES &amp; ASOCIADOS , SRL</t>
  </si>
  <si>
    <t>NAP DEL CARIBE, INC</t>
  </si>
  <si>
    <t>CCZ AUTOMÓVILES BÁEZ, SRL</t>
  </si>
  <si>
    <t>JOSE FRANCISCO MATOS MATOS</t>
  </si>
  <si>
    <t>SEGUROS RESERVAS, S.A</t>
  </si>
  <si>
    <t>B1500034961</t>
  </si>
  <si>
    <t>B1500000008</t>
  </si>
  <si>
    <t>B1500000077</t>
  </si>
  <si>
    <t>B1500000110</t>
  </si>
  <si>
    <t>B1500000216</t>
  </si>
  <si>
    <t>B1500000505</t>
  </si>
  <si>
    <t>B1500041972</t>
  </si>
  <si>
    <t>B1500007109</t>
  </si>
  <si>
    <t>B1500015314</t>
  </si>
  <si>
    <t>B1500007839</t>
  </si>
  <si>
    <t>B1500022208</t>
  </si>
  <si>
    <t xml:space="preserve"> B1500000010</t>
  </si>
  <si>
    <t>B1500008141</t>
  </si>
  <si>
    <t>B1500002224</t>
  </si>
  <si>
    <t>B1500002219</t>
  </si>
  <si>
    <t xml:space="preserve"> B1500008000</t>
  </si>
  <si>
    <t>B1500000169</t>
  </si>
  <si>
    <t>B1500000167</t>
  </si>
  <si>
    <t xml:space="preserve"> B1500000058/59</t>
  </si>
  <si>
    <t>B1500000120</t>
  </si>
  <si>
    <t>B1500001558</t>
  </si>
  <si>
    <t>B1500042054</t>
  </si>
  <si>
    <t>B1500036185</t>
  </si>
  <si>
    <t xml:space="preserve"> B1500000059</t>
  </si>
  <si>
    <t xml:space="preserve"> B1500000016</t>
  </si>
  <si>
    <t>B1500022159</t>
  </si>
  <si>
    <t>B1500000121</t>
  </si>
  <si>
    <t xml:space="preserve"> B1500000791</t>
  </si>
  <si>
    <t>B1500000006</t>
  </si>
  <si>
    <t>B1500000007</t>
  </si>
  <si>
    <t xml:space="preserve"> B1500000021</t>
  </si>
  <si>
    <t>B1500222057</t>
  </si>
  <si>
    <t>B1500223313</t>
  </si>
  <si>
    <t>B1500221904</t>
  </si>
  <si>
    <t xml:space="preserve"> B1500000341</t>
  </si>
  <si>
    <t>B1500000159</t>
  </si>
  <si>
    <t>B1500000204</t>
  </si>
  <si>
    <t xml:space="preserve">B1500000208 </t>
  </si>
  <si>
    <t xml:space="preserve"> B1500000207</t>
  </si>
  <si>
    <t>B1500000206</t>
  </si>
  <si>
    <t>B150000448</t>
  </si>
  <si>
    <t xml:space="preserve"> B1500000067</t>
  </si>
  <si>
    <t xml:space="preserve"> B1500000034</t>
  </si>
  <si>
    <t xml:space="preserve"> B1500000005</t>
  </si>
  <si>
    <t xml:space="preserve"> B1500000347</t>
  </si>
  <si>
    <t xml:space="preserve"> B1500099379</t>
  </si>
  <si>
    <t>B1500137295</t>
  </si>
  <si>
    <t xml:space="preserve"> B1500000436</t>
  </si>
  <si>
    <t>B1500097436</t>
  </si>
  <si>
    <t>B1500299341</t>
  </si>
  <si>
    <t>B1500175344</t>
  </si>
  <si>
    <t>B1500001135/ 1137/ 1138/ 1139/ 1140/ 1141 /1142 /1143/ 1144/1145/ 1146/ 1147/ 1148,</t>
  </si>
  <si>
    <t>B1500175342</t>
  </si>
  <si>
    <t>B1500175343</t>
  </si>
  <si>
    <t xml:space="preserve"> B1500042053</t>
  </si>
  <si>
    <t>B1500099947</t>
  </si>
  <si>
    <t>B1500221189</t>
  </si>
  <si>
    <t xml:space="preserve"> B1500299406</t>
  </si>
  <si>
    <t>B1500299294</t>
  </si>
  <si>
    <t>B1500035383</t>
  </si>
  <si>
    <t>B1500220259</t>
  </si>
  <si>
    <t>B1500015442</t>
  </si>
  <si>
    <t>B1500000017</t>
  </si>
  <si>
    <t xml:space="preserve"> B1500036290</t>
  </si>
  <si>
    <t>B1500036219</t>
  </si>
  <si>
    <t>B1500175346</t>
  </si>
  <si>
    <t>B1500042557</t>
  </si>
  <si>
    <t>CORRESPONDIENTE AL PAGO REALIZADO POR CONCEPTO DE: FACTURA NO. CC202207252406259470, NCF: , CUENTA NO. 1475052, PARA EL PERIODO COMPRENDIDO DEL 20/06/2022 AL 19/07/2022, POR SERVICIOS DE TELECABLE OFICINA PRINCIPAL.</t>
  </si>
  <si>
    <t>PR-IN-2022-0000226</t>
  </si>
  <si>
    <t>12/08/2022    27/07/2022</t>
  </si>
  <si>
    <t xml:space="preserve">B1500009795 </t>
  </si>
  <si>
    <t xml:space="preserve"> B1500000015</t>
  </si>
  <si>
    <t>B1500002250</t>
  </si>
  <si>
    <t xml:space="preserve"> B1500042231</t>
  </si>
  <si>
    <t>B1500042831</t>
  </si>
  <si>
    <t xml:space="preserve"> B1500042396</t>
  </si>
  <si>
    <t xml:space="preserve"> B1500042858</t>
  </si>
  <si>
    <t>B1500042930</t>
  </si>
  <si>
    <t>COMUNICACIONES Y REDES DE SANTO DOMINGO, SRL</t>
  </si>
  <si>
    <t xml:space="preserve"> B1500000535</t>
  </si>
  <si>
    <t>B1500000704</t>
  </si>
  <si>
    <t>B1500000716</t>
  </si>
  <si>
    <t xml:space="preserve"> B1500009799</t>
  </si>
  <si>
    <t>OCP-FCR-0000075</t>
  </si>
  <si>
    <t>OCP-FCR-0000076</t>
  </si>
  <si>
    <t>CORRESPONDIENTE AL PAGO REALIZADO POR CONCEPTO DE: FACTURA NO. 185582802,  SERVICIO ACCESO A INTERNET 30MB PARA EL CENTRO ITLA - CIUDAD DE MONTE PLATA CUENTA NO.78524760-001 CORRESPONDIENTE AL MES DE JULIO-2022.</t>
  </si>
  <si>
    <t>CORRESPONDIENTE AL PAGO REALIZADO POR CONCEPTO DE: FACTURAS NO. 31625209, (CÓDIGO DEL SISTEMA 40200) SERVICIO DE RECOGIDA DE BASURA, PARQUEO CALLE EL RETIRO, CORRESPONDIENTE AL MES DE JULIO 2022.</t>
  </si>
  <si>
    <t>CORRESPONDIENTE AL PAGO REALIZADO POR CONCEPTO DE: FACTURA NO. CC202207252406267722, CUENTA NO. 7753558, , POR SERVICIOS DE INTERNET CCT, UBICADO EN EL MUSEO DE LAS TELECOMUNICACIONES, CORRESPONDIENTE AL PERIODO 20/06/2022 AL 19/07/2022.</t>
  </si>
  <si>
    <t>(CUENTA: 71299770) PLAN BUSSINESS FIT SERVICIO MÓVIL DE VOZ DATA DIRECCIÓN TÉCNICA, PERIODO DEL 01/07/2022 AL 31/07/2022.</t>
  </si>
  <si>
    <t>CORRESPONDIENTE AL PAGO REALIZADO POR CONCEPTO DE: FACTURA NO.185586721  SERVICIO DE VOZ Y DATOS EQUIPOS DRIVE TEST (DIRECCIÓN DE FISCALIZACIÓN). CUENTA NO.98702655-001 CORRESPONDIENTE AL MES DE JULIO-2022.</t>
  </si>
  <si>
    <t>CORRESPONDIENTE AL PAGO REALIZADO POR CONCEPTO DE: FACT. REF. DE PAGO 4037282065-17, CONSUMO DE ENERGÍA ELÉCTRICA, DEL 20/06/2022 AL 20/07/2022, PERTENECIENTE ESTACIÓN DE MONITOREO SANTO DOMINGO. ( NIC:4037282 ).</t>
  </si>
  <si>
    <t>CORRESPONDIENTE AL PAGO REALIZADO POR CONCEPTO DE: COMPRA DE (3) TRES PLACAS DE ACRÍLICO, LA CUALES FUERON ENTREGADAS A COLABORADORES QUE QUEDARON PENDIENTE DE ENTREGA.</t>
  </si>
  <si>
    <t>CORRESPONDIENTE AL PAGO REALIZADO POR CONCEPTO DE: CTA. #8163091, FACT.#CC202208252406362589, DEL 20/07/2022 AL 19/08/2022, PREMIUM PLUS 3MB-1MB A CUATRO (04) CENTROS TECNOLÓGICOS COMUNITARIOS (CTC) UBICADO EN LA ESTACIÓN DEL METRO, JUAN PABLO DUARTE, AMÍN ABEL, CENTRO DE LOS HÉROES.</t>
  </si>
  <si>
    <t>CORRESPONDIENTE AL PAGO REALIZADO POR CONCEPTO DE: COMPRA DE 4 BASES DE SOBREMESA PARA MICRÓFONOS DE CUELLO DE GANSO, 4 CABLES XLR CON SU CONEXIÓN DE 25 PIES PARA SER INSTALADOS EN EL SALÓN MULTIUSO DEL 5TO PISO.</t>
  </si>
  <si>
    <t>CORRESPONDIENTE AL PAGO REALIZADO POR CONCEPTO DE: REPARACIÓN DE LA JUNTA, PARA EL VEHÍCULO CHEVROLET TRAILBLAZER, PLACA G-419183, COLOR NEGRO, AÑO 2018, CHASIS MMM156MK2JH603217. SEGÚN ORDEN DE COMPRA NO.2022-00301.</t>
  </si>
  <si>
    <t>CORRESPONDIENTE AL PAGO REALIZADO POR CONCEPTO DE: FACT. REF. DE PAGO 2039391330-37,  CONSUMO DE ENERGÍA ELÉCTRICA, DEL 20/06/2022 AL 20/07/2022, PERTENECIENTE ALMACÉN V CENTENARIO DE LA CALLE FARALLÓN DEL NORTE ESQ. V CENTENARIO. ( NIC:2039391 ).</t>
  </si>
  <si>
    <t>CORRESPONDIENTE AL PAGO REALIZADO POR CONCEPTO DE: CONTRATACIÓN DE SERVICIO DE LAVADO POR UN PERIODO DE 06 MESES PARA LA FLOTILLA DE LOS VEHÍCULOS DE LA INSTITUCIÓN, SEGÚN NO.ORDEN 2022-00030.</t>
  </si>
  <si>
    <t>CORRESPONDIENTE AL PAGO REALIZADO POR CONCEPTO DE: COLOCACIÓN DE PUBLICIDAD EN EL PERIÓDICO DIGITAL, DIARIOPAIS.COM, CORRESPONDIENTE AL MES DE JULIO 2022, 2/4 CONTRATO BS-0008682-2022.</t>
  </si>
  <si>
    <t>CORRESPONDIENTE AL PAGO REALIZADO POR CONCEPTO DE: CORRESPONDIENTE A LA PARTICIPACIÓN DEL COLABORADOR CARLOS ESPINAL EN EL DIPLOMADO DE AUDITORIA FORENSE SEGÚN APROBACIÓN ANEXA.</t>
  </si>
  <si>
    <t>CORRESPONDIENTE AL PAGO REALIZADO POR CONCEPTO DE: FACTURA #165, CUENTA NO. 709225876, POR SERVICIOS CENTRAL TELEFÓNICA, AV. ABRAHAM LINCOLN NO 962, CORRESPONDIENTE AL MES DE JULIO 2022.</t>
  </si>
  <si>
    <t>CORRESPONDIENTE AL PAGO REALIZADO POR CONCEPTO DE: FACT. REF. DE PAGO 4260014019-60, , CONSUMO DE ENERGÍA ELÉCTRICA, DEL 20/06/2022 AL 20/07/2022, PERTENECIENTE AL CENTRO INDOTEL TÉTELO VARGAS EXT. ITLA, SAN PEDRO DE MACORÍS. ( NIC:4260014 ).</t>
  </si>
  <si>
    <t>CORRESPONDIENTE AL PAGO REALIZADO POR CONCEPTO DE: COMPRA DE 95 CAJAS DE ARCHIVO LEGAL TPA/FDO DIMENSIONES 24X 15X 10, PARA DIFERENTES DEPARTAMENTOS, GESTIÓN HUMANA, FINANCIERA Y CONTABILIDAD, SEGÚN ORDEN 2022-00320.</t>
  </si>
  <si>
    <t>CORRESPONDIENTE AL PAGO REALIZADO POR CONCEPTO DE: MANTENIMIENTO DE LOS 20,332 KMS, PARA EL VEHÍCULO TOYOTA LAND CRUISER PRADO, PLACA G-468841, COLOR BLANCO, AÑO 2020, CHASIS JTEBH3FJ90K222734, DE LA INSTITUCIÓN.</t>
  </si>
  <si>
    <t>CORRESPONDIENTE AL PAGO REALIZADO POR CONCEPTO DE: LA PARTICIPACIÓN DE LA COLABORADORA JULISSA CRUZ ABREU EN LA CAPACITACIÓN DE REFUERZO DE CLASES DE INGLES VIRTUAL, SEGÚN MEMORÁNDUM RH-M000763-22.</t>
  </si>
  <si>
    <t>CORRESPONDIENTE AL PAGO REALIZADO POR CONCEPTO DE: LA FACTURA NO. OCP-FCR-0000076 POR CONCEPTO DE GASTO AÉREO, DEL COLABORADOR FREDERICK LÓPEZ FERNÁNDEZ, PARA PARTICIPAR EN EL ENISA TELECOM SECURITY FORUM 2022; EN BRUSELAS BELGICA.</t>
  </si>
  <si>
    <t>CORRESPONDIENTE AL PAGO REALIZADO POR CONCEPTO DE: REPARACIÓN, DESABOLLADORA Y PINTURA PARA EL VEHÍCULO CHEVROLET SUBURBAN, PLACA G-419095, COLOR NEGRO, AÑO 2018, CHASIS 1GNSK8KC6JR125839. SEGÚN ORDEN DE COMPRA NO.2022-00303.</t>
  </si>
  <si>
    <t>CORRESPONDIENTE AL PAGO REALIZADO POR CONCEPTO DE:  TELEVISIVA MEDIANTE LA COLOCACIÓN DE DOS (2) CUÑAS, TRANSMITIDA CADA DOMINGO A LAS 9:00 DE LA NOCHE, POR TELERADIO AMERICA CANALES 12 Y 45, COBERTURA NACIONAL.</t>
  </si>
  <si>
    <t>CORRESPONDIENTE AL PAGO REALIZADO POR CONCEPTO DE: PUBLICIDAD TELEVISIVA EN EL PROGRAMA POLÍTICA EXTERIOR EN TV, TRANSMITIDO POR CINEVISION CANAL 19, CORRESPONDIENTE AL MES DE JUNIO 4/4.</t>
  </si>
  <si>
    <t>CORRESPONDIENTE AL PAGO REALIZADO POR CONCEPTO DE: PUBLICIDAD TELEVISIVA EN EL PROGRAMA POLÍTICA EXTERIOR EN TV, TRANSMITIDO POR CINE VISIÓN CANAL 19, CORRESPONDIENTE AL MES DE MARZO 1/4.</t>
  </si>
  <si>
    <t>CORRESPONDIENTE AL PAGO REALIZADO POR CONCEPTO DE: FACT NO.162  CTA.# 707454799, SERVICIOS DE TARJETAS DE INTERNET DATA MÓVIL, CORRESPONDIENTE AL MES DE JULIO-2022.</t>
  </si>
  <si>
    <t>CORRESPONDIENTE AL PAGO REALIZADO POR CONCEPTO DE: MANTENIMIENTO DE LOS 110,000 KMS, DEL VEHÍCULO NISSAN URVAN, PLACA I-080831, COLOR BLANCO, AÑO 2018, CHASIS JN1TC2E26Z0014812 DE LA INSTITUCIÓN SEGÚN NO.ODEN 2022-00235.</t>
  </si>
  <si>
    <t>CORRESPONDIENTE AL PAGO REALIZADO POR CONCEPTO DE: FACTURA NO. CC202207252406267588, CUENTA NO. 7715659, CENTRAL TELEFÓNICA DEL CCT, UBICADO EN EL MUSEO DE LAS TELECOMUNICACIONES, CORRESPONDIENTE AL PERIODO DEL 20/06/2022 AL 19/07/2022.</t>
  </si>
  <si>
    <t>CORRESPONDIENTE AL PAGO REALIZADO POR CONCEPTO DE: PAGO FACTURA NO. 185578482, , SERVICIO DE DATOS SMEGER(MONITOREO DEL ESPECTRO RADIOELÉCTRICO), CUENTA NO.54246864-001 CORRESPONDIENTE AL MES DE JULIO-2022.</t>
  </si>
  <si>
    <t>CORRESPONDIENTE AL PAGO REALIZADO POR CONCEPTO DE: SERVICIOS DE LA PLANTA ELÉCTRICA DE EMERGENCIA, SEGÚN CONTRATO BS-0014429-2021, CORRESPONDIENTE AL MES DE JULIO 2022.</t>
  </si>
  <si>
    <t>CORRESPONDIENTE AL PAGO REALIZADO POR CONCEPTO DE: LA PÓLIZA NO. 2-2-102-0013723, SEGURO COLECTIVO DE VIDA PARA EMPLEADOS, COMPRENDIDO EN EL PERIODO 01/08/2022 HASTA EL 31/08/2022.</t>
  </si>
  <si>
    <t>CORRESPONDIENTE AL PAGO REALIZADO POR CONCEPTO DE: ADQUISICIÓN DE EQUIPOS INFORMÁTICOS PARA USO INSTITUCIONAL, SEGÚN CONTRATO BS-0005819-2022.</t>
  </si>
  <si>
    <t>CORRESPONDIENTE AL PAGO REALIZADO POR CONCEPTO DE:  FACTURA NO.0000226 POR CONCEPTO DE GASTOS DE VIÁTICOS, CORRESPONDIENTE AL PERIODO ENERO-MAYO DEL PRESENTE AÑO, PARA LOS COLABORADORES DEL INDOTEL.</t>
  </si>
  <si>
    <t>CORRESPONDIENTE AL PAGO REALIZADO POR CONCEPTO DE: POR ALQUILER DE 5 LOCALES MÁS SÓTANO (2,665 M2), SEGÚN CONTRATO BS-0014384-2021, CORRESPONDIENTE AL MES DE JULIO 2022.</t>
  </si>
  <si>
    <t>CORRESPONDIENTE AL PAGO REALIZADO POR CONCEPTO DE:  FACTURA. NO. FS-3868626 , POR CONSUMO DE AGUA POTABLE Y ALCANTARILLADO DEL PARQUEO C/. EL RETIRO, CORRESPONDIENTE AL MES DE AGOSTO DEL 2022 ( CÓDIGO DEL SISTEMA NO.45621 ).</t>
  </si>
  <si>
    <t>CORRESPONDIENTE AL PAGO REALIZADO POR CONCEPTO DE: FACTURA. NO. 94192771 CONSUMO DE AGUA POTABLE Y ALCANTARILLADO DEL CENTRO INDOTEL ESPACIO REPUBLICA DIGITAL (CCT), CORRESPONDIENTE AL MES DE AGOSTO DEL 2022.</t>
  </si>
  <si>
    <t>CORRESPONDIENTE AL PAGO REALIZADO POR CONCEPTO DE: FACTURA. NO. FS-3869743, CONSUMO DE AGUA POTABLE Y ALCANTARILLADO DEL CENTRO INDOTEL ESPACIO REPUBLICA DIGITAL (CCT), CORRESPONDIENTE AL MES DE AGOSTO DEL 2022.</t>
  </si>
  <si>
    <t>CORRESPONDIENTE AL PAGO REALIZADO POR CONCEPTO DE: FACTURAS NO. 31817539  (CÓDIGO DEL SISTEMA 18268) SERVICIO DE RECOGIDA DE BASURA, CORRESPONDIENTE AL MES DE AGOSTO-2022 EDIFICIO ISABEL LA CATÓLICA NO.203 (CENTRO INDOTEL).</t>
  </si>
  <si>
    <t>CORRESPONDIENTE AL PAGO REALIZADO POR CONCEPTO DE: SOLICITUD PARA CUBRIR EL COMPLETIVO DE SERVICIOS DE LAVADO DE VEHÍCULO DE LA ORDEN INDOTEL-DAF-CM-2018-0128. EMITIDA EL 08/02/2018 DE LA INSTITUCIÓN.</t>
  </si>
  <si>
    <t>CORRESPONDIENTE AL PAGO REALIZADO POR CONCEPTO DE: CUENTA #1475052, PARA EL PERIODO 20/07/2022 AL 19/09/2022, (AGOSTO 2022), POR SERVICIO DE TELECABLE, OFICINA PRINCIPAL.</t>
  </si>
  <si>
    <t>CORRESPONDIENTE AL PAGO REALIZADO POR CONCEPTO DE:  COMPRA DE 6 PARAGUAS PERSONALIZADOS CON EL LOGO INSTITUCIONAL, PARA USO DEL DEPARTAMENTO DE PROTOCOLO. SEGÚN NO. DE ORDEN, 2022-00295.</t>
  </si>
  <si>
    <t>CORRESPONDIENTE AL PAGO REALIZADO POR CONCEPTO DE: RENOVACIÓN DE LA SUSCRIPCIÓN DE DOS EJEMPLARES DEL PERIÓDICO LISTÍN DIARIO, PARA SER RECIBIDO EN LA INSTITUCIÓN, CON VIGENCIA DESDE 01/08/2022 AL 31/07/2023.</t>
  </si>
  <si>
    <t>CORRESPONDIENTE AL PAGO REALIZADO POR CONCEPTO DE: REFERENCIA DE PAGO NO. 202207964571, CONSUMO DE ENERGÍA ELÉCTRICA, DEL 01/07/2022 AL 01/08/2022, PERTENECIENTE A LOS REYES , GREGORIO LUPERÓN (NIC 5200991).</t>
  </si>
  <si>
    <t>CORRESPONDIENTE AL PAGO REALIZADO POR CONCEPTO DE: FAC TURA NO. 2207964618 CONSUMO DE ENERGÍA ELÉCTRICA, DEL 01/07/2022 AL 01/08/2022, PERTENECIENTE A LOS AZULES, SALCEDO (NIC 6001062).</t>
  </si>
  <si>
    <t>CORRESPONDIENTE AL PAGO REALIZADO POR CONCEPTO DE: (CUENTA: 9308820) PLAN DE INTERNET MÓVIL TEL.809-106-7306 Y 809-142-0825 ,809-171-1047 CORRESPONDIENTE AL PERIODO DEL 01/07/2022 AL 31/07/2022.</t>
  </si>
  <si>
    <t>CORRESPONDIENTE AL PAGO REALIZADO POR CONCEPTO DE: FACTURA NO.202207964683,  CONSUMO DE ENERGÍA ELÉCTRICA, DEL 01/07/2022 AL 01/08/2022, PERTENECIENTE A ALTO PALOMA (LUPERÓN) (NIC 7164159 ).</t>
  </si>
  <si>
    <t>CORRESPONDIENTE AL PAGO REALIZADO POR CONCEPTO DE: CORRESPONDIENTE A LOS SERVICIOS PRESTADOS EN SU CALIDAD DE ABOGADA Y NOTARIO PÚBLICO, CONSISTENTE EN LEGALIZACIONES NOTARIALES SOBRE CONTRATOS Y ACTOS ENTRE EL INDOTEL.</t>
  </si>
  <si>
    <t>CORRESPONDIENTE AL PAGO REALIZADO POR CONCEPTO DE:  50 BOTELLONES DE AGUA LLENOS PARA LA INSTITUCIÓN Y SUS DEPENDENCIAS. SEGÚN NO. DE ORDEN,2022-00327.</t>
  </si>
  <si>
    <t>CORRESPONDIENTE AL PAGO REALIZADO POR CONCEPTO DE:  PUBLICIDAD DE PRENSA DIGITAL, MEDIANTE LA COLOCACIÓN EN EL PERIÓDICO DIGITAL LO ULTIMO EN SAN PEDRO (WWW.LOULTIMOENSANPEDRO.BLOGSPOT.COM.).</t>
  </si>
  <si>
    <t>CORRESPONDIENTE AL PAGO REALIZADO POR CONCEPTO DE: PUBLICIDAD DE PRENSA DIGITAL, MEDIANTE LA COLOCACIÓN EN EL PERIÓDICO DIGITAL LO ULTIMO EN SAN PEDRO (WWW.LOULTIMOENSANPEDRO.BLOGSPOT.COM.).</t>
  </si>
  <si>
    <t>CORRESPONDIENTE AL PAGO REALIZADO POR CONCEPTO DE: PUBLICIDAD TELEVISIVA MEDIANTE LA COLOCACIÓN DE TRES (3) CUÑAS DIARIAS EN EL PROGRAMA EN BUSCA DE LA VERDAD POR EL CANAL TV 43, Y SUS PLATAFORMA DIGITALES.</t>
  </si>
  <si>
    <t>CORRESPONDIENTE AL PAGO REALIZADO POR CONCEPTO DE:  IMPRESIÓN DE TALONARIOS DE LOS DIFERENTES RECIBOS UTILIZADOS EN TESORERÍA, SEGÚN NO.ORDEN 2022-00304.</t>
  </si>
  <si>
    <t>CORRESPONDIENTE AL PAGO REALIZADO POR CONCEPTO DE: COLOCACIÓN DE PUBLICIDAD EN EL PERIÓDICO DIGITAL, DIARIOPAIS.COM, CORRESPONDIENTE AL MES DE JUNIO 2022, CONTRATO BS-0008682-2022.(1/4).</t>
  </si>
  <si>
    <t>CORRESPONDIENTE AL PAGO REALIZADO POR CONCEPTO DE: LOS SERVICIOS PRESTADOS EN SU CALIDAD DE ABOGADO Y NOTARIO PÚBLICO, CONSISTENTE EN LEGALIZACIONES NOTARIALES SOBRE CONTRATOS.</t>
  </si>
  <si>
    <t>CORRESPONDIENTE AL PAGO REALIZADO POR CONCEPTO DE: COLOCACIÓN DE PUBLICIDAD RADIAL, QUE SE TRANSMITE A TRAVÉS DE SULTANA FM 99.5 POR LA PÁGINA WEB SULTANAFM.COM PROGRAMA NOCHE DE BLANCO Y NEGRO, CORRESPONDIENTE JUNIO.</t>
  </si>
  <si>
    <t>CORRESPONDIENTE AL PAGO REALIZADO POR CONCEPTO DE: COLOCACIÓN DE PUBLICIDAD RADIAL, QUE SE TRANSMITE A TRAVÉS DE SULTANA FM 99.5 POR LA PÁGINA WEB SULTANAFM.COM PROGRAMA NOCHE DE BLANCO Y NEGRO, CORRESPONDIENTE JULIO.</t>
  </si>
  <si>
    <t>CORRESPONDIENTE AL PAGO REALIZADO POR CONCEPTO DE: COLOCACIÓN DE PUBLICIDAD RADIAL, QUE SE TRANSMITE A TRAVÉS DE SULTANA FM 99.5 POR LA PÁGINA WEB SULTANAFM.COM PROGRAMA NOCHE DE BLANCO Y NEGRO, CORRESPONDIENTE MAYO.</t>
  </si>
  <si>
    <t>CORRESPONDIENTE AL PAGO REALIZADO POR CONCEPTO DE:  COMPRA Y ELABORACIÓN DE 15 PLACAS EN ACRÍLICO, PARA RECONOCER A COLABORADORES MÁS DESTACADOS. SEGÚN NO. DE ORDEN, 2022-00216.</t>
  </si>
  <si>
    <t>CORRESPONDIENTE AL PAGO REALIZADO POR CONCEPTO DE:  SERVICIOS DE REFRIGERIO PARA 65 PERSONAS. EL MISMO FUE OFRECIDO EN LAS MESAS TÉCNICAS DE RADIOAFICIONADOS EN EL CENTRO INDOTEL. SEGÚN NO. DE ORDEN, 2022-00298.</t>
  </si>
  <si>
    <t>CORRESPONDIENTE AL PAGO REALIZADO POR CONCEPTO DE: COLOCACIÓN DE BANNER PUBLICITARIO DE INDOTEL, CON LA DIMENSIÓN 250X250 EN EL DIGITAL RDINFORMATIVO.COM Y PUBLICACIÓN DE INFORMACIONES DE LA INSTITUCIÓN.</t>
  </si>
  <si>
    <t>CORRESPONDIENTE AL PAGO REALIZADO POR CONCEPTO DE: ADQUISICIÓN E INSTALACIÓN EN AUTOBUSES DE LA OMSA DE 20 ROUTERS PEPLINK", PARA EL PROYECTO REDES WIFI.</t>
  </si>
  <si>
    <t>CORRESPONDIENTE AL PAGO REALIZADO POR CONCEPTO DE: COLOCACIÓN DE PUBLICIDAD CAMPAÑA INSTITUCIONAL INDOTEL EN EL PROGRAMA BALUARTE DE LA VERDAD, CORRESPONDIENTE AL MES DE JULIO, SEGÚN CONTRATO BS-0009201-2022. 1/3.</t>
  </si>
  <si>
    <t>CORRESPONDIENTE AL PAGO REALIZADO POR CONCEPTO DE:  PUBLICIDAD TELEVISIVA MEDIANTE LA COLOCACIÓN DE DOS (2) CUÑAS, TRANSMITIDA CADA DOMINGO A LAS 9:00 DE LA NOCHE, POR TELERADIO AMÉRICA CANALES 12 Y 45, COBERTURA.</t>
  </si>
  <si>
    <t>CORRESPONDIENTE AL PAGO REALIZADO POR CONCEPTO DE: PUBLICIDAD TELEVISIVA MEDIANTE LA COLOCACIÓN DE DOS (2) CUÑAS, TRANSMITIDA CADA DOMINGO A LAS 9:00 DE LA NOCHE, POR TELERADIO AMÉRICA CANALES 12 Y 45, COBERTURA.</t>
  </si>
  <si>
    <t>CORRESPONDIENTE AL PAGO REALIZADO POR CONCEPTO DE: COLOCACIÓN DE PUBLICIDAD POR LA PAUTA EN EL PROGRAMA RESPUESTA CORRECTA, CORRESPONDIENTE MES DE MAYO 2022, SEGÚN CONTRATO BS-0007431-2022. 2/4.</t>
  </si>
  <si>
    <t>CORRESPONDIENTE AL PAGO REALIZADO POR CONCEPTO DE: COLOCACIÓN DE PUBLICIDAD POR LA PAUTA EN EL PROGRAMA RESPUESTA CORRECTA, CORRESPONDIENTE MES DE ABRIL 2022, SEGÚN CONTRATO BS-0007431-2022. 1/4.</t>
  </si>
  <si>
    <t>CORRESPONDIENTE AL PAGO REALIZADO POR CONCEPTO DE: COLOCACIÓN DE PUBLICIDAD POR LA PAUTA EN EL PROGRAMA RESPUESTA CORRECTA, CORRESPONDIENTE MES DE JULIO 2022, SEGÚN CONTRATO BS-0007431-2022. 4/4.</t>
  </si>
  <si>
    <t>CORRESPONDIENTE AL PAGO REALIZADO POR CONCEPTO DE: COLOCACIÓN DE PUBLICIDAD POR LA PAUTA EN EL PROGRAMA RESPUESTA CORRECTA, CORRESPONDIENTE MES DE JUNIO 2022, SEGÚN CONTRATO BS-0007431-2022. 3/4.</t>
  </si>
  <si>
    <t>CORRESPONDIENTE AL PAGO REALIZADO POR CONCEPTO DE: COLOCACIÓN DE PUBLICIDAD INSTITUCIONAL, CORRESPONDIENTE AL MES DE MARZO 2022, EN EL PROGRAMA PORTADA LATINA, QUE SE TRANSMITE CADA SÁBADO POR EXTREMO CHANEL.</t>
  </si>
  <si>
    <t>CORRESPONDIENTE AL PAGO REALIZADO POR CONCEPTO DE: COLOCACIÓN DE PUBLICIDAD INSTITUCIONAL, CORRESPONDIENTE AL MES DE MAYO 2022, EN EL PROGRAMA PORTADA LATINA, QUE SE TRANSMITE CADA SÁBADO POR EXTREMO CHANEL.</t>
  </si>
  <si>
    <t>CORRESPONDIENTE AL PAGO REALIZADO POR CONCEPTO DE: COLOCACIÓN DE PUBLICIDAD INSTITUCIONAL, CORRESPONDIENTE AL MES DE ABRIL 2022, EN EL PROGRAMA PORTADA LATINA, QUE SE TRANSMITE CADA SÁBADO POR EXTREMO CHANEL.</t>
  </si>
  <si>
    <t xml:space="preserve">CORRESPONDIENTE AL PAGO REALIZADO POR CONCEPTO DE: PUBLICIDAD TELEVISIVA EN EL PROGRAMA POLÍTICA EXTERIOR EN TV, TRANSMITIDO POR CINE VISIÓN CANAL 19, CORRESPONDIENTE AL MES DE ABRIL 2/4. </t>
  </si>
  <si>
    <t>CORRESPONDIENTE AL PAGO REALIZADO POR CONCEPTO DE: PUBLICIDAD TELEVISIVA VERSIÓN INSTITUCIONAL POR LOS MEDIOS CLARO, ALTICE ,WIND, DOMINICAN NETWORK, BLOOM,ACTIVA, FACEBOOK,YOUTUBE,PAGINA WEB SISTEMA STREAMING.</t>
  </si>
  <si>
    <t>CORRESPONDIENTE AL PAGO REALIZADO POR CONCEPTO DE: PUBLICIDAD TELEVISIVA VERSIÓN INSTITUCIONAL POR LOS MEDIOS CLARO, ALTICE ,WIND, DOMINICAN NETWORK, BLOOM, ACTIVA, FACEBOOK,YOUTUBE,PAGINA WEB SISTEMA STREAMING.</t>
  </si>
  <si>
    <t>CORRESPONDIENTE AL PAGO REALIZADO POR CONCEPTO DE: FACTURA NO. 32, MES DE JULIO 2022, CUENTA #775838387, POR SERVICIOS DE INTERNET MÓVIL OMSA.</t>
  </si>
  <si>
    <t>CORRESPONDIENTE AL PAGO REALIZADO POR CONCEPTO DE: FACTURA NO.2022-23-0000324742, CORRESPONDIENTE A LOS SERVICIOS DE INTERNET REDES WIFI PARA LOS CENTROS DE ATENCIÓN PRIMARIA, CUENTA NO. 584168, FECHA 17/08/2022.</t>
  </si>
  <si>
    <t>CORRESPONDIENTE AL PAGO REALIZADO POR CONCEPTO DE:  COMPRA DE EQUIPOS DE PROTECCIÓN PERSONAL PARA LOS COLABORADORES DEL DEPARTAMENTO DE INFRAESTRUCTURAS. SEGÚN NO. DE ORDEN, 2022-00281.</t>
  </si>
  <si>
    <t>CORRESPONDIENTE AL PAGO REALIZADO POR CONCEPTO DE: FACTURA NO. OCP-FCR-0000075 POR CONCEPTO DE GASTOS DE HOSPEDAJE Y BOLETO AÉREO, DEL SEÑOR CHRISTIAN LIZCANO, PARA PARTICIPAR EN LA MESA DE SOCIALIZACIÓN REFORMA DE LA LEY.</t>
  </si>
  <si>
    <t>CORRESPONDIENTE AL PAGO REALIZADO POR CONCEPTO DE: CONTRATACIÓN DE SERVICIOS DE REFRIGERIO PARA 150 PERSONAS, EL MISMO FUE OFRECIDO A PERIODISTAS REPORTEROS Y COMENTARISTAS DE DIFERENTES MEDIOS INFORMATIVOS.</t>
  </si>
  <si>
    <t>CORRESPONDIENTE AL PAGO REALIZADO POR CONCEPTO DE: LA PÓLIZA NO. 2-2-109-0013729, ASISTENCIA FUNERARIA COLECTIVO PARA EMPLEADOS, COMPRENDIDO EN EL PERIODO 01/08/2022 HASTA EL 31/08/2022.</t>
  </si>
  <si>
    <t>CORRESPONDIENTE AL PAGO REALIZADO POR CONCEPTO DE: COMPRA DE 11 RADIOS DE COMUNICACIÓN EP350, UHF, 4W 16CH Y ACCESORIOS (BATERÍA DE 1700MA) CON SU PROGRAMACIÓN INCLUIDA Y 5 BATERÍAS DE LION 2600MA CON CLIP PARA RADIOS DE LA INSTITUCIÓN. SEGÚN NO. DE ORDEN, 2022-00306.</t>
  </si>
  <si>
    <t>CORRESPONDIENTE AL PAGO REALIZADO POR CONCEPTO DE: FACT.171, SERV. FLOTA CELULARES, CORRESP. AL MES DE JULIO-2022 CUENTA NO.706002893 MONTO RD$163,302.81 IMPUESTO RD$48,905.15 DESC.5 % RD$8,165.14.</t>
  </si>
  <si>
    <t>CORRESPONDIENTE AL PAGO REALIZADO POR CONCEPTO DE: MANTENIMIENTO Y REPARACIÓN DEL VEHÍCULO TOYOTA PRADO, PLACA G-140633, COLOR NEGRO, AÑO 2006, CHASIS JTEBY25J400044769. SEGÚN NO. DE ORDEN 2022-00313.</t>
  </si>
  <si>
    <t>CORRESPONDIENTE AL PAGO REALIZADO POR CONCEPTO DE: CUENTA #2979364, PARA EL PERIODO COMPRENDIDO DEL 20/07/2022 AL 19/08/2022 ( MES DE AGOSTO 2022), POR SERVICIOS DE CENTRAL TELEFÓNICA OFICINA PRINCIPAL.</t>
  </si>
  <si>
    <t>CORRESPONDIENTE AL PAGO REALIZADO POR CONCEPTO DE: EL ALQUILER DE 50 ESPACIOS DE PARQUEO EN EL TEMPLO EL CALVARIO, UBICADO EN LA AVENIDA ABRAHAM LINCOLN NO. 964, ENSANCHE PIANTINNI, DE LA CIUDAD DE SANTO DOMINGO.</t>
  </si>
  <si>
    <t>CORRESPONDIENTE AL PAGO REALIZADO POR CONCEPTO DE: COMPRA DE INSUMOS DE ALIMENTOS Y BEBIDAS DE LA INSTITUCIÓN, PARA EL PERIODO TRIMESTRAL JULIO-SEPTIEMBRE 2022 SEGÚN NO. DE ORDEN, 2022-00294.</t>
  </si>
  <si>
    <t>CORRESPONDIENTE AL PAGO REALIZADO POR CONCEPTO DE: LA  FACTURA JFC-G-11/2022,  ARRENDAMIENTO DEL PARQUEO UBICADO ENTRE LAS CALLES JACINTO IGNACIO MAÑÓN CON ESQUINA FILOMENA GÓMEZ DE COVA, ENSANCHE PIANTINNI.</t>
  </si>
  <si>
    <t>CORRESPONDIENTE AL PAGO REALIZADO POR CONCEPTO DE: FACT. REF. DE PAGO 2134206308-53, CONSUMO DE ENERGÍA ELÉCTRICA, DEL 20/06/2022 AL 20/07/2022, PERTENECIENTE AL MUSEO DE LAS TELECOMUNICACIONES DE LA CALLE ISABEL LA CATÓLICA NO. 203 ZONA COLONIAL.</t>
  </si>
  <si>
    <t>CORRESPONDIENTE AL PAGO REALIZADO POR CONCEPTO DE: ALQUILER DE 50 ESPACIOS DE PARQUEO EN EL TEMPLO EL CALVARIO, UBICADO EN LA AVENIDA ABRAHAM LINCOLN NO. 964, ENSANCHE PIANTINNI, DE LA CIUDAD DE SANTO.</t>
  </si>
  <si>
    <t>CORRESPONDIENTE AL PAGO REALIZADO POR CONCEPTO DE: RECONOCIMIENTO DE DEUDA DE FACTURA, ADQUISICIÓN DE 10 LICENCIAS DE CREATIVE CLOUD FOR TEAMS ALL APPS (ADOBE) CON LA EMPRESA FL BETANCES &amp; ASOCIADOS.</t>
  </si>
  <si>
    <t>CORRESPONDIENTE AL PAGO REALIZADO POR CONCEPTO DE: CORRESPONDIENTE A PAGO TOTAL DEL CONTRATO BS-0000036-2022, DESDE SEPT 2021- DIC 2021. ENERO 2022- SEP. 2022.</t>
  </si>
  <si>
    <t>CORRESPONDIENTE AL PAGO REALIZADO POR CONCEPTO DE: EL  PERIODO 01- JULIO HASTA 31 DE JULIO 2022, DE LA CUENTA #88082461, DEL PROYECTO CANASTA DIGITAL SOCIAL. NO.CONTRATO BS-0005450-2022.</t>
  </si>
  <si>
    <t>CORRESPONDIENTE AL PAGO REALIZADO POR CONCEPTO DE: LA EMISIÓN DE LA PÓLIZA 2-2-502-0275047 CON VIGENCIA DESDE EL 03/08/2022 HASTA 03/08/2023, DEL SEGURO DE LA FLOTILLA DE LOS VEHÍCULOS.</t>
  </si>
  <si>
    <t>31/09/2022</t>
  </si>
  <si>
    <t>11/09/2022    26/08/2022</t>
  </si>
  <si>
    <t>CORRESPONDIENTE AL PAGO REALIZADO POR CONCEPTO DE: FACT. REF. DE PAGO 1625494369-37, CONSUMO DE ENERGÍA ELÉCTRICA, DEL 20/06/2022 AL 20/07/2022, PERTENECIENTE A LA ESTACIÓN MONITOREO ESPECTRO DE HIGUEY, (NIC: NO. 1625494).</t>
  </si>
  <si>
    <t>QUALITAS SOFTWARE SRL</t>
  </si>
  <si>
    <t>B1500000087/88/89/90/91/92/93/94/95/96/97/98</t>
  </si>
  <si>
    <t xml:space="preserve"> FACTURAS POR MANTENIMIENTO EN LA EJECUCION DE GAZELLA OFFICE PARA LOS MODULOS QUE SE ENCUENTRAN FUNCIONANDO ACTUALMENTE</t>
  </si>
  <si>
    <t>FIDEICOMISO PARA LA EXPANSION EL MANT Y LA OPERACION DE LA RED DE PARQ</t>
  </si>
  <si>
    <t>LUIS FELIPE ROSA HERNANDEZ</t>
  </si>
  <si>
    <t>B1500000053</t>
  </si>
  <si>
    <t>D SANSON EXQUISITECES ALQUILERES SRL</t>
  </si>
  <si>
    <t>B1500000358</t>
  </si>
  <si>
    <t>MULTISERVICIOS VALDEZ MARTINEZ SRL</t>
  </si>
  <si>
    <t>B1500000975</t>
  </si>
  <si>
    <t>XIOMARI VELOZ D LUJO FIESTA SRL.</t>
  </si>
  <si>
    <t>B1500001305</t>
  </si>
  <si>
    <t>GTG INDUSTRIAL, SRL.</t>
  </si>
  <si>
    <t>CYBERRAM, SRL</t>
  </si>
  <si>
    <t>CONSULTORIAS Y ASESORIAS CONTABLES CAC SRL</t>
  </si>
  <si>
    <t>JUAN AURELIO MERCEDES BELTRE</t>
  </si>
  <si>
    <t xml:space="preserve"> B1500000197</t>
  </si>
  <si>
    <t>BONANZA DOMINICANA, SAS.</t>
  </si>
  <si>
    <t>B1500000688/704/716</t>
  </si>
  <si>
    <t>B1500000010</t>
  </si>
  <si>
    <t>INVERSIONES ARCURI S.R.L.</t>
  </si>
  <si>
    <t>PAGO DE FACTURA , COMPRA DE CINCO BEBEDEROS, (5) PARA USO DE LOS DIFERENTES PISOS DE LA INSTITUCION, SEGUN NO.ORDEN 2022-00307</t>
  </si>
  <si>
    <t>OCP-FCR-00000006</t>
  </si>
  <si>
    <t>LA TRUFA, SRL.</t>
  </si>
  <si>
    <t xml:space="preserve"> B1500000333</t>
  </si>
  <si>
    <t>GRUPO DE COMUNICACIONES GARCIA FERNANDEZ SRL</t>
  </si>
  <si>
    <t xml:space="preserve"> B1500000163</t>
  </si>
  <si>
    <t>CORRESPONDIENTE AL PAGO REALIZADO POR CONCEPTO DE: LOS  SERVICIO DE ENERGIA ELECTRICA, DE LOS NIC: 5013178 (02/06/2022 AL 02/07/2022), 5406342 (04/06/2022 AL 05/07/2022), 5534692 (02/06/2022 AL</t>
  </si>
  <si>
    <t xml:space="preserve"> B1500000164</t>
  </si>
  <si>
    <t>PAGO POR MANTENIMIENTO DE LOS 108,000 KMS PARA EL VEHICULO MITSUBISHI L200, PLACA L-383207, COLOR AZUL, AÑO 2018, CHASIS MMBJYKL30JH002851. SEGUN NO. DE ORDEN 2022-00344</t>
  </si>
  <si>
    <t>MAGNA MOTORS, S. A.</t>
  </si>
  <si>
    <t>B1500315598/ 315970/ 312416/ 312743/ 312415/ 312818/ 313733/ 318167</t>
  </si>
  <si>
    <t>B1500042057</t>
  </si>
  <si>
    <t>CORRESPONDIENTE AL PAGO REALIZADO POR CONCEPTO DE: ALQUILER DE (08) PARQUEOS DE LA ATARAZANA (CUIDAD COLONIAL), QUE FUERON UTILIZADO POR LOS COLABORADORES QUE DIERON ASISTENCIA, EN LA NOCHE LARGA DE MUSEOS,</t>
  </si>
  <si>
    <t>CORRESPONDIENTE AL PAGO REALIZADO POR CONCEPTO DE: LOS SERVICIOS PRESTADOS EN SU CALIDAD DE ABOGADO Y NOTARIO PUBLICO, CONSISTENTE EN LA INSTRUMENTACION DE ACTOS AUTENTICOS SOBRE COMPROBACION</t>
  </si>
  <si>
    <t>CORRESPONDIENTE AL PAGO REALIZADO POR CONCEPTO DE:  SOLICITUD DE CATERING INICIO DE MESAS TECNICAS PARA LA DIGITALIZACION DE PROCESOS FINANCIEROS. Y PAGOS EN EL ESTADO DOMINICANO</t>
  </si>
  <si>
    <t>CORRESPONDIENTE AL PAGO REALIZADO POR CONCEPTO DE:  COMPRA DE LOS INSUMOS DE PAPEL HIGIENICO, PERIODO TRIMESTRAL JULIO-SEPTIEMBRE 2022, SEGUN NO.ORDEN 2022-00293.</t>
  </si>
  <si>
    <t>CORRESPONDIENTE AL PAGO REALIZADO POR CONCEPTO DE: CONTRATACION DE UNA EMPRESA PARA LA EXTRACCION DE LA INFORMACION QUE SE ENCUENTRA EN UN DISCO DURO ASIGNADO AL AREA DE LA DIRECCION DE FISCALIZACION.</t>
  </si>
  <si>
    <t>CORRESPONDIENTE AL PAGO REALIZADO POR CONCEPTO DE: COLOCACION DE PUBLICIDAD GUBERNAMENTAL, EN EL PROGRAMA JORNADA INFORMATIVA, CORRESPONDIENTE AL MES DE JUNIO 2022, SEGUN CONTRATO BS-0008512-2022.</t>
  </si>
  <si>
    <t>CORRESPONDIENTE AL PAGO REALIZADO POR CONCEPTO DE: COLOCACION DE PUBLICIDAD INSTITUCIONAL, EN EL PERIODICO ELYAGUATENSE.COM.DO, CORRESPONDIENTE AL MES DE JUNIO 2022, SEGUN NO.CONTRATO BS-0008566-2022.(1/4)</t>
  </si>
  <si>
    <t>CORRESPONDIENTE AL PAGO REALIZADO POR CONCEPTO DE: FACTURA NO. OCP-FCR-00000006 POR CONCEPTO DE GASTOS DE BOLETOS AEREOS, DE LOS COLABORADORES RAFAEL SANCHEZ A MEXICO, CARLOS LUGO Y CHRISTIAN LIZCANO, DE HONDURAS A SDQ</t>
  </si>
  <si>
    <t>CORRESPONDIENTE AL PAGO REALIZADO POR CONCEPTO DE: SERVICIODE REFRIGERIO, EL CUAL FUE OFRECIDO EN EL PANEL CYBER BULLYNG, SEMANA DE LAS TELE COMUNICACIONES, AUDITORIO CENTRO INDOTEL, MIERCOLES 18 DE MAYO</t>
  </si>
  <si>
    <t>CORRESPONDIENTE AL PAGO REALIZADO POR CONCEPTO DE: SERVICIOS DE PUBLICIDAD TELEVISIVA MEDIANTE LA COLOCACION DE DOS CUÑAS, EN EL CANAL METROVISION 62 DE ASTER Y CLAROTV, ADEMAS EN PLATAFORMA DIGITAL,</t>
  </si>
  <si>
    <t>CORRESPONDIENTE AL PAGO REALIZADO POR CONCEPTO DE:  MANTENIMIENTO DE LOS 115,000 KMS PARA EL VEHICULO MITSUBISHI L-200, PLACA L-397836, COLOR GRIS, AÑO 2019, CHASIS, MMBJYKL30KH003435,SEGUN COTIZACION NO.TA-400004570.</t>
  </si>
  <si>
    <t>CORRESPONDIENTE AL PAGO REALIZADO POR CONCEPTO DE: SERVICIOS DE PUBLICIDAD TELEVISIVA MEDIANTE LA COLOCACION DE DOS CUÑAS, EN EL CANAL METROVISION CANAL 62 DE ASTER Y CLARO TV, ADEMAS EN PLATAFORMA DIGITAL</t>
  </si>
  <si>
    <t>B1500005363</t>
  </si>
  <si>
    <t>B1500001803</t>
  </si>
  <si>
    <t>CORRESPONDIENTE AL PAGO REALIZADO POR CONCEPTO DE: CTA. #8163091, FACT.#CC202207252406269110, DEL 20/07/2022 AL 19/07/2022, PREMIUM PLUS 3MB-1MB A CUATRO (04) CENTROS TECNOLOGICOS COMUNITARIOS (CTC) UBICADO EN LA ESTACION DEL METRO JUAN PABLO DUARTE.</t>
  </si>
  <si>
    <t>CORRESPONDIENTE AL PAGO REALIZADO POR CONCEPTO DE: MANTENIMIENTO DE LOS 197,000 KMS, DEL VEHÍCULO MITSUBISHI FUSO, PLACA I-007469, COLOR BLANCO/CREMA, AÑO 2011, CHASIS BE637GF10036. SEGÚN NO.ORDEN 2022-00347</t>
  </si>
  <si>
    <t>CORRESPONDIENTE AL PAGO REALIZADO POR CONCEPTO DE: MANTENIMIENTO DE LOS 31,000 KMS,PARA EL VEHÍCULO HYUNDAI UNIVERSE, PLACA I-100861, COLOR BLANCO,AÑO 2022, CHASIS KMJKG18BPNC918373. SEGÚN NO DE ORDEN N0.2022-00346.</t>
  </si>
  <si>
    <t>CORRESPONDIENTE AL PAGO REALIZADO POR CONCEPTO DE: MANTENIMIENTO DE LOS 152,128 KMS DEL VEHICULO, MITSUBISHI L-200 PLACA L-383203, COLOR NEGRO, CHASIS MMBJYKL30JH003155, AÑO 2018. SEGUN ORDEN DE COMPRA NO. 2022-00324, COTIZACION #TA-300017418</t>
  </si>
  <si>
    <t>CORRESPONDIENTE AL PAGO REALIZADO POR CONCEPTO DE: SOLICITUD PARA CUBRIR EL COMPLETIVO DE SERVICIOS DE LAVADO DE VEHICULO DE LA ORDEN INDOTEL-DAF-CM-2018-0128. EMITIDA EL 08/02/2018 DE LA INSTITUCION.</t>
  </si>
  <si>
    <t>CORRESPONDIENTE AL PAGO REALIZADO POR CONCEPTO DE: COLOCACION DE PUBLICIDAD EN EL PERIODICO DIGITAL, DIARIOPAIS.COM, CORRESPONDIENTE AL MES DE JUNIO 2022, CONTRATO BS-0008682-2022.(1/4)</t>
  </si>
  <si>
    <t>CORRESPONDIENTE AL PAGO REALIZADO POR CONCEPTO DE: SOLICITUD DE CATERING PARA LA CAPACITACION DE FACILITADORES BENEFICIARIAS DE LA CANASTA DIGITAL-REGION ESTE SAN PEDRO DE MACORIS. SEGUN NO. DE ORDEN, 2022-00250</t>
  </si>
  <si>
    <t>CORRESPONDIENTE AL PAGO REALIZADO POR CONCEPTO DE: SERVICIO DE CATERING EL CUAL SERA OFRECIDO A LOS FACILITADORES QUE ORIENTARAN A LOS BENEFICIARIOS DEL PROGRAMA CANASTA DIGITAL SOCIAL, (REGION CIBAO-NOROESTE)</t>
  </si>
  <si>
    <t>B1500002632</t>
  </si>
  <si>
    <t>B1500001804</t>
  </si>
  <si>
    <t>B1500001802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</si>
</sst>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_-* #,##0.00_-;\-* #,##0.00_-;_-* &quot;-&quot;??_-;_-@_-"/>
    <numFmt numFmtId="166" formatCode="_-[$$-1C0A]* #,##0.00_-;\-[$$-1C0A]* #,##0.00_-;_-[$$-1C0A]*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11"/>
      <color indexed="8"/>
      <name val="Calibri"/>
      <family val="2"/>
      <scheme val="minor"/>
    </font>
    <font>
      <sz val="11"/>
      <color rgb="FF000000"/>
      <name val="Calibri"/>
      <family val="2"/>
      <scheme val="minor"/>
    </font>
    <font>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5" fontId="1" fillId="0" borderId="0" applyFont="0" applyFill="0" applyBorder="0" applyAlignment="0" applyProtection="0"/>
    <xf numFmtId="0" fontId="7" fillId="0" borderId="0">
      <alignment vertical="top"/>
    </xf>
  </cellStyleXfs>
  <cellXfs count="193">
    <xf numFmtId="0" fontId="0" fillId="0" borderId="0" xfId="0"/>
    <xf numFmtId="0" fontId="0" fillId="0" borderId="0" xfId="0" applyBorder="1"/>
    <xf numFmtId="0" fontId="0" fillId="2" borderId="0" xfId="0" applyFill="1"/>
    <xf numFmtId="0" fontId="0" fillId="2" borderId="0" xfId="0" applyFill="1" applyBorder="1"/>
    <xf numFmtId="0" fontId="2" fillId="0" borderId="0" xfId="0" applyFont="1"/>
    <xf numFmtId="0" fontId="2" fillId="0" borderId="0" xfId="0" applyFont="1" applyBorder="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165"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165"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3" borderId="0" xfId="0" applyFont="1" applyFill="1" applyBorder="1" applyAlignment="1">
      <alignment horizontal="right" vertical="center" wrapText="1"/>
    </xf>
    <xf numFmtId="165" fontId="10" fillId="3" borderId="0" xfId="1" applyFont="1" applyFill="1" applyBorder="1" applyAlignment="1">
      <alignment horizontal="center" vertical="center" wrapText="1"/>
    </xf>
    <xf numFmtId="0" fontId="11" fillId="0" borderId="0" xfId="0" applyFont="1" applyAlignment="1">
      <alignment horizontal="center" vertical="center"/>
    </xf>
    <xf numFmtId="164" fontId="0" fillId="0" borderId="0" xfId="0" applyNumberFormat="1" applyAlignment="1">
      <alignmen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horizontal="center" vertical="center" wrapText="1"/>
    </xf>
    <xf numFmtId="166" fontId="8" fillId="2" borderId="0" xfId="0" applyNumberFormat="1" applyFont="1" applyFill="1" applyBorder="1" applyAlignment="1">
      <alignment horizontal="right" vertical="center"/>
    </xf>
    <xf numFmtId="0" fontId="17" fillId="2" borderId="0"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6" fillId="0" borderId="0" xfId="0" applyFont="1"/>
    <xf numFmtId="165" fontId="13" fillId="0" borderId="1" xfId="1" applyFont="1" applyBorder="1" applyAlignment="1" applyProtection="1">
      <alignment horizontal="right" vertical="center" wrapText="1"/>
      <protection locked="0"/>
    </xf>
    <xf numFmtId="165"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165"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Border="1" applyAlignment="1" applyProtection="1">
      <alignment horizontal="center" vertical="top"/>
      <protection locked="0"/>
    </xf>
    <xf numFmtId="14" fontId="23" fillId="2" borderId="0" xfId="0" applyNumberFormat="1" applyFont="1" applyFill="1" applyBorder="1" applyAlignment="1">
      <alignment horizontal="left" vertical="top"/>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0" fillId="2" borderId="0" xfId="0" applyFill="1" applyAlignment="1"/>
    <xf numFmtId="0" fontId="0" fillId="2" borderId="0" xfId="0" applyFill="1" applyBorder="1" applyAlignment="1"/>
    <xf numFmtId="0" fontId="2" fillId="0" borderId="0" xfId="0" applyFont="1" applyBorder="1" applyAlignment="1"/>
    <xf numFmtId="0" fontId="6" fillId="2" borderId="0" xfId="0" applyFont="1" applyFill="1" applyAlignment="1"/>
    <xf numFmtId="0" fontId="10" fillId="2" borderId="0" xfId="0" applyFont="1" applyFill="1" applyBorder="1" applyAlignment="1">
      <alignment vertical="center"/>
    </xf>
    <xf numFmtId="165" fontId="10" fillId="2" borderId="0" xfId="1" applyFont="1" applyFill="1" applyBorder="1" applyAlignment="1">
      <alignment horizontal="center" vertical="center"/>
    </xf>
    <xf numFmtId="0" fontId="0" fillId="0" borderId="0" xfId="0" applyAlignment="1">
      <alignment wrapText="1"/>
    </xf>
    <xf numFmtId="165" fontId="0" fillId="0" borderId="0" xfId="0" applyNumberFormat="1"/>
    <xf numFmtId="165" fontId="3" fillId="2" borderId="0" xfId="1" applyFont="1" applyFill="1" applyAlignment="1">
      <alignment horizontal="center" vertical="center"/>
    </xf>
    <xf numFmtId="165" fontId="0" fillId="0" borderId="0" xfId="1" applyFont="1" applyAlignment="1">
      <alignment horizontal="center" vertical="center"/>
    </xf>
    <xf numFmtId="165" fontId="0" fillId="2" borderId="0" xfId="1" applyFont="1" applyFill="1" applyAlignment="1" applyProtection="1">
      <alignment horizontal="center" vertical="center"/>
      <protection locked="0"/>
    </xf>
    <xf numFmtId="0" fontId="0" fillId="0" borderId="0" xfId="0" applyFont="1" applyAlignment="1">
      <alignment vertical="center"/>
    </xf>
    <xf numFmtId="14" fontId="29" fillId="2" borderId="0" xfId="0" applyNumberFormat="1" applyFont="1" applyFill="1" applyBorder="1" applyAlignment="1">
      <alignment vertical="center"/>
    </xf>
    <xf numFmtId="0" fontId="0" fillId="2" borderId="0" xfId="0" applyFont="1" applyFill="1" applyAlignment="1" applyProtection="1">
      <alignment vertical="center"/>
      <protection locked="0"/>
    </xf>
    <xf numFmtId="165" fontId="28" fillId="2" borderId="0" xfId="1" applyFont="1" applyFill="1" applyBorder="1" applyAlignment="1" applyProtection="1">
      <alignment horizontal="center" vertical="center"/>
      <protection locked="0"/>
    </xf>
    <xf numFmtId="165"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14" fontId="0" fillId="0" borderId="1" xfId="0" applyNumberFormat="1" applyFont="1" applyBorder="1" applyAlignment="1" applyProtection="1">
      <alignment vertical="center" wrapText="1"/>
      <protection locked="0"/>
    </xf>
    <xf numFmtId="2" fontId="0" fillId="0" borderId="1" xfId="1" applyNumberFormat="1" applyFont="1" applyBorder="1" applyAlignment="1" applyProtection="1">
      <alignment horizontal="center" vertical="center" wrapText="1"/>
      <protection locked="0"/>
    </xf>
    <xf numFmtId="0" fontId="0" fillId="2" borderId="0" xfId="0" applyFill="1" applyAlignment="1" applyProtection="1">
      <alignment vertical="center"/>
      <protection locked="0"/>
    </xf>
    <xf numFmtId="4" fontId="0" fillId="0" borderId="0" xfId="0" applyNumberFormat="1"/>
    <xf numFmtId="165" fontId="0" fillId="0" borderId="0" xfId="0" applyNumberFormat="1" applyAlignment="1">
      <alignment vertical="center"/>
    </xf>
    <xf numFmtId="165" fontId="0" fillId="2" borderId="0" xfId="0" applyNumberFormat="1" applyFill="1" applyAlignment="1">
      <alignment horizontal="center" vertical="center"/>
    </xf>
    <xf numFmtId="165" fontId="0" fillId="2" borderId="0" xfId="0" applyNumberFormat="1" applyFill="1" applyAlignment="1" applyProtection="1">
      <alignment vertical="center"/>
      <protection locked="0"/>
    </xf>
    <xf numFmtId="165" fontId="0" fillId="0" borderId="0" xfId="1" applyFont="1" applyAlignment="1">
      <alignment vertical="center"/>
    </xf>
    <xf numFmtId="165" fontId="0" fillId="0" borderId="0" xfId="1" applyFont="1" applyAlignment="1">
      <alignment horizontal="center"/>
    </xf>
    <xf numFmtId="0" fontId="0" fillId="0" borderId="17" xfId="0" applyFont="1" applyBorder="1" applyAlignment="1" applyProtection="1">
      <alignment horizontal="center" vertical="center" wrapText="1"/>
      <protection locked="0"/>
    </xf>
    <xf numFmtId="14" fontId="0" fillId="0" borderId="1" xfId="0" applyNumberFormat="1" applyFont="1" applyBorder="1" applyAlignment="1" applyProtection="1">
      <alignment horizontal="center" vertical="center" wrapText="1"/>
      <protection locked="0"/>
    </xf>
    <xf numFmtId="14" fontId="3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3" fillId="2" borderId="0" xfId="0" applyFont="1" applyFill="1" applyAlignment="1">
      <alignment horizontal="center" vertical="center"/>
    </xf>
    <xf numFmtId="0" fontId="0" fillId="0" borderId="1" xfId="0" applyFont="1" applyBorder="1" applyAlignment="1">
      <alignment horizontal="center" vertical="center" wrapText="1"/>
    </xf>
    <xf numFmtId="165" fontId="0" fillId="0" borderId="1" xfId="1" applyFont="1" applyBorder="1" applyAlignment="1" applyProtection="1">
      <alignment horizontal="center" vertical="center" wrapText="1"/>
      <protection locked="0"/>
    </xf>
    <xf numFmtId="14" fontId="30" fillId="0" borderId="1" xfId="1" applyNumberFormat="1" applyFont="1" applyBorder="1" applyAlignment="1">
      <alignment horizontal="center" vertical="center"/>
    </xf>
    <xf numFmtId="14" fontId="0" fillId="0" borderId="1" xfId="1" applyNumberFormat="1" applyFont="1" applyBorder="1" applyAlignment="1" applyProtection="1">
      <alignment horizontal="center" vertical="center" wrapText="1"/>
      <protection locked="0"/>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Font="1" applyBorder="1" applyAlignment="1">
      <alignment vertical="center"/>
    </xf>
    <xf numFmtId="165" fontId="0" fillId="0" borderId="1" xfId="1" applyFont="1" applyBorder="1" applyAlignment="1">
      <alignment vertical="center"/>
    </xf>
    <xf numFmtId="14" fontId="0" fillId="0" borderId="1" xfId="1" applyNumberFormat="1" applyFont="1" applyBorder="1" applyAlignment="1">
      <alignment vertical="center"/>
    </xf>
    <xf numFmtId="165" fontId="0" fillId="0" borderId="1" xfId="1" applyFont="1" applyBorder="1" applyAlignment="1">
      <alignment horizontal="center" vertical="center"/>
    </xf>
    <xf numFmtId="4" fontId="0" fillId="0" borderId="1" xfId="0" applyNumberFormat="1" applyBorder="1" applyAlignment="1">
      <alignment vertical="center"/>
    </xf>
    <xf numFmtId="0" fontId="31" fillId="0" borderId="1" xfId="0" applyFont="1" applyBorder="1" applyAlignment="1">
      <alignment vertical="center" wrapText="1"/>
    </xf>
    <xf numFmtId="0" fontId="0" fillId="0" borderId="16" xfId="0" applyBorder="1" applyAlignment="1">
      <alignment vertical="center"/>
    </xf>
    <xf numFmtId="0" fontId="0" fillId="0" borderId="16" xfId="0" applyBorder="1" applyAlignment="1">
      <alignment vertical="center" wrapText="1"/>
    </xf>
    <xf numFmtId="0" fontId="0" fillId="0" borderId="16" xfId="0" applyBorder="1"/>
    <xf numFmtId="4" fontId="0" fillId="0" borderId="1" xfId="0" applyNumberFormat="1" applyBorder="1"/>
    <xf numFmtId="4" fontId="0" fillId="0" borderId="1" xfId="0" applyNumberFormat="1" applyFont="1" applyBorder="1" applyAlignment="1">
      <alignment vertical="center"/>
    </xf>
    <xf numFmtId="165" fontId="1" fillId="0" borderId="1" xfId="1" applyFont="1" applyBorder="1" applyAlignment="1">
      <alignment vertical="center"/>
    </xf>
    <xf numFmtId="14" fontId="15" fillId="2" borderId="0" xfId="0" applyNumberFormat="1" applyFont="1" applyFill="1" applyBorder="1" applyAlignment="1">
      <alignment horizontal="center"/>
    </xf>
    <xf numFmtId="0" fontId="16" fillId="2"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Border="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5" fillId="6" borderId="3" xfId="0" applyFont="1" applyFill="1" applyBorder="1" applyAlignment="1">
      <alignment vertical="center" wrapText="1"/>
    </xf>
    <xf numFmtId="0" fontId="5" fillId="6" borderId="14" xfId="0" applyFont="1" applyFill="1" applyBorder="1" applyAlignment="1">
      <alignment vertical="center" wrapText="1"/>
    </xf>
    <xf numFmtId="165" fontId="10" fillId="6" borderId="3" xfId="1" applyFont="1" applyFill="1" applyBorder="1" applyAlignment="1">
      <alignment horizontal="center" vertical="center" wrapText="1"/>
    </xf>
    <xf numFmtId="165" fontId="10" fillId="6" borderId="14" xfId="1" applyFont="1" applyFill="1" applyBorder="1" applyAlignment="1">
      <alignment horizontal="center" vertical="center" wrapText="1"/>
    </xf>
    <xf numFmtId="165" fontId="14" fillId="6" borderId="3" xfId="1" applyFont="1" applyFill="1" applyBorder="1" applyAlignment="1">
      <alignment horizontal="center" vertical="center" wrapText="1"/>
    </xf>
    <xf numFmtId="165" fontId="14" fillId="6" borderId="14"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14"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0" fillId="0" borderId="2" xfId="0" applyBorder="1" applyAlignment="1">
      <alignment vertical="center"/>
    </xf>
    <xf numFmtId="0" fontId="31" fillId="0" borderId="3" xfId="0" applyFont="1" applyBorder="1" applyAlignment="1">
      <alignment vertical="center" wrapText="1"/>
    </xf>
    <xf numFmtId="0" fontId="0" fillId="0" borderId="3" xfId="0" applyBorder="1" applyAlignment="1">
      <alignment horizontal="center" vertical="center" wrapText="1"/>
    </xf>
    <xf numFmtId="14" fontId="0" fillId="0" borderId="3" xfId="0" applyNumberFormat="1" applyFont="1" applyBorder="1" applyAlignment="1" applyProtection="1">
      <alignment horizontal="center" vertical="center" wrapText="1"/>
      <protection locked="0"/>
    </xf>
    <xf numFmtId="165" fontId="0" fillId="0" borderId="3" xfId="1" applyFont="1" applyBorder="1" applyAlignment="1">
      <alignment horizontal="center" vertical="center"/>
    </xf>
    <xf numFmtId="14" fontId="0" fillId="0" borderId="3" xfId="1" applyNumberFormat="1" applyFont="1" applyBorder="1" applyAlignment="1" applyProtection="1">
      <alignment horizontal="center" vertical="center" wrapText="1"/>
      <protection locked="0"/>
    </xf>
    <xf numFmtId="2" fontId="0" fillId="0" borderId="3" xfId="1" applyNumberFormat="1"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0" xfId="0" applyBorder="1" applyAlignment="1">
      <alignment wrapText="1"/>
    </xf>
    <xf numFmtId="4" fontId="0" fillId="0" borderId="0" xfId="0" applyNumberFormat="1" applyBorder="1" applyAlignment="1">
      <alignment vertical="center"/>
    </xf>
    <xf numFmtId="0" fontId="32" fillId="0" borderId="16" xfId="0" applyFont="1" applyBorder="1" applyAlignment="1">
      <alignment horizontal="left" vertical="center" wrapText="1"/>
    </xf>
    <xf numFmtId="0" fontId="0" fillId="0" borderId="6" xfId="0" applyBorder="1" applyAlignment="1">
      <alignment vertical="center"/>
    </xf>
    <xf numFmtId="0" fontId="0" fillId="0" borderId="7" xfId="0" applyBorder="1" applyAlignment="1">
      <alignment wrapText="1"/>
    </xf>
    <xf numFmtId="0" fontId="0" fillId="0" borderId="7" xfId="0" applyBorder="1" applyAlignment="1">
      <alignment horizontal="center" vertical="center" wrapText="1"/>
    </xf>
    <xf numFmtId="14" fontId="0" fillId="0" borderId="7" xfId="0" applyNumberFormat="1" applyFont="1" applyBorder="1" applyAlignment="1" applyProtection="1">
      <alignment vertical="center" wrapText="1"/>
      <protection locked="0"/>
    </xf>
    <xf numFmtId="4" fontId="0" fillId="0" borderId="7" xfId="0" applyNumberFormat="1" applyBorder="1" applyAlignment="1">
      <alignment vertical="center"/>
    </xf>
    <xf numFmtId="14" fontId="0" fillId="0" borderId="7" xfId="1" applyNumberFormat="1" applyFont="1" applyBorder="1" applyAlignment="1" applyProtection="1">
      <alignment horizontal="center" vertical="center" wrapText="1"/>
      <protection locked="0"/>
    </xf>
    <xf numFmtId="2" fontId="0" fillId="0" borderId="7" xfId="1" applyNumberFormat="1"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3" fillId="2" borderId="18" xfId="0" applyFont="1" applyFill="1" applyBorder="1" applyAlignment="1">
      <alignment horizontal="center" vertical="center" wrapText="1"/>
    </xf>
    <xf numFmtId="0" fontId="4" fillId="2" borderId="19" xfId="0" applyFont="1" applyFill="1" applyBorder="1" applyAlignment="1">
      <alignment vertical="center" wrapText="1"/>
    </xf>
    <xf numFmtId="0" fontId="0" fillId="0" borderId="19" xfId="0" applyFont="1" applyBorder="1" applyAlignment="1">
      <alignment horizontal="center"/>
    </xf>
    <xf numFmtId="0" fontId="2" fillId="0" borderId="19" xfId="0" applyFont="1" applyBorder="1" applyAlignment="1">
      <alignment vertical="center" wrapText="1"/>
    </xf>
    <xf numFmtId="165" fontId="2" fillId="0" borderId="19" xfId="1" applyFont="1" applyBorder="1" applyAlignment="1">
      <alignment horizontal="center" vertical="center"/>
    </xf>
    <xf numFmtId="14" fontId="2" fillId="0" borderId="19" xfId="0" applyNumberFormat="1" applyFont="1" applyBorder="1" applyAlignment="1" applyProtection="1">
      <alignment horizontal="center" vertical="center" wrapText="1"/>
      <protection locked="0"/>
    </xf>
    <xf numFmtId="2" fontId="0" fillId="0" borderId="19" xfId="0" applyNumberFormat="1" applyFont="1" applyBorder="1" applyAlignment="1" applyProtection="1">
      <alignment horizontal="center" vertical="center" wrapText="1"/>
      <protection locked="0"/>
    </xf>
    <xf numFmtId="165" fontId="0" fillId="0" borderId="20" xfId="1" applyFont="1" applyBorder="1" applyAlignment="1">
      <alignment vertical="center"/>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2900363</xdr:colOff>
      <xdr:row>3</xdr:row>
      <xdr:rowOff>161924</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2"/>
          <a:ext cx="2900363"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133</xdr:row>
      <xdr:rowOff>180975</xdr:rowOff>
    </xdr:from>
    <xdr:to>
      <xdr:col>1</xdr:col>
      <xdr:colOff>7296150</xdr:colOff>
      <xdr:row>134</xdr:row>
      <xdr:rowOff>9525</xdr:rowOff>
    </xdr:to>
    <xdr:cxnSp macro="">
      <xdr:nvCxnSpPr>
        <xdr:cNvPr id="5" name="Conector recto 4"/>
        <xdr:cNvCxnSpPr/>
      </xdr:nvCxnSpPr>
      <xdr:spPr>
        <a:xfrm flipV="1">
          <a:off x="7096125" y="718661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133</xdr:row>
      <xdr:rowOff>180975</xdr:rowOff>
    </xdr:from>
    <xdr:to>
      <xdr:col>7</xdr:col>
      <xdr:colOff>200025</xdr:colOff>
      <xdr:row>134</xdr:row>
      <xdr:rowOff>0</xdr:rowOff>
    </xdr:to>
    <xdr:cxnSp macro="">
      <xdr:nvCxnSpPr>
        <xdr:cNvPr id="6" name="Conector recto 5"/>
        <xdr:cNvCxnSpPr/>
      </xdr:nvCxnSpPr>
      <xdr:spPr>
        <a:xfrm>
          <a:off x="8905875" y="71866125"/>
          <a:ext cx="1724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133</xdr:row>
      <xdr:rowOff>180975</xdr:rowOff>
    </xdr:from>
    <xdr:to>
      <xdr:col>1</xdr:col>
      <xdr:colOff>2962275</xdr:colOff>
      <xdr:row>134</xdr:row>
      <xdr:rowOff>0</xdr:rowOff>
    </xdr:to>
    <xdr:cxnSp macro="">
      <xdr:nvCxnSpPr>
        <xdr:cNvPr id="7" name="Conector recto 6"/>
        <xdr:cNvCxnSpPr/>
      </xdr:nvCxnSpPr>
      <xdr:spPr>
        <a:xfrm flipV="1">
          <a:off x="4019550" y="7186612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5" customWidth="1"/>
    <col min="3" max="3" width="75.140625" style="7"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1" spans="2:11" x14ac:dyDescent="0.25">
      <c r="B1" s="7"/>
    </row>
    <row r="2" spans="2:11" x14ac:dyDescent="0.25">
      <c r="B2" s="7"/>
    </row>
    <row r="3" spans="2:11" x14ac:dyDescent="0.25">
      <c r="B3" s="7"/>
    </row>
    <row r="5" spans="2:11" ht="18" x14ac:dyDescent="0.25">
      <c r="B5" s="129" t="s">
        <v>19</v>
      </c>
      <c r="C5" s="129"/>
      <c r="D5" s="129"/>
      <c r="E5" s="129"/>
      <c r="F5" s="129"/>
      <c r="G5" s="129"/>
      <c r="H5" s="129"/>
      <c r="I5" s="129"/>
      <c r="J5" s="129"/>
    </row>
    <row r="6" spans="2:11" x14ac:dyDescent="0.25">
      <c r="B6" s="7"/>
    </row>
    <row r="7" spans="2:11" ht="15.75" thickBot="1" x14ac:dyDescent="0.3">
      <c r="K7" s="1"/>
    </row>
    <row r="8" spans="2:11" s="4" customFormat="1" x14ac:dyDescent="0.25">
      <c r="B8" s="135" t="s">
        <v>1</v>
      </c>
      <c r="C8" s="131" t="s">
        <v>0</v>
      </c>
      <c r="D8" s="133" t="s">
        <v>2</v>
      </c>
      <c r="E8" s="131" t="s">
        <v>3</v>
      </c>
      <c r="F8" s="131" t="s">
        <v>4</v>
      </c>
      <c r="G8" s="131" t="s">
        <v>7</v>
      </c>
      <c r="H8" s="137" t="s">
        <v>5</v>
      </c>
      <c r="I8" s="137" t="s">
        <v>6</v>
      </c>
      <c r="J8" s="139" t="s">
        <v>8</v>
      </c>
      <c r="K8" s="5"/>
    </row>
    <row r="9" spans="2:11" s="4" customFormat="1" ht="15.75" thickBot="1" x14ac:dyDescent="0.3">
      <c r="B9" s="136"/>
      <c r="C9" s="132"/>
      <c r="D9" s="134"/>
      <c r="E9" s="132"/>
      <c r="F9" s="132"/>
      <c r="G9" s="132"/>
      <c r="H9" s="138"/>
      <c r="I9" s="138"/>
      <c r="J9" s="140"/>
      <c r="K9" s="5"/>
    </row>
    <row r="10" spans="2:11" s="2" customFormat="1" ht="43.5" thickBot="1" x14ac:dyDescent="0.3">
      <c r="B10" s="13" t="s">
        <v>15</v>
      </c>
      <c r="C10" s="42" t="s">
        <v>206</v>
      </c>
      <c r="D10" s="16" t="s">
        <v>14</v>
      </c>
      <c r="E10" s="17">
        <v>44382</v>
      </c>
      <c r="F10" s="18">
        <v>160000</v>
      </c>
      <c r="G10" s="17">
        <f t="shared" ref="G10:G41" si="0">E10+30</f>
        <v>44412</v>
      </c>
      <c r="H10" s="18">
        <f t="shared" ref="H10:H41" si="1">+F10</f>
        <v>160000</v>
      </c>
      <c r="I10" s="19">
        <f t="shared" ref="I10:I42" si="2">+F10-H10</f>
        <v>0</v>
      </c>
      <c r="J10" s="20" t="s">
        <v>9</v>
      </c>
      <c r="K10" s="3"/>
    </row>
    <row r="11" spans="2:11" s="2" customFormat="1" ht="43.5" thickBot="1" x14ac:dyDescent="0.3">
      <c r="B11" s="13" t="s">
        <v>16</v>
      </c>
      <c r="C11" s="43" t="s">
        <v>207</v>
      </c>
      <c r="D11" s="16" t="s">
        <v>17</v>
      </c>
      <c r="E11" s="17">
        <v>44376</v>
      </c>
      <c r="F11" s="18">
        <v>10499.58</v>
      </c>
      <c r="G11" s="17">
        <f t="shared" si="0"/>
        <v>44406</v>
      </c>
      <c r="H11" s="18">
        <f t="shared" si="1"/>
        <v>10499.58</v>
      </c>
      <c r="I11" s="19">
        <f t="shared" si="2"/>
        <v>0</v>
      </c>
      <c r="J11" s="20" t="s">
        <v>10</v>
      </c>
      <c r="K11" s="3"/>
    </row>
    <row r="12" spans="2:11" s="2" customFormat="1" ht="43.5" thickBot="1" x14ac:dyDescent="0.3">
      <c r="B12" s="13" t="s">
        <v>16</v>
      </c>
      <c r="C12" s="43" t="s">
        <v>208</v>
      </c>
      <c r="D12" s="16" t="s">
        <v>18</v>
      </c>
      <c r="E12" s="17">
        <v>44399</v>
      </c>
      <c r="F12" s="18">
        <v>11800</v>
      </c>
      <c r="G12" s="17">
        <f t="shared" si="0"/>
        <v>44429</v>
      </c>
      <c r="H12" s="18">
        <f t="shared" si="1"/>
        <v>11800</v>
      </c>
      <c r="I12" s="19">
        <f t="shared" si="2"/>
        <v>0</v>
      </c>
      <c r="J12" s="20" t="s">
        <v>9</v>
      </c>
      <c r="K12" s="3"/>
    </row>
    <row r="13" spans="2:11" s="2" customFormat="1" ht="57.75" thickBot="1" x14ac:dyDescent="0.3">
      <c r="B13" s="13" t="s">
        <v>20</v>
      </c>
      <c r="C13" s="44" t="s">
        <v>209</v>
      </c>
      <c r="D13" s="16" t="s">
        <v>204</v>
      </c>
      <c r="E13" s="17">
        <v>44392</v>
      </c>
      <c r="F13" s="18">
        <v>1081075.8</v>
      </c>
      <c r="G13" s="17">
        <f t="shared" si="0"/>
        <v>44422</v>
      </c>
      <c r="H13" s="18">
        <f t="shared" si="1"/>
        <v>1081075.8</v>
      </c>
      <c r="I13" s="19">
        <f t="shared" si="2"/>
        <v>0</v>
      </c>
      <c r="J13" s="20" t="s">
        <v>9</v>
      </c>
      <c r="K13" s="3"/>
    </row>
    <row r="14" spans="2:11" s="2" customFormat="1" ht="29.25" thickBot="1" x14ac:dyDescent="0.3">
      <c r="B14" s="13" t="s">
        <v>21</v>
      </c>
      <c r="C14" s="43" t="s">
        <v>22</v>
      </c>
      <c r="D14" s="16" t="s">
        <v>23</v>
      </c>
      <c r="E14" s="17">
        <v>44393</v>
      </c>
      <c r="F14" s="18">
        <v>18575.09</v>
      </c>
      <c r="G14" s="17">
        <f t="shared" si="0"/>
        <v>44423</v>
      </c>
      <c r="H14" s="18">
        <f t="shared" si="1"/>
        <v>18575.09</v>
      </c>
      <c r="I14" s="19">
        <f t="shared" si="2"/>
        <v>0</v>
      </c>
      <c r="J14" s="20" t="s">
        <v>9</v>
      </c>
      <c r="K14" s="3"/>
    </row>
    <row r="15" spans="2:11" s="2" customFormat="1" ht="43.5" thickBot="1" x14ac:dyDescent="0.3">
      <c r="B15" s="13" t="s">
        <v>24</v>
      </c>
      <c r="C15" s="43" t="s">
        <v>25</v>
      </c>
      <c r="D15" s="16" t="s">
        <v>26</v>
      </c>
      <c r="E15" s="17">
        <v>44388</v>
      </c>
      <c r="F15" s="18">
        <v>81420</v>
      </c>
      <c r="G15" s="17">
        <f t="shared" si="0"/>
        <v>44418</v>
      </c>
      <c r="H15" s="18">
        <f t="shared" si="1"/>
        <v>81420</v>
      </c>
      <c r="I15" s="19">
        <f t="shared" si="2"/>
        <v>0</v>
      </c>
      <c r="J15" s="20" t="s">
        <v>9</v>
      </c>
      <c r="K15" s="3"/>
    </row>
    <row r="16" spans="2:11" s="2" customFormat="1" ht="43.5" thickBot="1" x14ac:dyDescent="0.3">
      <c r="B16" s="13" t="s">
        <v>27</v>
      </c>
      <c r="C16" s="43" t="s">
        <v>210</v>
      </c>
      <c r="D16" s="16" t="s">
        <v>28</v>
      </c>
      <c r="E16" s="17">
        <v>44379</v>
      </c>
      <c r="F16" s="18">
        <v>58344.639999999999</v>
      </c>
      <c r="G16" s="17">
        <f t="shared" si="0"/>
        <v>44409</v>
      </c>
      <c r="H16" s="18">
        <f t="shared" si="1"/>
        <v>58344.639999999999</v>
      </c>
      <c r="I16" s="19">
        <f t="shared" si="2"/>
        <v>0</v>
      </c>
      <c r="J16" s="20" t="s">
        <v>9</v>
      </c>
      <c r="K16" s="3"/>
    </row>
    <row r="17" spans="2:11" s="2" customFormat="1" ht="43.5" thickBot="1" x14ac:dyDescent="0.3">
      <c r="B17" s="48" t="s">
        <v>29</v>
      </c>
      <c r="C17" s="43" t="s">
        <v>211</v>
      </c>
      <c r="D17" s="16" t="s">
        <v>30</v>
      </c>
      <c r="E17" s="17">
        <v>44400</v>
      </c>
      <c r="F17" s="18">
        <v>26780.27</v>
      </c>
      <c r="G17" s="17">
        <f t="shared" si="0"/>
        <v>44430</v>
      </c>
      <c r="H17" s="18">
        <f t="shared" si="1"/>
        <v>26780.27</v>
      </c>
      <c r="I17" s="19">
        <f t="shared" si="2"/>
        <v>0</v>
      </c>
      <c r="J17" s="20" t="s">
        <v>9</v>
      </c>
      <c r="K17" s="3"/>
    </row>
    <row r="18" spans="2:11" s="2" customFormat="1" ht="43.5" thickBot="1" x14ac:dyDescent="0.3">
      <c r="B18" s="13" t="s">
        <v>31</v>
      </c>
      <c r="C18" s="44" t="s">
        <v>179</v>
      </c>
      <c r="D18" s="16" t="s">
        <v>32</v>
      </c>
      <c r="E18" s="17">
        <v>44382</v>
      </c>
      <c r="F18" s="18">
        <v>130954.36</v>
      </c>
      <c r="G18" s="17">
        <f t="shared" si="0"/>
        <v>44412</v>
      </c>
      <c r="H18" s="18">
        <f t="shared" si="1"/>
        <v>130954.36</v>
      </c>
      <c r="I18" s="19">
        <f t="shared" si="2"/>
        <v>0</v>
      </c>
      <c r="J18" s="20" t="s">
        <v>9</v>
      </c>
      <c r="K18" s="3"/>
    </row>
    <row r="19" spans="2:11" s="2" customFormat="1" ht="43.5" thickBot="1" x14ac:dyDescent="0.3">
      <c r="B19" s="13" t="s">
        <v>33</v>
      </c>
      <c r="C19" s="43" t="s">
        <v>212</v>
      </c>
      <c r="D19" s="16" t="s">
        <v>34</v>
      </c>
      <c r="E19" s="17">
        <v>44354</v>
      </c>
      <c r="F19" s="18">
        <v>129430</v>
      </c>
      <c r="G19" s="17">
        <f t="shared" si="0"/>
        <v>44384</v>
      </c>
      <c r="H19" s="18">
        <f t="shared" si="1"/>
        <v>129430</v>
      </c>
      <c r="I19" s="19">
        <f t="shared" si="2"/>
        <v>0</v>
      </c>
      <c r="J19" s="20" t="s">
        <v>10</v>
      </c>
      <c r="K19" s="3"/>
    </row>
    <row r="20" spans="2:11" s="2" customFormat="1" ht="43.5" thickBot="1" x14ac:dyDescent="0.3">
      <c r="B20" s="13" t="s">
        <v>35</v>
      </c>
      <c r="C20" s="45" t="s">
        <v>213</v>
      </c>
      <c r="D20" s="16" t="s">
        <v>36</v>
      </c>
      <c r="E20" s="17">
        <v>44393</v>
      </c>
      <c r="F20" s="18">
        <v>16520</v>
      </c>
      <c r="G20" s="17">
        <f t="shared" si="0"/>
        <v>44423</v>
      </c>
      <c r="H20" s="18">
        <f t="shared" si="1"/>
        <v>16520</v>
      </c>
      <c r="I20" s="19">
        <f t="shared" si="2"/>
        <v>0</v>
      </c>
      <c r="J20" s="20" t="s">
        <v>9</v>
      </c>
      <c r="K20" s="3"/>
    </row>
    <row r="21" spans="2:11" s="2" customFormat="1" ht="57.75" thickBot="1" x14ac:dyDescent="0.3">
      <c r="B21" s="13" t="s">
        <v>37</v>
      </c>
      <c r="C21" s="45" t="s">
        <v>214</v>
      </c>
      <c r="D21" s="16" t="s">
        <v>40</v>
      </c>
      <c r="E21" s="17">
        <v>44397</v>
      </c>
      <c r="F21" s="18">
        <v>63130</v>
      </c>
      <c r="G21" s="17">
        <f t="shared" si="0"/>
        <v>44427</v>
      </c>
      <c r="H21" s="18">
        <f t="shared" si="1"/>
        <v>63130</v>
      </c>
      <c r="I21" s="19">
        <f t="shared" si="2"/>
        <v>0</v>
      </c>
      <c r="J21" s="20" t="s">
        <v>9</v>
      </c>
      <c r="K21" s="3"/>
    </row>
    <row r="22" spans="2:11" s="2" customFormat="1" ht="30" x14ac:dyDescent="0.25">
      <c r="B22" s="13" t="s">
        <v>38</v>
      </c>
      <c r="C22" s="46" t="s">
        <v>215</v>
      </c>
      <c r="D22" s="16" t="s">
        <v>39</v>
      </c>
      <c r="E22" s="17">
        <v>44398</v>
      </c>
      <c r="F22" s="18">
        <v>4130</v>
      </c>
      <c r="G22" s="17">
        <f t="shared" si="0"/>
        <v>44428</v>
      </c>
      <c r="H22" s="21">
        <f t="shared" si="1"/>
        <v>4130</v>
      </c>
      <c r="I22" s="22">
        <f t="shared" si="2"/>
        <v>0</v>
      </c>
      <c r="J22" s="20" t="s">
        <v>9</v>
      </c>
      <c r="K22" s="3"/>
    </row>
    <row r="23" spans="2:11" s="2" customFormat="1" ht="15.75" thickBot="1" x14ac:dyDescent="0.3">
      <c r="B23" s="13" t="s">
        <v>41</v>
      </c>
      <c r="C23" s="47" t="s">
        <v>216</v>
      </c>
      <c r="D23" s="16" t="s">
        <v>42</v>
      </c>
      <c r="E23" s="17">
        <v>44267</v>
      </c>
      <c r="F23" s="18">
        <v>258489.60000000001</v>
      </c>
      <c r="G23" s="17">
        <f t="shared" si="0"/>
        <v>44297</v>
      </c>
      <c r="H23" s="18">
        <f t="shared" si="1"/>
        <v>258489.60000000001</v>
      </c>
      <c r="I23" s="19">
        <f t="shared" si="2"/>
        <v>0</v>
      </c>
      <c r="J23" s="20" t="s">
        <v>9</v>
      </c>
      <c r="K23" s="3"/>
    </row>
    <row r="24" spans="2:11" s="2" customFormat="1" ht="43.5" thickBot="1" x14ac:dyDescent="0.3">
      <c r="B24" s="48" t="s">
        <v>41</v>
      </c>
      <c r="C24" s="43" t="s">
        <v>217</v>
      </c>
      <c r="D24" s="16" t="s">
        <v>43</v>
      </c>
      <c r="E24" s="17">
        <v>44267</v>
      </c>
      <c r="F24" s="18">
        <v>110037.36</v>
      </c>
      <c r="G24" s="17">
        <f t="shared" si="0"/>
        <v>44297</v>
      </c>
      <c r="H24" s="18">
        <f t="shared" si="1"/>
        <v>110037.36</v>
      </c>
      <c r="I24" s="19">
        <f t="shared" si="2"/>
        <v>0</v>
      </c>
      <c r="J24" s="20" t="s">
        <v>9</v>
      </c>
      <c r="K24" s="3"/>
    </row>
    <row r="25" spans="2:11" s="2" customFormat="1" ht="43.5" x14ac:dyDescent="0.25">
      <c r="B25" s="13" t="s">
        <v>44</v>
      </c>
      <c r="C25" s="49" t="s">
        <v>218</v>
      </c>
      <c r="D25" s="16" t="s">
        <v>45</v>
      </c>
      <c r="E25" s="17">
        <v>44361</v>
      </c>
      <c r="F25" s="18">
        <v>70800</v>
      </c>
      <c r="G25" s="17">
        <f t="shared" si="0"/>
        <v>44391</v>
      </c>
      <c r="H25" s="18">
        <f t="shared" si="1"/>
        <v>70800</v>
      </c>
      <c r="I25" s="19">
        <f t="shared" si="2"/>
        <v>0</v>
      </c>
      <c r="J25" s="20" t="s">
        <v>10</v>
      </c>
      <c r="K25" s="3"/>
    </row>
    <row r="26" spans="2:11" s="2" customFormat="1" ht="43.5" x14ac:dyDescent="0.25">
      <c r="B26" s="13" t="s">
        <v>46</v>
      </c>
      <c r="C26" s="51" t="s">
        <v>219</v>
      </c>
      <c r="D26" s="16" t="s">
        <v>47</v>
      </c>
      <c r="E26" s="17">
        <v>44390</v>
      </c>
      <c r="F26" s="18">
        <v>310340</v>
      </c>
      <c r="G26" s="17">
        <f t="shared" si="0"/>
        <v>44420</v>
      </c>
      <c r="H26" s="18">
        <f t="shared" si="1"/>
        <v>310340</v>
      </c>
      <c r="I26" s="19">
        <f t="shared" si="2"/>
        <v>0</v>
      </c>
      <c r="J26" s="20" t="s">
        <v>9</v>
      </c>
      <c r="K26" s="3"/>
    </row>
    <row r="27" spans="2:11" s="2" customFormat="1" ht="29.25" thickBot="1" x14ac:dyDescent="0.3">
      <c r="B27" s="13" t="s">
        <v>48</v>
      </c>
      <c r="C27" s="43" t="s">
        <v>49</v>
      </c>
      <c r="D27" s="16" t="s">
        <v>50</v>
      </c>
      <c r="E27" s="17">
        <v>44340</v>
      </c>
      <c r="F27" s="18">
        <v>156000</v>
      </c>
      <c r="G27" s="17">
        <f t="shared" si="0"/>
        <v>44370</v>
      </c>
      <c r="H27" s="18">
        <f t="shared" si="1"/>
        <v>156000</v>
      </c>
      <c r="I27" s="19">
        <f t="shared" si="2"/>
        <v>0</v>
      </c>
      <c r="J27" s="20" t="s">
        <v>10</v>
      </c>
      <c r="K27" s="3"/>
    </row>
    <row r="28" spans="2:11" s="2" customFormat="1" ht="30.75" thickBot="1" x14ac:dyDescent="0.3">
      <c r="B28" s="13" t="s">
        <v>51</v>
      </c>
      <c r="C28" s="43" t="s">
        <v>220</v>
      </c>
      <c r="D28" s="16" t="s">
        <v>52</v>
      </c>
      <c r="E28" s="17">
        <v>44396</v>
      </c>
      <c r="F28" s="18">
        <v>7566.69</v>
      </c>
      <c r="G28" s="17">
        <f t="shared" si="0"/>
        <v>44426</v>
      </c>
      <c r="H28" s="18">
        <f t="shared" si="1"/>
        <v>7566.69</v>
      </c>
      <c r="I28" s="19">
        <f t="shared" si="2"/>
        <v>0</v>
      </c>
      <c r="J28" s="20" t="s">
        <v>9</v>
      </c>
      <c r="K28" s="3"/>
    </row>
    <row r="29" spans="2:11" s="2" customFormat="1" ht="43.5" thickBot="1" x14ac:dyDescent="0.3">
      <c r="B29" s="13" t="s">
        <v>51</v>
      </c>
      <c r="C29" s="43" t="s">
        <v>221</v>
      </c>
      <c r="D29" s="16" t="s">
        <v>53</v>
      </c>
      <c r="E29" s="17">
        <v>44396</v>
      </c>
      <c r="F29" s="18">
        <v>15384.9</v>
      </c>
      <c r="G29" s="17">
        <f t="shared" si="0"/>
        <v>44426</v>
      </c>
      <c r="H29" s="18">
        <f t="shared" si="1"/>
        <v>15384.9</v>
      </c>
      <c r="I29" s="19">
        <f t="shared" si="2"/>
        <v>0</v>
      </c>
      <c r="J29" s="20" t="s">
        <v>9</v>
      </c>
      <c r="K29" s="3"/>
    </row>
    <row r="30" spans="2:11" s="2" customFormat="1" ht="30.75" thickBot="1" x14ac:dyDescent="0.3">
      <c r="B30" s="13" t="s">
        <v>51</v>
      </c>
      <c r="C30" s="43" t="s">
        <v>222</v>
      </c>
      <c r="D30" s="16" t="s">
        <v>54</v>
      </c>
      <c r="E30" s="17">
        <v>44403</v>
      </c>
      <c r="F30" s="18">
        <v>3902.54</v>
      </c>
      <c r="G30" s="17">
        <f t="shared" si="0"/>
        <v>44433</v>
      </c>
      <c r="H30" s="18">
        <f t="shared" si="1"/>
        <v>3902.54</v>
      </c>
      <c r="I30" s="19">
        <f t="shared" si="2"/>
        <v>0</v>
      </c>
      <c r="J30" s="20" t="s">
        <v>9</v>
      </c>
      <c r="K30" s="3"/>
    </row>
    <row r="31" spans="2:11" s="2" customFormat="1" ht="43.5" thickBot="1" x14ac:dyDescent="0.3">
      <c r="B31" s="13" t="s">
        <v>51</v>
      </c>
      <c r="C31" s="43" t="s">
        <v>223</v>
      </c>
      <c r="D31" s="16" t="s">
        <v>55</v>
      </c>
      <c r="E31" s="17">
        <v>44396</v>
      </c>
      <c r="F31" s="18">
        <v>398801.74</v>
      </c>
      <c r="G31" s="17">
        <f t="shared" si="0"/>
        <v>44426</v>
      </c>
      <c r="H31" s="18">
        <f t="shared" si="1"/>
        <v>398801.74</v>
      </c>
      <c r="I31" s="19">
        <f t="shared" si="2"/>
        <v>0</v>
      </c>
      <c r="J31" s="20" t="s">
        <v>9</v>
      </c>
      <c r="K31" s="3"/>
    </row>
    <row r="32" spans="2:11" s="2" customFormat="1" ht="43.5" thickBot="1" x14ac:dyDescent="0.3">
      <c r="B32" s="13" t="s">
        <v>48</v>
      </c>
      <c r="C32" s="43" t="s">
        <v>224</v>
      </c>
      <c r="D32" s="16" t="s">
        <v>56</v>
      </c>
      <c r="E32" s="17">
        <v>44401</v>
      </c>
      <c r="F32" s="18">
        <v>5964.21</v>
      </c>
      <c r="G32" s="17">
        <f t="shared" si="0"/>
        <v>44431</v>
      </c>
      <c r="H32" s="18">
        <f t="shared" si="1"/>
        <v>5964.21</v>
      </c>
      <c r="I32" s="19">
        <f>+F32-H32</f>
        <v>0</v>
      </c>
      <c r="J32" s="20" t="s">
        <v>9</v>
      </c>
      <c r="K32" s="3"/>
    </row>
    <row r="33" spans="2:11" s="2" customFormat="1" ht="129" thickBot="1" x14ac:dyDescent="0.3">
      <c r="B33" s="13" t="s">
        <v>57</v>
      </c>
      <c r="C33" s="43" t="s">
        <v>225</v>
      </c>
      <c r="D33" s="16" t="s">
        <v>58</v>
      </c>
      <c r="E33" s="17">
        <v>44408</v>
      </c>
      <c r="F33" s="18">
        <v>379436.33</v>
      </c>
      <c r="G33" s="17">
        <f t="shared" si="0"/>
        <v>44438</v>
      </c>
      <c r="H33" s="18">
        <f t="shared" si="1"/>
        <v>379436.33</v>
      </c>
      <c r="I33" s="19">
        <f t="shared" si="2"/>
        <v>0</v>
      </c>
      <c r="J33" s="20" t="s">
        <v>9</v>
      </c>
      <c r="K33" s="3"/>
    </row>
    <row r="34" spans="2:11" s="2" customFormat="1" ht="29.25" thickBot="1" x14ac:dyDescent="0.3">
      <c r="B34" s="13" t="s">
        <v>46</v>
      </c>
      <c r="C34" s="43" t="s">
        <v>226</v>
      </c>
      <c r="D34" s="16" t="s">
        <v>59</v>
      </c>
      <c r="E34" s="17">
        <v>44397</v>
      </c>
      <c r="F34" s="18">
        <v>89680</v>
      </c>
      <c r="G34" s="17">
        <f t="shared" si="0"/>
        <v>44427</v>
      </c>
      <c r="H34" s="18">
        <f t="shared" si="1"/>
        <v>89680</v>
      </c>
      <c r="I34" s="19">
        <f t="shared" si="2"/>
        <v>0</v>
      </c>
      <c r="J34" s="20" t="s">
        <v>9</v>
      </c>
      <c r="K34" s="3"/>
    </row>
    <row r="35" spans="2:11" s="2" customFormat="1" x14ac:dyDescent="0.25">
      <c r="B35" s="13" t="s">
        <v>60</v>
      </c>
      <c r="C35" s="50" t="s">
        <v>227</v>
      </c>
      <c r="D35" s="16" t="s">
        <v>61</v>
      </c>
      <c r="E35" s="17">
        <v>44305</v>
      </c>
      <c r="F35" s="18">
        <v>918040</v>
      </c>
      <c r="G35" s="17">
        <f t="shared" si="0"/>
        <v>44335</v>
      </c>
      <c r="H35" s="18">
        <f t="shared" si="1"/>
        <v>918040</v>
      </c>
      <c r="I35" s="19">
        <f t="shared" si="2"/>
        <v>0</v>
      </c>
      <c r="J35" s="20" t="s">
        <v>10</v>
      </c>
      <c r="K35" s="3"/>
    </row>
    <row r="36" spans="2:11" s="2" customFormat="1" ht="42.75" x14ac:dyDescent="0.25">
      <c r="B36" s="13" t="s">
        <v>195</v>
      </c>
      <c r="C36" s="41" t="s">
        <v>196</v>
      </c>
      <c r="D36" s="16" t="s">
        <v>62</v>
      </c>
      <c r="E36" s="17">
        <v>44397</v>
      </c>
      <c r="F36" s="18">
        <v>16500</v>
      </c>
      <c r="G36" s="17">
        <f t="shared" si="0"/>
        <v>44427</v>
      </c>
      <c r="H36" s="18">
        <f t="shared" si="1"/>
        <v>16500</v>
      </c>
      <c r="I36" s="19">
        <f t="shared" si="2"/>
        <v>0</v>
      </c>
      <c r="J36" s="20" t="s">
        <v>9</v>
      </c>
      <c r="K36" s="3"/>
    </row>
    <row r="37" spans="2:11" s="2" customFormat="1" ht="43.5" thickBot="1" x14ac:dyDescent="0.3">
      <c r="B37" s="13" t="s">
        <v>63</v>
      </c>
      <c r="C37" s="45" t="s">
        <v>228</v>
      </c>
      <c r="D37" s="16" t="s">
        <v>64</v>
      </c>
      <c r="E37" s="17">
        <v>44355</v>
      </c>
      <c r="F37" s="18">
        <v>16620.3</v>
      </c>
      <c r="G37" s="17">
        <f t="shared" si="0"/>
        <v>44385</v>
      </c>
      <c r="H37" s="18">
        <f t="shared" si="1"/>
        <v>16620.3</v>
      </c>
      <c r="I37" s="19">
        <f t="shared" si="2"/>
        <v>0</v>
      </c>
      <c r="J37" s="20" t="s">
        <v>10</v>
      </c>
      <c r="K37" s="3"/>
    </row>
    <row r="38" spans="2:11" s="2" customFormat="1" ht="42.75" x14ac:dyDescent="0.25">
      <c r="B38" s="13" t="s">
        <v>65</v>
      </c>
      <c r="C38" s="41" t="s">
        <v>197</v>
      </c>
      <c r="D38" s="16" t="s">
        <v>66</v>
      </c>
      <c r="E38" s="17">
        <v>44376</v>
      </c>
      <c r="F38" s="18">
        <v>29500</v>
      </c>
      <c r="G38" s="17">
        <f t="shared" si="0"/>
        <v>44406</v>
      </c>
      <c r="H38" s="18">
        <f t="shared" si="1"/>
        <v>29500</v>
      </c>
      <c r="I38" s="19">
        <f t="shared" si="2"/>
        <v>0</v>
      </c>
      <c r="J38" s="20" t="s">
        <v>10</v>
      </c>
      <c r="K38" s="3"/>
    </row>
    <row r="39" spans="2:11" s="2" customFormat="1" ht="28.5" x14ac:dyDescent="0.25">
      <c r="B39" s="13" t="s">
        <v>67</v>
      </c>
      <c r="C39" s="14" t="s">
        <v>68</v>
      </c>
      <c r="D39" s="16" t="s">
        <v>69</v>
      </c>
      <c r="E39" s="17">
        <v>44406</v>
      </c>
      <c r="F39" s="18">
        <v>15340</v>
      </c>
      <c r="G39" s="17">
        <f t="shared" si="0"/>
        <v>44436</v>
      </c>
      <c r="H39" s="18">
        <f t="shared" si="1"/>
        <v>15340</v>
      </c>
      <c r="I39" s="19">
        <f t="shared" si="2"/>
        <v>0</v>
      </c>
      <c r="J39" s="20" t="s">
        <v>9</v>
      </c>
      <c r="K39" s="3"/>
    </row>
    <row r="40" spans="2:11" s="2" customFormat="1" ht="42.75" x14ac:dyDescent="0.25">
      <c r="B40" s="13" t="s">
        <v>70</v>
      </c>
      <c r="C40" s="14" t="s">
        <v>71</v>
      </c>
      <c r="D40" s="16" t="s">
        <v>72</v>
      </c>
      <c r="E40" s="17">
        <v>44400</v>
      </c>
      <c r="F40" s="18">
        <v>5310</v>
      </c>
      <c r="G40" s="17">
        <f t="shared" si="0"/>
        <v>44430</v>
      </c>
      <c r="H40" s="18">
        <f t="shared" si="1"/>
        <v>5310</v>
      </c>
      <c r="I40" s="19">
        <f t="shared" si="2"/>
        <v>0</v>
      </c>
      <c r="J40" s="20" t="s">
        <v>9</v>
      </c>
      <c r="K40" s="3"/>
    </row>
    <row r="41" spans="2:11" s="2" customFormat="1" ht="57" x14ac:dyDescent="0.25">
      <c r="B41" s="13" t="s">
        <v>73</v>
      </c>
      <c r="C41" s="41" t="s">
        <v>198</v>
      </c>
      <c r="D41" s="16" t="s">
        <v>74</v>
      </c>
      <c r="E41" s="17">
        <v>44396</v>
      </c>
      <c r="F41" s="18">
        <v>469200</v>
      </c>
      <c r="G41" s="17">
        <f t="shared" si="0"/>
        <v>44426</v>
      </c>
      <c r="H41" s="18">
        <f t="shared" si="1"/>
        <v>469200</v>
      </c>
      <c r="I41" s="19">
        <f t="shared" si="2"/>
        <v>0</v>
      </c>
      <c r="J41" s="20" t="s">
        <v>9</v>
      </c>
      <c r="K41" s="3"/>
    </row>
    <row r="42" spans="2:11" s="2" customFormat="1" ht="42.75" x14ac:dyDescent="0.25">
      <c r="B42" s="13" t="s">
        <v>75</v>
      </c>
      <c r="C42" s="14" t="s">
        <v>76</v>
      </c>
      <c r="D42" s="16" t="s">
        <v>77</v>
      </c>
      <c r="E42" s="17">
        <v>44412</v>
      </c>
      <c r="F42" s="18">
        <v>33750</v>
      </c>
      <c r="G42" s="17">
        <f t="shared" ref="G42:G74" si="3">E42+30</f>
        <v>44442</v>
      </c>
      <c r="H42" s="18">
        <f t="shared" ref="H42:H90" si="4">+F42</f>
        <v>33750</v>
      </c>
      <c r="I42" s="19">
        <f t="shared" si="2"/>
        <v>0</v>
      </c>
      <c r="J42" s="20" t="s">
        <v>9</v>
      </c>
      <c r="K42" s="3"/>
    </row>
    <row r="43" spans="2:11" s="2" customFormat="1" ht="30" x14ac:dyDescent="0.25">
      <c r="B43" s="13" t="s">
        <v>78</v>
      </c>
      <c r="C43" s="14" t="s">
        <v>79</v>
      </c>
      <c r="D43" s="16" t="s">
        <v>80</v>
      </c>
      <c r="E43" s="17">
        <v>44411</v>
      </c>
      <c r="F43" s="18">
        <v>9440</v>
      </c>
      <c r="G43" s="17">
        <f>E43+30</f>
        <v>44441</v>
      </c>
      <c r="H43" s="18">
        <f t="shared" si="4"/>
        <v>9440</v>
      </c>
      <c r="I43" s="19">
        <f t="shared" ref="I43:I90" si="5">+F43-H43</f>
        <v>0</v>
      </c>
      <c r="J43" s="20" t="s">
        <v>9</v>
      </c>
      <c r="K43" s="3"/>
    </row>
    <row r="44" spans="2:11" s="2" customFormat="1" ht="30" x14ac:dyDescent="0.25">
      <c r="B44" s="13" t="s">
        <v>192</v>
      </c>
      <c r="C44" s="14" t="s">
        <v>193</v>
      </c>
      <c r="D44" s="16" t="s">
        <v>194</v>
      </c>
      <c r="E44" s="17"/>
      <c r="F44" s="18">
        <v>9440</v>
      </c>
      <c r="G44" s="17">
        <f>E44+30</f>
        <v>30</v>
      </c>
      <c r="H44" s="18">
        <f>+F44</f>
        <v>9440</v>
      </c>
      <c r="I44" s="19">
        <f t="shared" si="5"/>
        <v>0</v>
      </c>
      <c r="J44" s="20" t="s">
        <v>9</v>
      </c>
      <c r="K44" s="3"/>
    </row>
    <row r="45" spans="2:11" s="2" customFormat="1" ht="28.5" x14ac:dyDescent="0.25">
      <c r="B45" s="13" t="s">
        <v>81</v>
      </c>
      <c r="C45" s="14" t="s">
        <v>82</v>
      </c>
      <c r="D45" s="16" t="s">
        <v>83</v>
      </c>
      <c r="E45" s="17">
        <v>44404</v>
      </c>
      <c r="F45" s="18">
        <v>14160</v>
      </c>
      <c r="G45" s="17">
        <f t="shared" si="3"/>
        <v>44434</v>
      </c>
      <c r="H45" s="18">
        <f t="shared" si="4"/>
        <v>14160</v>
      </c>
      <c r="I45" s="19">
        <f t="shared" si="5"/>
        <v>0</v>
      </c>
      <c r="J45" s="20" t="s">
        <v>9</v>
      </c>
      <c r="K45" s="3"/>
    </row>
    <row r="46" spans="2:11" s="2" customFormat="1" x14ac:dyDescent="0.25">
      <c r="B46" s="13" t="s">
        <v>84</v>
      </c>
      <c r="C46" s="14" t="s">
        <v>85</v>
      </c>
      <c r="D46" s="16" t="s">
        <v>86</v>
      </c>
      <c r="E46" s="17">
        <v>44349</v>
      </c>
      <c r="F46" s="18">
        <v>15664.5</v>
      </c>
      <c r="G46" s="17">
        <f t="shared" si="3"/>
        <v>44379</v>
      </c>
      <c r="H46" s="18">
        <f t="shared" si="4"/>
        <v>15664.5</v>
      </c>
      <c r="I46" s="19">
        <f t="shared" si="5"/>
        <v>0</v>
      </c>
      <c r="J46" s="20" t="s">
        <v>10</v>
      </c>
      <c r="K46" s="3"/>
    </row>
    <row r="47" spans="2:11" s="2" customFormat="1" ht="42.75" x14ac:dyDescent="0.25">
      <c r="B47" s="13" t="s">
        <v>67</v>
      </c>
      <c r="C47" s="41" t="s">
        <v>199</v>
      </c>
      <c r="D47" s="16" t="s">
        <v>87</v>
      </c>
      <c r="E47" s="17">
        <v>44406</v>
      </c>
      <c r="F47" s="18">
        <v>34220</v>
      </c>
      <c r="G47" s="17">
        <f t="shared" si="3"/>
        <v>44436</v>
      </c>
      <c r="H47" s="18">
        <f t="shared" si="4"/>
        <v>34220</v>
      </c>
      <c r="I47" s="19">
        <f t="shared" si="5"/>
        <v>0</v>
      </c>
      <c r="J47" s="20" t="s">
        <v>9</v>
      </c>
      <c r="K47" s="3"/>
    </row>
    <row r="48" spans="2:11" s="2" customFormat="1" ht="28.5" x14ac:dyDescent="0.25">
      <c r="B48" s="13" t="s">
        <v>88</v>
      </c>
      <c r="C48" s="14" t="s">
        <v>89</v>
      </c>
      <c r="D48" s="16" t="s">
        <v>90</v>
      </c>
      <c r="E48" s="17">
        <v>44378</v>
      </c>
      <c r="F48" s="18">
        <v>15022.01</v>
      </c>
      <c r="G48" s="17">
        <f t="shared" si="3"/>
        <v>44408</v>
      </c>
      <c r="H48" s="18">
        <f t="shared" si="4"/>
        <v>15022.01</v>
      </c>
      <c r="I48" s="19">
        <f t="shared" si="5"/>
        <v>0</v>
      </c>
      <c r="J48" s="20" t="s">
        <v>10</v>
      </c>
      <c r="K48" s="3"/>
    </row>
    <row r="49" spans="2:11" s="2" customFormat="1" ht="42.75" x14ac:dyDescent="0.25">
      <c r="B49" s="13" t="s">
        <v>91</v>
      </c>
      <c r="C49" s="14" t="s">
        <v>92</v>
      </c>
      <c r="D49" s="16" t="s">
        <v>69</v>
      </c>
      <c r="E49" s="17">
        <v>44317</v>
      </c>
      <c r="F49" s="18">
        <v>35400</v>
      </c>
      <c r="G49" s="17">
        <f t="shared" si="3"/>
        <v>44347</v>
      </c>
      <c r="H49" s="18">
        <f t="shared" si="4"/>
        <v>35400</v>
      </c>
      <c r="I49" s="19">
        <f t="shared" si="5"/>
        <v>0</v>
      </c>
      <c r="J49" s="20" t="s">
        <v>10</v>
      </c>
      <c r="K49" s="3"/>
    </row>
    <row r="50" spans="2:11" s="2" customFormat="1" ht="42.75" x14ac:dyDescent="0.25">
      <c r="B50" s="13" t="s">
        <v>93</v>
      </c>
      <c r="C50" s="14" t="s">
        <v>94</v>
      </c>
      <c r="D50" s="16" t="s">
        <v>95</v>
      </c>
      <c r="E50" s="17">
        <v>44411</v>
      </c>
      <c r="F50" s="18">
        <v>60000</v>
      </c>
      <c r="G50" s="17">
        <f t="shared" si="3"/>
        <v>44441</v>
      </c>
      <c r="H50" s="39">
        <f t="shared" si="4"/>
        <v>60000</v>
      </c>
      <c r="I50" s="19">
        <f t="shared" si="5"/>
        <v>0</v>
      </c>
      <c r="J50" s="20" t="s">
        <v>9</v>
      </c>
      <c r="K50" s="3"/>
    </row>
    <row r="51" spans="2:11" s="2" customFormat="1" ht="28.5" x14ac:dyDescent="0.25">
      <c r="B51" s="13" t="s">
        <v>70</v>
      </c>
      <c r="C51" s="14" t="s">
        <v>96</v>
      </c>
      <c r="D51" s="16" t="s">
        <v>77</v>
      </c>
      <c r="E51" s="17">
        <v>44400</v>
      </c>
      <c r="F51" s="18">
        <v>106206.56</v>
      </c>
      <c r="G51" s="17">
        <f t="shared" si="3"/>
        <v>44430</v>
      </c>
      <c r="H51" s="39">
        <f t="shared" si="4"/>
        <v>106206.56</v>
      </c>
      <c r="I51" s="19">
        <f t="shared" si="5"/>
        <v>0</v>
      </c>
      <c r="J51" s="20" t="s">
        <v>9</v>
      </c>
      <c r="K51" s="3"/>
    </row>
    <row r="52" spans="2:11" s="2" customFormat="1" ht="30" x14ac:dyDescent="0.25">
      <c r="B52" s="13" t="s">
        <v>97</v>
      </c>
      <c r="C52" s="14" t="s">
        <v>98</v>
      </c>
      <c r="D52" s="16" t="s">
        <v>99</v>
      </c>
      <c r="E52" s="17">
        <v>44407</v>
      </c>
      <c r="F52" s="18">
        <v>599405.44999999995</v>
      </c>
      <c r="G52" s="17">
        <f t="shared" si="3"/>
        <v>44437</v>
      </c>
      <c r="H52" s="39">
        <f t="shared" si="4"/>
        <v>599405.44999999995</v>
      </c>
      <c r="I52" s="19">
        <f t="shared" si="5"/>
        <v>0</v>
      </c>
      <c r="J52" s="20" t="s">
        <v>9</v>
      </c>
      <c r="K52" s="3"/>
    </row>
    <row r="53" spans="2:11" s="2" customFormat="1" ht="28.5" x14ac:dyDescent="0.25">
      <c r="B53" s="13" t="s">
        <v>100</v>
      </c>
      <c r="C53" s="14" t="s">
        <v>101</v>
      </c>
      <c r="D53" s="16" t="s">
        <v>102</v>
      </c>
      <c r="E53" s="17">
        <v>44412</v>
      </c>
      <c r="F53" s="18">
        <v>1416</v>
      </c>
      <c r="G53" s="17">
        <f t="shared" si="3"/>
        <v>44442</v>
      </c>
      <c r="H53" s="39">
        <f t="shared" si="4"/>
        <v>1416</v>
      </c>
      <c r="I53" s="19">
        <f t="shared" si="5"/>
        <v>0</v>
      </c>
      <c r="J53" s="20" t="s">
        <v>9</v>
      </c>
      <c r="K53" s="3"/>
    </row>
    <row r="54" spans="2:11" s="2" customFormat="1" ht="28.5" x14ac:dyDescent="0.25">
      <c r="B54" s="13" t="s">
        <v>103</v>
      </c>
      <c r="C54" s="14" t="s">
        <v>108</v>
      </c>
      <c r="D54" s="16" t="s">
        <v>104</v>
      </c>
      <c r="E54" s="17">
        <v>44414</v>
      </c>
      <c r="F54" s="18">
        <v>6510.27</v>
      </c>
      <c r="G54" s="17">
        <f t="shared" si="3"/>
        <v>44444</v>
      </c>
      <c r="H54" s="39">
        <f t="shared" si="4"/>
        <v>6510.27</v>
      </c>
      <c r="I54" s="19">
        <f t="shared" si="5"/>
        <v>0</v>
      </c>
      <c r="J54" s="20" t="s">
        <v>9</v>
      </c>
      <c r="K54" s="3"/>
    </row>
    <row r="55" spans="2:11" s="2" customFormat="1" ht="28.5" x14ac:dyDescent="0.25">
      <c r="B55" s="13" t="s">
        <v>103</v>
      </c>
      <c r="C55" s="14" t="s">
        <v>106</v>
      </c>
      <c r="D55" s="16" t="s">
        <v>105</v>
      </c>
      <c r="E55" s="17">
        <v>44414</v>
      </c>
      <c r="F55" s="18">
        <v>4817.57</v>
      </c>
      <c r="G55" s="17">
        <f t="shared" si="3"/>
        <v>44444</v>
      </c>
      <c r="H55" s="39">
        <f t="shared" si="4"/>
        <v>4817.57</v>
      </c>
      <c r="I55" s="19">
        <f t="shared" si="5"/>
        <v>0</v>
      </c>
      <c r="J55" s="20" t="s">
        <v>9</v>
      </c>
      <c r="K55" s="3"/>
    </row>
    <row r="56" spans="2:11" s="2" customFormat="1" ht="28.5" x14ac:dyDescent="0.25">
      <c r="B56" s="13" t="s">
        <v>103</v>
      </c>
      <c r="C56" s="14" t="s">
        <v>107</v>
      </c>
      <c r="D56" s="16" t="s">
        <v>109</v>
      </c>
      <c r="E56" s="17">
        <v>44414</v>
      </c>
      <c r="F56" s="18">
        <v>14198.22</v>
      </c>
      <c r="G56" s="17">
        <f t="shared" si="3"/>
        <v>44444</v>
      </c>
      <c r="H56" s="39">
        <f t="shared" si="4"/>
        <v>14198.22</v>
      </c>
      <c r="I56" s="19">
        <f t="shared" si="5"/>
        <v>0</v>
      </c>
      <c r="J56" s="20" t="s">
        <v>9</v>
      </c>
      <c r="K56" s="3"/>
    </row>
    <row r="57" spans="2:11" s="2" customFormat="1" ht="42.75" x14ac:dyDescent="0.25">
      <c r="B57" s="13" t="s">
        <v>110</v>
      </c>
      <c r="C57" s="14" t="s">
        <v>111</v>
      </c>
      <c r="D57" s="16" t="s">
        <v>112</v>
      </c>
      <c r="E57" s="17">
        <v>44410</v>
      </c>
      <c r="F57" s="18">
        <v>249983</v>
      </c>
      <c r="G57" s="17">
        <f t="shared" si="3"/>
        <v>44440</v>
      </c>
      <c r="H57" s="39">
        <f t="shared" si="4"/>
        <v>249983</v>
      </c>
      <c r="I57" s="19">
        <f t="shared" si="5"/>
        <v>0</v>
      </c>
      <c r="J57" s="20" t="s">
        <v>9</v>
      </c>
      <c r="K57" s="3"/>
    </row>
    <row r="58" spans="2:11" s="2" customFormat="1" ht="42.75" x14ac:dyDescent="0.25">
      <c r="B58" s="13" t="s">
        <v>113</v>
      </c>
      <c r="C58" s="14" t="s">
        <v>114</v>
      </c>
      <c r="D58" s="16" t="s">
        <v>115</v>
      </c>
      <c r="E58" s="17">
        <v>44340</v>
      </c>
      <c r="F58" s="18">
        <v>2302000</v>
      </c>
      <c r="G58" s="17">
        <f t="shared" si="3"/>
        <v>44370</v>
      </c>
      <c r="H58" s="39">
        <f t="shared" si="4"/>
        <v>2302000</v>
      </c>
      <c r="I58" s="19">
        <f t="shared" si="5"/>
        <v>0</v>
      </c>
      <c r="J58" s="20" t="s">
        <v>10</v>
      </c>
      <c r="K58" s="3"/>
    </row>
    <row r="59" spans="2:11" s="2" customFormat="1" ht="28.5" x14ac:dyDescent="0.25">
      <c r="B59" s="13" t="s">
        <v>116</v>
      </c>
      <c r="C59" s="14" t="s">
        <v>117</v>
      </c>
      <c r="D59" s="16" t="s">
        <v>42</v>
      </c>
      <c r="E59" s="17">
        <v>44386</v>
      </c>
      <c r="F59" s="18">
        <v>327869.73</v>
      </c>
      <c r="G59" s="17">
        <f t="shared" si="3"/>
        <v>44416</v>
      </c>
      <c r="H59" s="39">
        <f t="shared" si="4"/>
        <v>327869.73</v>
      </c>
      <c r="I59" s="19">
        <f t="shared" si="5"/>
        <v>0</v>
      </c>
      <c r="J59" s="20" t="s">
        <v>9</v>
      </c>
      <c r="K59" s="3"/>
    </row>
    <row r="60" spans="2:11" s="2" customFormat="1" ht="42.75" x14ac:dyDescent="0.25">
      <c r="B60" s="13" t="s">
        <v>118</v>
      </c>
      <c r="C60" s="14" t="s">
        <v>119</v>
      </c>
      <c r="D60" s="16" t="s">
        <v>120</v>
      </c>
      <c r="E60" s="17">
        <v>44420</v>
      </c>
      <c r="F60" s="18">
        <v>500000</v>
      </c>
      <c r="G60" s="17">
        <f t="shared" si="3"/>
        <v>44450</v>
      </c>
      <c r="H60" s="39">
        <f t="shared" si="4"/>
        <v>500000</v>
      </c>
      <c r="I60" s="19">
        <f t="shared" si="5"/>
        <v>0</v>
      </c>
      <c r="J60" s="20" t="s">
        <v>9</v>
      </c>
      <c r="K60" s="3"/>
    </row>
    <row r="61" spans="2:11" s="2" customFormat="1" ht="42.75" x14ac:dyDescent="0.25">
      <c r="B61" s="13" t="s">
        <v>121</v>
      </c>
      <c r="C61" s="41" t="s">
        <v>200</v>
      </c>
      <c r="D61" s="16" t="s">
        <v>122</v>
      </c>
      <c r="E61" s="17">
        <v>44417</v>
      </c>
      <c r="F61" s="18">
        <v>6918</v>
      </c>
      <c r="G61" s="17">
        <f t="shared" si="3"/>
        <v>44447</v>
      </c>
      <c r="H61" s="39">
        <f t="shared" si="4"/>
        <v>6918</v>
      </c>
      <c r="I61" s="19">
        <f t="shared" si="5"/>
        <v>0</v>
      </c>
      <c r="J61" s="20" t="s">
        <v>9</v>
      </c>
      <c r="K61" s="3"/>
    </row>
    <row r="62" spans="2:11" s="2" customFormat="1" ht="42.75" x14ac:dyDescent="0.25">
      <c r="B62" s="13" t="s">
        <v>121</v>
      </c>
      <c r="C62" s="14" t="s">
        <v>123</v>
      </c>
      <c r="D62" s="16" t="s">
        <v>124</v>
      </c>
      <c r="E62" s="17">
        <v>44417</v>
      </c>
      <c r="F62" s="18">
        <v>684</v>
      </c>
      <c r="G62" s="17">
        <f t="shared" si="3"/>
        <v>44447</v>
      </c>
      <c r="H62" s="39">
        <f t="shared" si="4"/>
        <v>684</v>
      </c>
      <c r="I62" s="19">
        <f t="shared" si="5"/>
        <v>0</v>
      </c>
      <c r="J62" s="20" t="s">
        <v>9</v>
      </c>
      <c r="K62" s="3"/>
    </row>
    <row r="63" spans="2:11" s="2" customFormat="1" ht="42.75" x14ac:dyDescent="0.25">
      <c r="B63" s="13" t="s">
        <v>125</v>
      </c>
      <c r="C63" s="14" t="s">
        <v>126</v>
      </c>
      <c r="D63" s="16" t="s">
        <v>127</v>
      </c>
      <c r="E63" s="17">
        <v>44425</v>
      </c>
      <c r="F63" s="18">
        <v>14801.94</v>
      </c>
      <c r="G63" s="17">
        <f t="shared" si="3"/>
        <v>44455</v>
      </c>
      <c r="H63" s="39">
        <f t="shared" si="4"/>
        <v>14801.94</v>
      </c>
      <c r="I63" s="19">
        <f t="shared" si="5"/>
        <v>0</v>
      </c>
      <c r="J63" s="20" t="s">
        <v>9</v>
      </c>
      <c r="K63" s="3"/>
    </row>
    <row r="64" spans="2:11" s="2" customFormat="1" ht="30" x14ac:dyDescent="0.25">
      <c r="B64" s="13" t="s">
        <v>128</v>
      </c>
      <c r="C64" s="14" t="s">
        <v>132</v>
      </c>
      <c r="D64" s="16" t="s">
        <v>129</v>
      </c>
      <c r="E64" s="17">
        <v>44420</v>
      </c>
      <c r="F64" s="18">
        <v>285354.57</v>
      </c>
      <c r="G64" s="17">
        <f t="shared" si="3"/>
        <v>44450</v>
      </c>
      <c r="H64" s="39">
        <f t="shared" si="4"/>
        <v>285354.57</v>
      </c>
      <c r="I64" s="19">
        <f t="shared" si="5"/>
        <v>0</v>
      </c>
      <c r="J64" s="20" t="s">
        <v>9</v>
      </c>
      <c r="K64" s="3"/>
    </row>
    <row r="65" spans="2:11" s="2" customFormat="1" ht="30" x14ac:dyDescent="0.25">
      <c r="B65" s="13" t="s">
        <v>128</v>
      </c>
      <c r="C65" s="14" t="s">
        <v>130</v>
      </c>
      <c r="D65" s="16" t="s">
        <v>131</v>
      </c>
      <c r="E65" s="17">
        <v>44420</v>
      </c>
      <c r="F65" s="18">
        <v>27066</v>
      </c>
      <c r="G65" s="17">
        <f t="shared" si="3"/>
        <v>44450</v>
      </c>
      <c r="H65" s="39">
        <f t="shared" si="4"/>
        <v>27066</v>
      </c>
      <c r="I65" s="19">
        <f t="shared" si="5"/>
        <v>0</v>
      </c>
      <c r="J65" s="20" t="s">
        <v>9</v>
      </c>
      <c r="K65" s="3"/>
    </row>
    <row r="66" spans="2:11" s="2" customFormat="1" ht="30" x14ac:dyDescent="0.25">
      <c r="B66" s="13" t="s">
        <v>128</v>
      </c>
      <c r="C66" s="14" t="s">
        <v>133</v>
      </c>
      <c r="D66" s="16" t="s">
        <v>134</v>
      </c>
      <c r="E66" s="17">
        <v>44420</v>
      </c>
      <c r="F66" s="18">
        <v>49952.5</v>
      </c>
      <c r="G66" s="17">
        <f t="shared" si="3"/>
        <v>44450</v>
      </c>
      <c r="H66" s="39">
        <f t="shared" si="4"/>
        <v>49952.5</v>
      </c>
      <c r="I66" s="19">
        <f t="shared" si="5"/>
        <v>0</v>
      </c>
      <c r="J66" s="20" t="s">
        <v>9</v>
      </c>
      <c r="K66" s="3"/>
    </row>
    <row r="67" spans="2:11" s="2" customFormat="1" ht="28.5" x14ac:dyDescent="0.25">
      <c r="B67" s="13" t="s">
        <v>121</v>
      </c>
      <c r="C67" s="14" t="s">
        <v>135</v>
      </c>
      <c r="D67" s="16" t="s">
        <v>136</v>
      </c>
      <c r="E67" s="17">
        <v>44417</v>
      </c>
      <c r="F67" s="18">
        <v>6158</v>
      </c>
      <c r="G67" s="17">
        <f t="shared" si="3"/>
        <v>44447</v>
      </c>
      <c r="H67" s="39">
        <f t="shared" si="4"/>
        <v>6158</v>
      </c>
      <c r="I67" s="19">
        <f t="shared" si="5"/>
        <v>0</v>
      </c>
      <c r="J67" s="20" t="s">
        <v>9</v>
      </c>
      <c r="K67" s="3"/>
    </row>
    <row r="68" spans="2:11" s="2" customFormat="1" ht="30" x14ac:dyDescent="0.25">
      <c r="B68" s="13" t="s">
        <v>137</v>
      </c>
      <c r="C68" s="14" t="s">
        <v>79</v>
      </c>
      <c r="D68" s="16" t="s">
        <v>138</v>
      </c>
      <c r="E68" s="17">
        <v>44425</v>
      </c>
      <c r="F68" s="18">
        <v>9440</v>
      </c>
      <c r="G68" s="17">
        <f t="shared" si="3"/>
        <v>44455</v>
      </c>
      <c r="H68" s="39">
        <f t="shared" si="4"/>
        <v>9440</v>
      </c>
      <c r="I68" s="19">
        <f t="shared" si="5"/>
        <v>0</v>
      </c>
      <c r="J68" s="20" t="s">
        <v>9</v>
      </c>
      <c r="K68" s="3"/>
    </row>
    <row r="69" spans="2:11" s="2" customFormat="1" ht="42.75" x14ac:dyDescent="0.25">
      <c r="B69" s="13" t="s">
        <v>139</v>
      </c>
      <c r="C69" s="14" t="s">
        <v>140</v>
      </c>
      <c r="D69" s="16" t="s">
        <v>141</v>
      </c>
      <c r="E69" s="17">
        <v>44427</v>
      </c>
      <c r="F69" s="18">
        <v>164660.47</v>
      </c>
      <c r="G69" s="17">
        <f t="shared" si="3"/>
        <v>44457</v>
      </c>
      <c r="H69" s="39">
        <f t="shared" si="4"/>
        <v>164660.47</v>
      </c>
      <c r="I69" s="19">
        <f t="shared" si="5"/>
        <v>0</v>
      </c>
      <c r="J69" s="20" t="s">
        <v>9</v>
      </c>
      <c r="K69" s="3"/>
    </row>
    <row r="70" spans="2:11" s="2" customFormat="1" ht="28.5" x14ac:dyDescent="0.25">
      <c r="B70" s="13" t="s">
        <v>142</v>
      </c>
      <c r="C70" s="14" t="s">
        <v>143</v>
      </c>
      <c r="D70" s="16" t="s">
        <v>144</v>
      </c>
      <c r="E70" s="17">
        <v>44402</v>
      </c>
      <c r="F70" s="18">
        <v>4601.83</v>
      </c>
      <c r="G70" s="17">
        <f t="shared" si="3"/>
        <v>44432</v>
      </c>
      <c r="H70" s="39">
        <f t="shared" si="4"/>
        <v>4601.83</v>
      </c>
      <c r="I70" s="19">
        <f t="shared" si="5"/>
        <v>0</v>
      </c>
      <c r="J70" s="20" t="s">
        <v>9</v>
      </c>
      <c r="K70" s="3"/>
    </row>
    <row r="71" spans="2:11" s="2" customFormat="1" ht="28.5" x14ac:dyDescent="0.25">
      <c r="B71" s="13" t="s">
        <v>142</v>
      </c>
      <c r="C71" s="14" t="s">
        <v>145</v>
      </c>
      <c r="D71" s="16" t="s">
        <v>146</v>
      </c>
      <c r="E71" s="17">
        <v>44402</v>
      </c>
      <c r="F71" s="18">
        <v>251398.88</v>
      </c>
      <c r="G71" s="17">
        <f t="shared" si="3"/>
        <v>44432</v>
      </c>
      <c r="H71" s="39">
        <f t="shared" si="4"/>
        <v>251398.88</v>
      </c>
      <c r="I71" s="19">
        <f t="shared" si="5"/>
        <v>0</v>
      </c>
      <c r="J71" s="20" t="s">
        <v>9</v>
      </c>
      <c r="K71" s="3"/>
    </row>
    <row r="72" spans="2:11" s="2" customFormat="1" ht="42.75" x14ac:dyDescent="0.25">
      <c r="B72" s="13" t="s">
        <v>142</v>
      </c>
      <c r="C72" s="14" t="s">
        <v>147</v>
      </c>
      <c r="D72" s="16" t="s">
        <v>148</v>
      </c>
      <c r="E72" s="17">
        <v>44402</v>
      </c>
      <c r="F72" s="18">
        <v>54506.78</v>
      </c>
      <c r="G72" s="17">
        <f t="shared" si="3"/>
        <v>44432</v>
      </c>
      <c r="H72" s="39">
        <f t="shared" si="4"/>
        <v>54506.78</v>
      </c>
      <c r="I72" s="19">
        <f t="shared" si="5"/>
        <v>0</v>
      </c>
      <c r="J72" s="20" t="s">
        <v>9</v>
      </c>
      <c r="K72" s="3"/>
    </row>
    <row r="73" spans="2:11" s="2" customFormat="1" ht="28.5" x14ac:dyDescent="0.25">
      <c r="B73" s="13" t="s">
        <v>142</v>
      </c>
      <c r="C73" s="14" t="s">
        <v>149</v>
      </c>
      <c r="D73" s="16" t="s">
        <v>150</v>
      </c>
      <c r="E73" s="17">
        <v>44413</v>
      </c>
      <c r="F73" s="18">
        <v>6075.73</v>
      </c>
      <c r="G73" s="17">
        <f t="shared" si="3"/>
        <v>44443</v>
      </c>
      <c r="H73" s="39">
        <f t="shared" si="4"/>
        <v>6075.73</v>
      </c>
      <c r="I73" s="19">
        <f t="shared" si="5"/>
        <v>0</v>
      </c>
      <c r="J73" s="20" t="s">
        <v>10</v>
      </c>
      <c r="K73" s="3"/>
    </row>
    <row r="74" spans="2:11" s="2" customFormat="1" ht="42.75" x14ac:dyDescent="0.25">
      <c r="B74" s="13" t="s">
        <v>142</v>
      </c>
      <c r="C74" s="14" t="s">
        <v>151</v>
      </c>
      <c r="D74" s="16" t="s">
        <v>152</v>
      </c>
      <c r="E74" s="17">
        <v>44413</v>
      </c>
      <c r="F74" s="18">
        <v>7323.07</v>
      </c>
      <c r="G74" s="17">
        <f t="shared" si="3"/>
        <v>44443</v>
      </c>
      <c r="H74" s="39">
        <f t="shared" si="4"/>
        <v>7323.07</v>
      </c>
      <c r="I74" s="19">
        <f t="shared" si="5"/>
        <v>0</v>
      </c>
      <c r="J74" s="20" t="s">
        <v>9</v>
      </c>
      <c r="K74" s="3"/>
    </row>
    <row r="75" spans="2:11" ht="42.75" x14ac:dyDescent="0.25">
      <c r="B75" s="13" t="s">
        <v>142</v>
      </c>
      <c r="C75" s="41" t="s">
        <v>201</v>
      </c>
      <c r="D75" s="16" t="s">
        <v>153</v>
      </c>
      <c r="E75" s="17">
        <v>44402</v>
      </c>
      <c r="F75" s="18">
        <v>2542.63</v>
      </c>
      <c r="G75" s="17">
        <f t="shared" ref="G75:G90" si="6">E75+30</f>
        <v>44432</v>
      </c>
      <c r="H75" s="39">
        <f t="shared" si="4"/>
        <v>2542.63</v>
      </c>
      <c r="I75" s="19">
        <f t="shared" si="5"/>
        <v>0</v>
      </c>
      <c r="J75" s="20" t="s">
        <v>9</v>
      </c>
      <c r="K75" s="2"/>
    </row>
    <row r="76" spans="2:11" ht="28.5" x14ac:dyDescent="0.25">
      <c r="B76" s="13" t="s">
        <v>154</v>
      </c>
      <c r="C76" s="14" t="s">
        <v>156</v>
      </c>
      <c r="D76" s="16" t="s">
        <v>155</v>
      </c>
      <c r="E76" s="17">
        <v>44426</v>
      </c>
      <c r="F76" s="18">
        <v>3750721.93</v>
      </c>
      <c r="G76" s="17">
        <f t="shared" si="6"/>
        <v>44456</v>
      </c>
      <c r="H76" s="39">
        <f t="shared" si="4"/>
        <v>3750721.93</v>
      </c>
      <c r="I76" s="19">
        <f t="shared" si="5"/>
        <v>0</v>
      </c>
      <c r="J76" s="20" t="s">
        <v>9</v>
      </c>
      <c r="K76" s="2"/>
    </row>
    <row r="77" spans="2:11" ht="42.75" x14ac:dyDescent="0.25">
      <c r="B77" s="13" t="s">
        <v>154</v>
      </c>
      <c r="C77" s="14" t="s">
        <v>157</v>
      </c>
      <c r="D77" s="16" t="s">
        <v>158</v>
      </c>
      <c r="E77" s="17">
        <v>44426</v>
      </c>
      <c r="F77" s="18">
        <v>171282.23</v>
      </c>
      <c r="G77" s="17">
        <f t="shared" si="6"/>
        <v>44456</v>
      </c>
      <c r="H77" s="39">
        <f t="shared" si="4"/>
        <v>171282.23</v>
      </c>
      <c r="I77" s="19">
        <v>0</v>
      </c>
      <c r="J77" s="20" t="s">
        <v>9</v>
      </c>
      <c r="K77" s="2"/>
    </row>
    <row r="78" spans="2:11" ht="42.75" x14ac:dyDescent="0.25">
      <c r="B78" s="13" t="s">
        <v>159</v>
      </c>
      <c r="C78" s="14" t="s">
        <v>160</v>
      </c>
      <c r="D78" s="16" t="s">
        <v>161</v>
      </c>
      <c r="E78" s="17">
        <v>44428</v>
      </c>
      <c r="F78" s="18">
        <v>35400</v>
      </c>
      <c r="G78" s="17">
        <f t="shared" si="6"/>
        <v>44458</v>
      </c>
      <c r="H78" s="39">
        <f t="shared" si="4"/>
        <v>35400</v>
      </c>
      <c r="I78" s="19">
        <f t="shared" si="5"/>
        <v>0</v>
      </c>
      <c r="J78" s="20" t="s">
        <v>9</v>
      </c>
      <c r="K78" s="2"/>
    </row>
    <row r="79" spans="2:11" ht="42.75" x14ac:dyDescent="0.25">
      <c r="B79" s="13" t="s">
        <v>162</v>
      </c>
      <c r="C79" s="14" t="s">
        <v>164</v>
      </c>
      <c r="D79" s="16" t="s">
        <v>163</v>
      </c>
      <c r="E79" s="17">
        <v>44428</v>
      </c>
      <c r="F79" s="18">
        <v>122039.05</v>
      </c>
      <c r="G79" s="17">
        <f t="shared" si="6"/>
        <v>44458</v>
      </c>
      <c r="H79" s="39">
        <f t="shared" si="4"/>
        <v>122039.05</v>
      </c>
      <c r="I79" s="19">
        <f t="shared" si="5"/>
        <v>0</v>
      </c>
      <c r="J79" s="20" t="s">
        <v>9</v>
      </c>
      <c r="K79" s="2"/>
    </row>
    <row r="80" spans="2:11" ht="28.5" x14ac:dyDescent="0.25">
      <c r="B80" s="13" t="s">
        <v>162</v>
      </c>
      <c r="C80" s="14" t="s">
        <v>165</v>
      </c>
      <c r="D80" s="16" t="s">
        <v>166</v>
      </c>
      <c r="E80" s="17">
        <v>44428</v>
      </c>
      <c r="F80" s="18">
        <v>309998.40000000002</v>
      </c>
      <c r="G80" s="17">
        <f t="shared" si="6"/>
        <v>44458</v>
      </c>
      <c r="H80" s="39">
        <f t="shared" si="4"/>
        <v>309998.40000000002</v>
      </c>
      <c r="I80" s="19">
        <f t="shared" si="5"/>
        <v>0</v>
      </c>
      <c r="J80" s="20" t="s">
        <v>9</v>
      </c>
      <c r="K80" s="2"/>
    </row>
    <row r="81" spans="2:11" ht="42.75" x14ac:dyDescent="0.25">
      <c r="B81" s="13" t="s">
        <v>67</v>
      </c>
      <c r="C81" s="14" t="s">
        <v>167</v>
      </c>
      <c r="D81" s="16" t="s">
        <v>168</v>
      </c>
      <c r="E81" s="17">
        <v>44417</v>
      </c>
      <c r="F81" s="18">
        <v>7080</v>
      </c>
      <c r="G81" s="17">
        <f t="shared" si="6"/>
        <v>44447</v>
      </c>
      <c r="H81" s="39">
        <f t="shared" si="4"/>
        <v>7080</v>
      </c>
      <c r="I81" s="19">
        <f t="shared" si="5"/>
        <v>0</v>
      </c>
      <c r="J81" s="20" t="s">
        <v>9</v>
      </c>
      <c r="K81" s="2"/>
    </row>
    <row r="82" spans="2:11" ht="42.75" x14ac:dyDescent="0.25">
      <c r="B82" s="13" t="s">
        <v>169</v>
      </c>
      <c r="C82" s="14" t="s">
        <v>170</v>
      </c>
      <c r="D82" s="16" t="s">
        <v>171</v>
      </c>
      <c r="E82" s="17">
        <v>44410</v>
      </c>
      <c r="F82" s="18">
        <v>11500.01</v>
      </c>
      <c r="G82" s="17">
        <f t="shared" si="6"/>
        <v>44440</v>
      </c>
      <c r="H82" s="39">
        <f t="shared" si="4"/>
        <v>11500.01</v>
      </c>
      <c r="I82" s="19">
        <f t="shared" si="5"/>
        <v>0</v>
      </c>
      <c r="J82" s="20" t="s">
        <v>9</v>
      </c>
      <c r="K82" s="2"/>
    </row>
    <row r="83" spans="2:11" ht="42.75" x14ac:dyDescent="0.25">
      <c r="B83" s="13" t="s">
        <v>162</v>
      </c>
      <c r="C83" s="41" t="s">
        <v>202</v>
      </c>
      <c r="D83" s="16" t="s">
        <v>172</v>
      </c>
      <c r="E83" s="17">
        <v>44413</v>
      </c>
      <c r="F83" s="18">
        <v>543071.47</v>
      </c>
      <c r="G83" s="17">
        <f t="shared" si="6"/>
        <v>44443</v>
      </c>
      <c r="H83" s="39">
        <f t="shared" si="4"/>
        <v>543071.47</v>
      </c>
      <c r="I83" s="19">
        <f t="shared" si="5"/>
        <v>0</v>
      </c>
      <c r="J83" s="20" t="s">
        <v>9</v>
      </c>
      <c r="K83" s="2"/>
    </row>
    <row r="84" spans="2:11" ht="28.5" x14ac:dyDescent="0.25">
      <c r="B84" s="13" t="s">
        <v>173</v>
      </c>
      <c r="C84" s="14" t="s">
        <v>174</v>
      </c>
      <c r="D84" s="16" t="s">
        <v>175</v>
      </c>
      <c r="E84" s="17">
        <v>44433</v>
      </c>
      <c r="F84" s="18">
        <v>38232</v>
      </c>
      <c r="G84" s="17">
        <f>E84+30</f>
        <v>44463</v>
      </c>
      <c r="H84" s="39">
        <f t="shared" si="4"/>
        <v>38232</v>
      </c>
      <c r="I84" s="19">
        <f t="shared" si="5"/>
        <v>0</v>
      </c>
      <c r="J84" s="20" t="s">
        <v>9</v>
      </c>
      <c r="K84" s="2"/>
    </row>
    <row r="85" spans="2:11" ht="30" x14ac:dyDescent="0.25">
      <c r="B85" s="13" t="s">
        <v>176</v>
      </c>
      <c r="C85" s="14" t="s">
        <v>177</v>
      </c>
      <c r="D85" s="16" t="s">
        <v>178</v>
      </c>
      <c r="E85" s="17">
        <v>44431</v>
      </c>
      <c r="F85" s="18">
        <v>282269.19</v>
      </c>
      <c r="G85" s="17">
        <f>E85+30</f>
        <v>44461</v>
      </c>
      <c r="H85" s="39">
        <f t="shared" si="4"/>
        <v>282269.19</v>
      </c>
      <c r="I85" s="19">
        <f t="shared" si="5"/>
        <v>0</v>
      </c>
      <c r="J85" s="20" t="s">
        <v>9</v>
      </c>
      <c r="K85" s="2"/>
    </row>
    <row r="86" spans="2:11" ht="57" x14ac:dyDescent="0.25">
      <c r="B86" s="13" t="s">
        <v>180</v>
      </c>
      <c r="C86" s="41" t="s">
        <v>203</v>
      </c>
      <c r="D86" s="16" t="s">
        <v>80</v>
      </c>
      <c r="E86" s="17">
        <v>44434</v>
      </c>
      <c r="F86" s="18">
        <v>467263.95</v>
      </c>
      <c r="G86" s="17">
        <f t="shared" si="6"/>
        <v>44464</v>
      </c>
      <c r="H86" s="39">
        <f t="shared" si="4"/>
        <v>467263.95</v>
      </c>
      <c r="I86" s="19">
        <f t="shared" si="5"/>
        <v>0</v>
      </c>
      <c r="J86" s="20" t="s">
        <v>9</v>
      </c>
      <c r="K86" s="2"/>
    </row>
    <row r="87" spans="2:11" ht="28.5" x14ac:dyDescent="0.25">
      <c r="B87" s="13" t="s">
        <v>181</v>
      </c>
      <c r="C87" s="14" t="s">
        <v>182</v>
      </c>
      <c r="D87" s="16" t="s">
        <v>183</v>
      </c>
      <c r="E87" s="17">
        <v>44439</v>
      </c>
      <c r="F87" s="18">
        <v>131111.10999999999</v>
      </c>
      <c r="G87" s="17">
        <f t="shared" si="6"/>
        <v>44469</v>
      </c>
      <c r="H87" s="39">
        <f t="shared" si="4"/>
        <v>131111.10999999999</v>
      </c>
      <c r="I87" s="19">
        <f t="shared" si="5"/>
        <v>0</v>
      </c>
      <c r="J87" s="20" t="s">
        <v>9</v>
      </c>
      <c r="K87" s="2"/>
    </row>
    <row r="88" spans="2:11" ht="42.75" x14ac:dyDescent="0.25">
      <c r="B88" s="13" t="s">
        <v>184</v>
      </c>
      <c r="C88" s="14" t="s">
        <v>185</v>
      </c>
      <c r="D88" s="16" t="s">
        <v>186</v>
      </c>
      <c r="E88" s="17">
        <v>44357</v>
      </c>
      <c r="F88" s="40">
        <v>49500</v>
      </c>
      <c r="G88" s="17">
        <f t="shared" si="6"/>
        <v>44387</v>
      </c>
      <c r="H88" s="39">
        <f t="shared" si="4"/>
        <v>49500</v>
      </c>
      <c r="I88" s="19">
        <f t="shared" si="5"/>
        <v>0</v>
      </c>
      <c r="J88" s="20" t="s">
        <v>10</v>
      </c>
      <c r="K88" s="2"/>
    </row>
    <row r="89" spans="2:11" ht="42.75" x14ac:dyDescent="0.25">
      <c r="B89" s="13" t="s">
        <v>187</v>
      </c>
      <c r="C89" s="14" t="s">
        <v>188</v>
      </c>
      <c r="D89" s="16" t="s">
        <v>189</v>
      </c>
      <c r="E89" s="17">
        <v>44386</v>
      </c>
      <c r="F89" s="40">
        <v>556689.19999999995</v>
      </c>
      <c r="G89" s="17">
        <f t="shared" si="6"/>
        <v>44416</v>
      </c>
      <c r="H89" s="39">
        <f t="shared" si="4"/>
        <v>556689.19999999995</v>
      </c>
      <c r="I89" s="19">
        <f t="shared" si="5"/>
        <v>0</v>
      </c>
      <c r="J89" s="20" t="s">
        <v>9</v>
      </c>
      <c r="K89" s="2"/>
    </row>
    <row r="90" spans="2:11" ht="42.75" x14ac:dyDescent="0.25">
      <c r="B90" s="13" t="s">
        <v>190</v>
      </c>
      <c r="C90" s="41" t="s">
        <v>205</v>
      </c>
      <c r="D90" s="16" t="s">
        <v>191</v>
      </c>
      <c r="E90" s="17">
        <v>44428</v>
      </c>
      <c r="F90" s="18">
        <v>146627.39000000001</v>
      </c>
      <c r="G90" s="17">
        <f t="shared" si="6"/>
        <v>44458</v>
      </c>
      <c r="H90" s="39">
        <f t="shared" si="4"/>
        <v>146627.39000000001</v>
      </c>
      <c r="I90" s="19">
        <f t="shared" si="5"/>
        <v>0</v>
      </c>
      <c r="J90" s="20" t="s">
        <v>9</v>
      </c>
      <c r="K90" s="2"/>
    </row>
    <row r="91" spans="2:11" s="38" customFormat="1" ht="15.75" x14ac:dyDescent="0.25">
      <c r="B91" s="23"/>
      <c r="C91" s="24"/>
      <c r="D91" s="24"/>
      <c r="E91" s="25" t="s">
        <v>11</v>
      </c>
      <c r="F91" s="26">
        <f>SUM(F10:F90)</f>
        <v>16923347.050000001</v>
      </c>
      <c r="G91" s="26"/>
      <c r="H91" s="26">
        <f>SUM(H10:H90)</f>
        <v>16923347.050000001</v>
      </c>
      <c r="I91" s="26">
        <f>SUM(I10:I90)</f>
        <v>0</v>
      </c>
      <c r="J91" s="27"/>
    </row>
    <row r="92" spans="2:11" x14ac:dyDescent="0.25">
      <c r="B92" s="7"/>
      <c r="F92" s="7"/>
    </row>
    <row r="93" spans="2:11" x14ac:dyDescent="0.25">
      <c r="B93" s="7"/>
      <c r="F93" s="7"/>
      <c r="H93" s="28"/>
    </row>
    <row r="94" spans="2:11" x14ac:dyDescent="0.25">
      <c r="B94" s="7"/>
      <c r="F94" s="7"/>
    </row>
    <row r="95" spans="2:11" x14ac:dyDescent="0.25">
      <c r="B95" s="7"/>
      <c r="F95" s="7"/>
    </row>
    <row r="96" spans="2:11" x14ac:dyDescent="0.25">
      <c r="B96" s="7"/>
      <c r="F96" s="7"/>
    </row>
    <row r="97" spans="2:10" x14ac:dyDescent="0.25">
      <c r="B97" s="29"/>
      <c r="F97" s="7"/>
    </row>
    <row r="98" spans="2:10" ht="15.75" x14ac:dyDescent="0.25">
      <c r="B98" s="29"/>
      <c r="C98" s="30"/>
      <c r="F98" s="31"/>
      <c r="H98" s="32"/>
      <c r="I98" s="9"/>
    </row>
    <row r="99" spans="2:10" ht="23.25" x14ac:dyDescent="0.25">
      <c r="B99" s="130" t="s">
        <v>12</v>
      </c>
      <c r="C99" s="130"/>
      <c r="D99" s="130"/>
      <c r="E99" s="130"/>
      <c r="F99" s="130"/>
      <c r="G99" s="130"/>
      <c r="H99" s="130"/>
      <c r="I99" s="130"/>
      <c r="J99" s="130"/>
    </row>
    <row r="100" spans="2:10" ht="23.25" x14ac:dyDescent="0.25">
      <c r="B100" s="130" t="s">
        <v>13</v>
      </c>
      <c r="C100" s="130"/>
      <c r="D100" s="130"/>
      <c r="E100" s="130"/>
      <c r="F100" s="130"/>
      <c r="G100" s="130"/>
      <c r="H100" s="130"/>
      <c r="I100" s="130"/>
      <c r="J100" s="130"/>
    </row>
    <row r="101" spans="2:10" ht="18" x14ac:dyDescent="0.25">
      <c r="B101" s="33"/>
      <c r="C101" s="33"/>
      <c r="D101" s="34"/>
      <c r="E101" s="35"/>
      <c r="F101" s="34"/>
      <c r="G101" s="35"/>
      <c r="H101" s="36"/>
      <c r="I101" s="37"/>
    </row>
  </sheetData>
  <sheetProtection insertRows="0" deleteRows="0" sort="0"/>
  <protectedRanges>
    <protectedRange sqref="B5:C5" name="Rango2_1"/>
  </protectedRanges>
  <sortState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7" bestFit="1"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5" spans="2:11" ht="18" x14ac:dyDescent="0.25">
      <c r="C5" s="129"/>
      <c r="D5" s="129"/>
      <c r="E5" s="129"/>
      <c r="F5" s="129"/>
      <c r="G5" s="129"/>
      <c r="H5" s="129"/>
      <c r="I5" s="129"/>
      <c r="J5" s="129"/>
    </row>
    <row r="7" spans="2:11" ht="15.75" thickBot="1" x14ac:dyDescent="0.3">
      <c r="K7" s="1"/>
    </row>
    <row r="8" spans="2:11" s="4" customFormat="1" ht="15" customHeight="1" x14ac:dyDescent="0.25">
      <c r="C8" s="131" t="s">
        <v>0</v>
      </c>
      <c r="D8" s="133" t="s">
        <v>2</v>
      </c>
      <c r="E8" s="131" t="s">
        <v>3</v>
      </c>
      <c r="F8" s="131" t="s">
        <v>4</v>
      </c>
      <c r="G8" s="131" t="s">
        <v>7</v>
      </c>
      <c r="H8" s="137" t="s">
        <v>5</v>
      </c>
      <c r="I8" s="137" t="s">
        <v>6</v>
      </c>
      <c r="J8" s="139" t="s">
        <v>8</v>
      </c>
      <c r="K8" s="5"/>
    </row>
    <row r="9" spans="2:11" s="4" customFormat="1" ht="15.75" customHeight="1" x14ac:dyDescent="0.25">
      <c r="C9" s="132"/>
      <c r="D9" s="134"/>
      <c r="E9" s="132"/>
      <c r="F9" s="132"/>
      <c r="G9" s="132"/>
      <c r="H9" s="138"/>
      <c r="I9" s="138"/>
      <c r="J9" s="140"/>
      <c r="K9" s="5"/>
    </row>
    <row r="10" spans="2:11" s="2" customFormat="1" x14ac:dyDescent="0.25">
      <c r="B10" s="52" t="s">
        <v>262</v>
      </c>
      <c r="C10" s="54" t="s">
        <v>263</v>
      </c>
      <c r="D10" s="16" t="s">
        <v>14</v>
      </c>
      <c r="E10" s="56">
        <v>44412</v>
      </c>
      <c r="F10" s="57">
        <v>160000</v>
      </c>
      <c r="G10" s="17">
        <f t="shared" ref="G10:G73" si="0">E10+30</f>
        <v>44442</v>
      </c>
      <c r="H10" s="18">
        <f t="shared" ref="H10:H73" si="1">+F10</f>
        <v>160000</v>
      </c>
      <c r="I10" s="19">
        <f t="shared" ref="I10:I73" si="2">+F10-H10</f>
        <v>0</v>
      </c>
      <c r="J10" s="20" t="s">
        <v>9</v>
      </c>
      <c r="K10" s="3"/>
    </row>
    <row r="11" spans="2:11" s="2" customFormat="1" ht="15" customHeight="1" x14ac:dyDescent="0.25">
      <c r="B11" s="52" t="s">
        <v>229</v>
      </c>
      <c r="C11" s="54" t="s">
        <v>264</v>
      </c>
      <c r="D11" s="16" t="s">
        <v>17</v>
      </c>
      <c r="E11" s="56">
        <v>44412</v>
      </c>
      <c r="F11" s="57">
        <v>10499.58</v>
      </c>
      <c r="G11" s="17">
        <f t="shared" si="0"/>
        <v>44442</v>
      </c>
      <c r="H11" s="18">
        <f t="shared" si="1"/>
        <v>10499.58</v>
      </c>
      <c r="I11" s="19">
        <f t="shared" si="2"/>
        <v>0</v>
      </c>
      <c r="J11" s="20" t="s">
        <v>10</v>
      </c>
      <c r="K11" s="3"/>
    </row>
    <row r="12" spans="2:11" s="2" customFormat="1" x14ac:dyDescent="0.25">
      <c r="B12" s="52" t="s">
        <v>229</v>
      </c>
      <c r="C12" s="54" t="s">
        <v>265</v>
      </c>
      <c r="D12" s="16" t="s">
        <v>18</v>
      </c>
      <c r="E12" s="56">
        <v>44412</v>
      </c>
      <c r="F12" s="57">
        <v>11800</v>
      </c>
      <c r="G12" s="17">
        <f t="shared" si="0"/>
        <v>44442</v>
      </c>
      <c r="H12" s="18">
        <f t="shared" si="1"/>
        <v>11800</v>
      </c>
      <c r="I12" s="19">
        <f t="shared" si="2"/>
        <v>0</v>
      </c>
      <c r="J12" s="20" t="s">
        <v>9</v>
      </c>
      <c r="K12" s="3"/>
    </row>
    <row r="13" spans="2:11" s="2" customFormat="1" x14ac:dyDescent="0.25">
      <c r="B13" s="52" t="s">
        <v>230</v>
      </c>
      <c r="C13" s="54" t="s">
        <v>266</v>
      </c>
      <c r="D13" s="16" t="s">
        <v>204</v>
      </c>
      <c r="E13" s="56">
        <v>44412</v>
      </c>
      <c r="F13" s="57">
        <v>1081075.8</v>
      </c>
      <c r="G13" s="17">
        <f t="shared" si="0"/>
        <v>44442</v>
      </c>
      <c r="H13" s="18">
        <f t="shared" si="1"/>
        <v>1081075.8</v>
      </c>
      <c r="I13" s="19">
        <f t="shared" si="2"/>
        <v>0</v>
      </c>
      <c r="J13" s="20" t="s">
        <v>9</v>
      </c>
      <c r="K13" s="3"/>
    </row>
    <row r="14" spans="2:11" s="2" customFormat="1" x14ac:dyDescent="0.25">
      <c r="B14" s="52" t="s">
        <v>21</v>
      </c>
      <c r="C14" s="54" t="s">
        <v>267</v>
      </c>
      <c r="D14" s="16" t="s">
        <v>23</v>
      </c>
      <c r="E14" s="56">
        <v>44414</v>
      </c>
      <c r="F14" s="57">
        <v>18575.09</v>
      </c>
      <c r="G14" s="17">
        <f t="shared" si="0"/>
        <v>44444</v>
      </c>
      <c r="H14" s="18">
        <f t="shared" si="1"/>
        <v>18575.09</v>
      </c>
      <c r="I14" s="19">
        <f t="shared" si="2"/>
        <v>0</v>
      </c>
      <c r="J14" s="20" t="s">
        <v>9</v>
      </c>
      <c r="K14" s="3"/>
    </row>
    <row r="15" spans="2:11" s="2" customFormat="1" x14ac:dyDescent="0.25">
      <c r="B15" s="52" t="s">
        <v>24</v>
      </c>
      <c r="C15" s="54" t="s">
        <v>268</v>
      </c>
      <c r="D15" s="16" t="s">
        <v>26</v>
      </c>
      <c r="E15" s="56">
        <v>44414</v>
      </c>
      <c r="F15" s="57">
        <v>81420</v>
      </c>
      <c r="G15" s="17">
        <f t="shared" si="0"/>
        <v>44444</v>
      </c>
      <c r="H15" s="18">
        <f t="shared" si="1"/>
        <v>81420</v>
      </c>
      <c r="I15" s="19">
        <f t="shared" si="2"/>
        <v>0</v>
      </c>
      <c r="J15" s="20" t="s">
        <v>9</v>
      </c>
      <c r="K15" s="3"/>
    </row>
    <row r="16" spans="2:11" s="2" customFormat="1" x14ac:dyDescent="0.25">
      <c r="B16" s="52" t="s">
        <v>27</v>
      </c>
      <c r="C16" s="54" t="s">
        <v>269</v>
      </c>
      <c r="D16" s="16" t="s">
        <v>28</v>
      </c>
      <c r="E16" s="56">
        <v>44417</v>
      </c>
      <c r="F16" s="57">
        <v>58344.639999999999</v>
      </c>
      <c r="G16" s="17">
        <f t="shared" si="0"/>
        <v>44447</v>
      </c>
      <c r="H16" s="18">
        <f t="shared" si="1"/>
        <v>58344.639999999999</v>
      </c>
      <c r="I16" s="19">
        <f t="shared" si="2"/>
        <v>0</v>
      </c>
      <c r="J16" s="20" t="s">
        <v>9</v>
      </c>
      <c r="K16" s="3"/>
    </row>
    <row r="17" spans="2:11" s="2" customFormat="1" x14ac:dyDescent="0.25">
      <c r="B17" s="52" t="s">
        <v>29</v>
      </c>
      <c r="C17" s="54" t="s">
        <v>270</v>
      </c>
      <c r="D17" s="16" t="s">
        <v>30</v>
      </c>
      <c r="E17" s="56">
        <v>44417</v>
      </c>
      <c r="F17" s="57">
        <v>26780.27</v>
      </c>
      <c r="G17" s="17">
        <f t="shared" si="0"/>
        <v>44447</v>
      </c>
      <c r="H17" s="18">
        <f t="shared" si="1"/>
        <v>26780.27</v>
      </c>
      <c r="I17" s="19">
        <f t="shared" si="2"/>
        <v>0</v>
      </c>
      <c r="J17" s="20" t="s">
        <v>9</v>
      </c>
      <c r="K17" s="3"/>
    </row>
    <row r="18" spans="2:11" s="2" customFormat="1" x14ac:dyDescent="0.25">
      <c r="B18" s="52" t="s">
        <v>231</v>
      </c>
      <c r="C18" s="54" t="s">
        <v>271</v>
      </c>
      <c r="D18" s="16" t="s">
        <v>32</v>
      </c>
      <c r="E18" s="56">
        <v>44417</v>
      </c>
      <c r="F18" s="57">
        <v>130954.36</v>
      </c>
      <c r="G18" s="17">
        <f t="shared" si="0"/>
        <v>44447</v>
      </c>
      <c r="H18" s="18">
        <f t="shared" si="1"/>
        <v>130954.36</v>
      </c>
      <c r="I18" s="19">
        <f t="shared" si="2"/>
        <v>0</v>
      </c>
      <c r="J18" s="20" t="s">
        <v>9</v>
      </c>
      <c r="K18" s="3"/>
    </row>
    <row r="19" spans="2:11" s="2" customFormat="1" x14ac:dyDescent="0.25">
      <c r="B19" s="52" t="s">
        <v>33</v>
      </c>
      <c r="C19" s="54" t="s">
        <v>272</v>
      </c>
      <c r="D19" s="16" t="s">
        <v>34</v>
      </c>
      <c r="E19" s="56">
        <v>44417</v>
      </c>
      <c r="F19" s="57">
        <v>129430</v>
      </c>
      <c r="G19" s="17">
        <f t="shared" si="0"/>
        <v>44447</v>
      </c>
      <c r="H19" s="18">
        <f t="shared" si="1"/>
        <v>129430</v>
      </c>
      <c r="I19" s="19">
        <f t="shared" si="2"/>
        <v>0</v>
      </c>
      <c r="J19" s="20" t="s">
        <v>10</v>
      </c>
      <c r="K19" s="3"/>
    </row>
    <row r="20" spans="2:11" s="2" customFormat="1" x14ac:dyDescent="0.25">
      <c r="B20" s="52" t="s">
        <v>33</v>
      </c>
      <c r="C20" s="54" t="s">
        <v>273</v>
      </c>
      <c r="D20" s="16" t="s">
        <v>36</v>
      </c>
      <c r="E20" s="56">
        <v>44417</v>
      </c>
      <c r="F20" s="57">
        <v>16520</v>
      </c>
      <c r="G20" s="17">
        <f t="shared" si="0"/>
        <v>44447</v>
      </c>
      <c r="H20" s="18">
        <f t="shared" si="1"/>
        <v>16520</v>
      </c>
      <c r="I20" s="19">
        <f t="shared" si="2"/>
        <v>0</v>
      </c>
      <c r="J20" s="20" t="s">
        <v>9</v>
      </c>
      <c r="K20" s="3"/>
    </row>
    <row r="21" spans="2:11" s="2" customFormat="1" x14ac:dyDescent="0.25">
      <c r="B21" s="52" t="s">
        <v>35</v>
      </c>
      <c r="C21" s="54" t="s">
        <v>274</v>
      </c>
      <c r="D21" s="16" t="s">
        <v>40</v>
      </c>
      <c r="E21" s="56">
        <v>44417</v>
      </c>
      <c r="F21" s="57">
        <v>63130</v>
      </c>
      <c r="G21" s="17">
        <f t="shared" si="0"/>
        <v>44447</v>
      </c>
      <c r="H21" s="18">
        <f t="shared" si="1"/>
        <v>63130</v>
      </c>
      <c r="I21" s="19">
        <f t="shared" si="2"/>
        <v>0</v>
      </c>
      <c r="J21" s="20" t="s">
        <v>9</v>
      </c>
      <c r="K21" s="3"/>
    </row>
    <row r="22" spans="2:11" s="2" customFormat="1" x14ac:dyDescent="0.25">
      <c r="B22" s="52" t="s">
        <v>37</v>
      </c>
      <c r="C22" s="54" t="s">
        <v>275</v>
      </c>
      <c r="D22" s="16" t="s">
        <v>39</v>
      </c>
      <c r="E22" s="56">
        <v>44417</v>
      </c>
      <c r="F22" s="57">
        <v>4130</v>
      </c>
      <c r="G22" s="17">
        <f t="shared" si="0"/>
        <v>44447</v>
      </c>
      <c r="H22" s="21">
        <f t="shared" si="1"/>
        <v>4130</v>
      </c>
      <c r="I22" s="22">
        <f t="shared" si="2"/>
        <v>0</v>
      </c>
      <c r="J22" s="20" t="s">
        <v>9</v>
      </c>
      <c r="K22" s="3"/>
    </row>
    <row r="23" spans="2:11" s="2" customFormat="1" x14ac:dyDescent="0.25">
      <c r="B23" s="52" t="s">
        <v>232</v>
      </c>
      <c r="C23" s="54" t="s">
        <v>276</v>
      </c>
      <c r="D23" s="16" t="s">
        <v>42</v>
      </c>
      <c r="E23" s="56">
        <v>44417</v>
      </c>
      <c r="F23" s="57">
        <v>258489.60000000001</v>
      </c>
      <c r="G23" s="17">
        <f t="shared" si="0"/>
        <v>44447</v>
      </c>
      <c r="H23" s="18">
        <f t="shared" si="1"/>
        <v>258489.60000000001</v>
      </c>
      <c r="I23" s="19">
        <f t="shared" si="2"/>
        <v>0</v>
      </c>
      <c r="J23" s="20" t="s">
        <v>9</v>
      </c>
      <c r="K23" s="3"/>
    </row>
    <row r="24" spans="2:11" s="2" customFormat="1" x14ac:dyDescent="0.25">
      <c r="B24" s="52" t="s">
        <v>233</v>
      </c>
      <c r="C24" s="54" t="s">
        <v>277</v>
      </c>
      <c r="D24" s="16" t="s">
        <v>43</v>
      </c>
      <c r="E24" s="56">
        <v>44417</v>
      </c>
      <c r="F24" s="57">
        <v>110037.36</v>
      </c>
      <c r="G24" s="17">
        <f t="shared" si="0"/>
        <v>44447</v>
      </c>
      <c r="H24" s="18">
        <f t="shared" si="1"/>
        <v>110037.36</v>
      </c>
      <c r="I24" s="19">
        <f t="shared" si="2"/>
        <v>0</v>
      </c>
      <c r="J24" s="20" t="s">
        <v>9</v>
      </c>
      <c r="K24" s="3"/>
    </row>
    <row r="25" spans="2:11" s="2" customFormat="1" ht="28.5" x14ac:dyDescent="0.25">
      <c r="B25" s="52" t="s">
        <v>233</v>
      </c>
      <c r="C25" s="54" t="s">
        <v>278</v>
      </c>
      <c r="D25" s="16" t="s">
        <v>45</v>
      </c>
      <c r="E25" s="56">
        <v>44417</v>
      </c>
      <c r="F25" s="57">
        <v>70800</v>
      </c>
      <c r="G25" s="17">
        <f t="shared" si="0"/>
        <v>44447</v>
      </c>
      <c r="H25" s="18">
        <f t="shared" si="1"/>
        <v>70800</v>
      </c>
      <c r="I25" s="19">
        <f t="shared" si="2"/>
        <v>0</v>
      </c>
      <c r="J25" s="20" t="s">
        <v>10</v>
      </c>
      <c r="K25" s="3"/>
    </row>
    <row r="26" spans="2:11" s="2" customFormat="1" x14ac:dyDescent="0.25">
      <c r="B26" s="52" t="s">
        <v>44</v>
      </c>
      <c r="C26" s="54" t="s">
        <v>279</v>
      </c>
      <c r="D26" s="16" t="s">
        <v>47</v>
      </c>
      <c r="E26" s="56">
        <v>44417</v>
      </c>
      <c r="F26" s="57">
        <v>310340</v>
      </c>
      <c r="G26" s="17">
        <f t="shared" si="0"/>
        <v>44447</v>
      </c>
      <c r="H26" s="18">
        <f t="shared" si="1"/>
        <v>310340</v>
      </c>
      <c r="I26" s="19">
        <f t="shared" si="2"/>
        <v>0</v>
      </c>
      <c r="J26" s="20" t="s">
        <v>9</v>
      </c>
      <c r="K26" s="3"/>
    </row>
    <row r="27" spans="2:11" s="2" customFormat="1" x14ac:dyDescent="0.25">
      <c r="B27" s="52" t="s">
        <v>234</v>
      </c>
      <c r="C27" s="54" t="s">
        <v>280</v>
      </c>
      <c r="D27" s="16" t="s">
        <v>50</v>
      </c>
      <c r="E27" s="56">
        <v>44418</v>
      </c>
      <c r="F27" s="57">
        <v>156000</v>
      </c>
      <c r="G27" s="17">
        <f t="shared" si="0"/>
        <v>44448</v>
      </c>
      <c r="H27" s="18">
        <f t="shared" si="1"/>
        <v>156000</v>
      </c>
      <c r="I27" s="19">
        <f t="shared" si="2"/>
        <v>0</v>
      </c>
      <c r="J27" s="20" t="s">
        <v>10</v>
      </c>
      <c r="K27" s="3"/>
    </row>
    <row r="28" spans="2:11" s="2" customFormat="1" x14ac:dyDescent="0.25">
      <c r="B28" s="52" t="s">
        <v>235</v>
      </c>
      <c r="C28" s="54" t="s">
        <v>281</v>
      </c>
      <c r="D28" s="16" t="s">
        <v>52</v>
      </c>
      <c r="E28" s="56">
        <v>44418</v>
      </c>
      <c r="F28" s="57">
        <v>7566.69</v>
      </c>
      <c r="G28" s="17">
        <f t="shared" si="0"/>
        <v>44448</v>
      </c>
      <c r="H28" s="18">
        <f t="shared" si="1"/>
        <v>7566.69</v>
      </c>
      <c r="I28" s="19">
        <f t="shared" si="2"/>
        <v>0</v>
      </c>
      <c r="J28" s="20" t="s">
        <v>9</v>
      </c>
      <c r="K28" s="3"/>
    </row>
    <row r="29" spans="2:11" s="2" customFormat="1" x14ac:dyDescent="0.25">
      <c r="B29" s="52" t="s">
        <v>236</v>
      </c>
      <c r="C29" s="54" t="s">
        <v>282</v>
      </c>
      <c r="D29" s="16" t="s">
        <v>53</v>
      </c>
      <c r="E29" s="56">
        <v>44418</v>
      </c>
      <c r="F29" s="57">
        <v>15384.9</v>
      </c>
      <c r="G29" s="17">
        <f t="shared" si="0"/>
        <v>44448</v>
      </c>
      <c r="H29" s="18">
        <f t="shared" si="1"/>
        <v>15384.9</v>
      </c>
      <c r="I29" s="19">
        <f t="shared" si="2"/>
        <v>0</v>
      </c>
      <c r="J29" s="20" t="s">
        <v>9</v>
      </c>
      <c r="K29" s="3"/>
    </row>
    <row r="30" spans="2:11" s="2" customFormat="1" x14ac:dyDescent="0.25">
      <c r="B30" s="52" t="s">
        <v>236</v>
      </c>
      <c r="C30" s="54" t="s">
        <v>283</v>
      </c>
      <c r="D30" s="16" t="s">
        <v>54</v>
      </c>
      <c r="E30" s="56">
        <v>44418</v>
      </c>
      <c r="F30" s="57">
        <v>3902.54</v>
      </c>
      <c r="G30" s="17">
        <f t="shared" si="0"/>
        <v>44448</v>
      </c>
      <c r="H30" s="18">
        <f t="shared" si="1"/>
        <v>3902.54</v>
      </c>
      <c r="I30" s="19">
        <f t="shared" si="2"/>
        <v>0</v>
      </c>
      <c r="J30" s="20" t="s">
        <v>9</v>
      </c>
      <c r="K30" s="3"/>
    </row>
    <row r="31" spans="2:11" s="2" customFormat="1" x14ac:dyDescent="0.25">
      <c r="B31" s="52" t="s">
        <v>236</v>
      </c>
      <c r="C31" s="54" t="s">
        <v>284</v>
      </c>
      <c r="D31" s="16" t="s">
        <v>55</v>
      </c>
      <c r="E31" s="56">
        <v>44418</v>
      </c>
      <c r="F31" s="57">
        <v>398801.74</v>
      </c>
      <c r="G31" s="17">
        <f t="shared" si="0"/>
        <v>44448</v>
      </c>
      <c r="H31" s="18">
        <f t="shared" si="1"/>
        <v>398801.74</v>
      </c>
      <c r="I31" s="19">
        <f t="shared" si="2"/>
        <v>0</v>
      </c>
      <c r="J31" s="20" t="s">
        <v>9</v>
      </c>
      <c r="K31" s="3"/>
    </row>
    <row r="32" spans="2:11" s="2" customFormat="1" x14ac:dyDescent="0.25">
      <c r="B32" s="52" t="s">
        <v>236</v>
      </c>
      <c r="C32" s="54" t="s">
        <v>285</v>
      </c>
      <c r="D32" s="16" t="s">
        <v>56</v>
      </c>
      <c r="E32" s="56">
        <v>44418</v>
      </c>
      <c r="F32" s="57">
        <v>5964.21</v>
      </c>
      <c r="G32" s="17">
        <f t="shared" si="0"/>
        <v>44448</v>
      </c>
      <c r="H32" s="18">
        <f t="shared" si="1"/>
        <v>5964.21</v>
      </c>
      <c r="I32" s="19">
        <f>+F32-H32</f>
        <v>0</v>
      </c>
      <c r="J32" s="20" t="s">
        <v>9</v>
      </c>
      <c r="K32" s="3"/>
    </row>
    <row r="33" spans="2:11" s="2" customFormat="1" ht="128.25" x14ac:dyDescent="0.25">
      <c r="B33" s="52" t="s">
        <v>236</v>
      </c>
      <c r="C33" s="54" t="s">
        <v>286</v>
      </c>
      <c r="D33" s="16" t="s">
        <v>58</v>
      </c>
      <c r="E33" s="56">
        <v>44418</v>
      </c>
      <c r="F33" s="57">
        <v>379436.33</v>
      </c>
      <c r="G33" s="17">
        <f t="shared" si="0"/>
        <v>44448</v>
      </c>
      <c r="H33" s="18">
        <f t="shared" si="1"/>
        <v>379436.33</v>
      </c>
      <c r="I33" s="19">
        <f t="shared" si="2"/>
        <v>0</v>
      </c>
      <c r="J33" s="20" t="s">
        <v>9</v>
      </c>
      <c r="K33" s="3"/>
    </row>
    <row r="34" spans="2:11" s="2" customFormat="1" x14ac:dyDescent="0.25">
      <c r="B34" s="52" t="s">
        <v>235</v>
      </c>
      <c r="C34" s="54" t="s">
        <v>287</v>
      </c>
      <c r="D34" s="16" t="s">
        <v>59</v>
      </c>
      <c r="E34" s="56">
        <v>44418</v>
      </c>
      <c r="F34" s="57">
        <v>89680</v>
      </c>
      <c r="G34" s="17">
        <f t="shared" si="0"/>
        <v>44448</v>
      </c>
      <c r="H34" s="18">
        <f t="shared" si="1"/>
        <v>89680</v>
      </c>
      <c r="I34" s="19">
        <f t="shared" si="2"/>
        <v>0</v>
      </c>
      <c r="J34" s="20" t="s">
        <v>9</v>
      </c>
      <c r="K34" s="3"/>
    </row>
    <row r="35" spans="2:11" s="2" customFormat="1" x14ac:dyDescent="0.25">
      <c r="B35" s="52" t="s">
        <v>237</v>
      </c>
      <c r="C35" s="54" t="s">
        <v>288</v>
      </c>
      <c r="D35" s="16" t="s">
        <v>61</v>
      </c>
      <c r="E35" s="56">
        <v>44418</v>
      </c>
      <c r="F35" s="57">
        <v>918040</v>
      </c>
      <c r="G35" s="17">
        <f t="shared" si="0"/>
        <v>44448</v>
      </c>
      <c r="H35" s="18">
        <f t="shared" si="1"/>
        <v>918040</v>
      </c>
      <c r="I35" s="19">
        <f t="shared" si="2"/>
        <v>0</v>
      </c>
      <c r="J35" s="20" t="s">
        <v>10</v>
      </c>
      <c r="K35" s="3"/>
    </row>
    <row r="36" spans="2:11" s="2" customFormat="1" x14ac:dyDescent="0.25">
      <c r="B36" s="52" t="s">
        <v>234</v>
      </c>
      <c r="C36" s="54" t="s">
        <v>289</v>
      </c>
      <c r="D36" s="16" t="s">
        <v>62</v>
      </c>
      <c r="E36" s="56">
        <v>44418</v>
      </c>
      <c r="F36" s="57">
        <v>16500</v>
      </c>
      <c r="G36" s="17">
        <f t="shared" si="0"/>
        <v>44448</v>
      </c>
      <c r="H36" s="18">
        <f t="shared" si="1"/>
        <v>16500</v>
      </c>
      <c r="I36" s="19">
        <f t="shared" si="2"/>
        <v>0</v>
      </c>
      <c r="J36" s="20" t="s">
        <v>9</v>
      </c>
      <c r="K36" s="3"/>
    </row>
    <row r="37" spans="2:11" s="2" customFormat="1" x14ac:dyDescent="0.25">
      <c r="B37" s="52" t="s">
        <v>238</v>
      </c>
      <c r="C37" s="54" t="s">
        <v>290</v>
      </c>
      <c r="D37" s="16" t="s">
        <v>64</v>
      </c>
      <c r="E37" s="56">
        <v>44418</v>
      </c>
      <c r="F37" s="57">
        <v>16620.3</v>
      </c>
      <c r="G37" s="17">
        <f t="shared" si="0"/>
        <v>44448</v>
      </c>
      <c r="H37" s="18">
        <f t="shared" si="1"/>
        <v>16620.3</v>
      </c>
      <c r="I37" s="19">
        <f t="shared" si="2"/>
        <v>0</v>
      </c>
      <c r="J37" s="20" t="s">
        <v>10</v>
      </c>
      <c r="K37" s="3"/>
    </row>
    <row r="38" spans="2:11" s="2" customFormat="1" x14ac:dyDescent="0.25">
      <c r="B38" s="52" t="s">
        <v>239</v>
      </c>
      <c r="C38" s="54" t="s">
        <v>297</v>
      </c>
      <c r="D38" s="16" t="s">
        <v>66</v>
      </c>
      <c r="E38" s="56">
        <v>44418</v>
      </c>
      <c r="F38" s="57">
        <v>29500</v>
      </c>
      <c r="G38" s="17">
        <f t="shared" si="0"/>
        <v>44448</v>
      </c>
      <c r="H38" s="18">
        <f t="shared" si="1"/>
        <v>29500</v>
      </c>
      <c r="I38" s="19">
        <f t="shared" si="2"/>
        <v>0</v>
      </c>
      <c r="J38" s="20" t="s">
        <v>10</v>
      </c>
      <c r="K38" s="3"/>
    </row>
    <row r="39" spans="2:11" s="2" customFormat="1" x14ac:dyDescent="0.25">
      <c r="B39" s="52" t="s">
        <v>240</v>
      </c>
      <c r="C39" s="54" t="s">
        <v>291</v>
      </c>
      <c r="D39" s="16" t="s">
        <v>69</v>
      </c>
      <c r="E39" s="56">
        <v>44418</v>
      </c>
      <c r="F39" s="57">
        <v>15340</v>
      </c>
      <c r="G39" s="17">
        <f t="shared" si="0"/>
        <v>44448</v>
      </c>
      <c r="H39" s="18">
        <f t="shared" si="1"/>
        <v>15340</v>
      </c>
      <c r="I39" s="19">
        <f t="shared" si="2"/>
        <v>0</v>
      </c>
      <c r="J39" s="20" t="s">
        <v>9</v>
      </c>
      <c r="K39" s="3"/>
    </row>
    <row r="40" spans="2:11" s="2" customFormat="1" x14ac:dyDescent="0.25">
      <c r="B40" s="52" t="s">
        <v>240</v>
      </c>
      <c r="C40" s="54" t="s">
        <v>292</v>
      </c>
      <c r="D40" s="16" t="s">
        <v>72</v>
      </c>
      <c r="E40" s="56">
        <v>44418</v>
      </c>
      <c r="F40" s="57">
        <v>5310</v>
      </c>
      <c r="G40" s="17">
        <f t="shared" si="0"/>
        <v>44448</v>
      </c>
      <c r="H40" s="18">
        <f t="shared" si="1"/>
        <v>5310</v>
      </c>
      <c r="I40" s="19">
        <f t="shared" si="2"/>
        <v>0</v>
      </c>
      <c r="J40" s="20" t="s">
        <v>9</v>
      </c>
      <c r="K40" s="3"/>
    </row>
    <row r="41" spans="2:11" s="2" customFormat="1" x14ac:dyDescent="0.25">
      <c r="B41" s="52" t="s">
        <v>241</v>
      </c>
      <c r="C41" s="54" t="s">
        <v>293</v>
      </c>
      <c r="D41" s="16" t="s">
        <v>74</v>
      </c>
      <c r="E41" s="56">
        <v>44419</v>
      </c>
      <c r="F41" s="57">
        <v>469200</v>
      </c>
      <c r="G41" s="17">
        <f t="shared" si="0"/>
        <v>44449</v>
      </c>
      <c r="H41" s="18">
        <f t="shared" si="1"/>
        <v>469200</v>
      </c>
      <c r="I41" s="19">
        <f t="shared" si="2"/>
        <v>0</v>
      </c>
      <c r="J41" s="20" t="s">
        <v>9</v>
      </c>
      <c r="K41" s="3"/>
    </row>
    <row r="42" spans="2:11" s="2" customFormat="1" x14ac:dyDescent="0.25">
      <c r="B42" s="52" t="s">
        <v>242</v>
      </c>
      <c r="C42" s="54" t="s">
        <v>294</v>
      </c>
      <c r="D42" s="16" t="s">
        <v>77</v>
      </c>
      <c r="E42" s="56">
        <v>44419</v>
      </c>
      <c r="F42" s="57">
        <v>33750</v>
      </c>
      <c r="G42" s="17">
        <f t="shared" si="0"/>
        <v>44449</v>
      </c>
      <c r="H42" s="18">
        <f t="shared" si="1"/>
        <v>33750</v>
      </c>
      <c r="I42" s="19">
        <f t="shared" si="2"/>
        <v>0</v>
      </c>
      <c r="J42" s="20" t="s">
        <v>9</v>
      </c>
      <c r="K42" s="3"/>
    </row>
    <row r="43" spans="2:11" s="2" customFormat="1" x14ac:dyDescent="0.25">
      <c r="B43" s="52" t="s">
        <v>243</v>
      </c>
      <c r="C43" s="54" t="s">
        <v>295</v>
      </c>
      <c r="D43" s="16" t="s">
        <v>80</v>
      </c>
      <c r="E43" s="56">
        <v>44419</v>
      </c>
      <c r="F43" s="57">
        <v>9440</v>
      </c>
      <c r="G43" s="17">
        <f>E43+30</f>
        <v>44449</v>
      </c>
      <c r="H43" s="18">
        <f t="shared" si="1"/>
        <v>9440</v>
      </c>
      <c r="I43" s="19">
        <f t="shared" si="2"/>
        <v>0</v>
      </c>
      <c r="J43" s="20" t="s">
        <v>9</v>
      </c>
      <c r="K43" s="3"/>
    </row>
    <row r="44" spans="2:11" s="2" customFormat="1" x14ac:dyDescent="0.25">
      <c r="B44" s="52" t="s">
        <v>73</v>
      </c>
      <c r="C44" s="54" t="s">
        <v>296</v>
      </c>
      <c r="D44" s="16" t="s">
        <v>194</v>
      </c>
      <c r="E44" s="56">
        <v>44419</v>
      </c>
      <c r="F44" s="57">
        <v>9440</v>
      </c>
      <c r="G44" s="17">
        <f>E44+30</f>
        <v>44449</v>
      </c>
      <c r="H44" s="18">
        <f>+F44</f>
        <v>9440</v>
      </c>
      <c r="I44" s="19">
        <f t="shared" si="2"/>
        <v>0</v>
      </c>
      <c r="J44" s="20" t="s">
        <v>9</v>
      </c>
      <c r="K44" s="3"/>
    </row>
    <row r="45" spans="2:11" s="2" customFormat="1" x14ac:dyDescent="0.25">
      <c r="B45" s="52" t="s">
        <v>244</v>
      </c>
      <c r="C45" s="54" t="s">
        <v>298</v>
      </c>
      <c r="D45" s="16" t="s">
        <v>83</v>
      </c>
      <c r="E45" s="56">
        <v>44419</v>
      </c>
      <c r="F45" s="57">
        <v>14160</v>
      </c>
      <c r="G45" s="17">
        <f t="shared" si="0"/>
        <v>44449</v>
      </c>
      <c r="H45" s="18">
        <f t="shared" si="1"/>
        <v>14160</v>
      </c>
      <c r="I45" s="19">
        <f t="shared" si="2"/>
        <v>0</v>
      </c>
      <c r="J45" s="20" t="s">
        <v>9</v>
      </c>
      <c r="K45" s="3"/>
    </row>
    <row r="46" spans="2:11" s="2" customFormat="1" x14ac:dyDescent="0.25">
      <c r="B46" s="52" t="s">
        <v>78</v>
      </c>
      <c r="C46" s="54" t="s">
        <v>299</v>
      </c>
      <c r="D46" s="16" t="s">
        <v>86</v>
      </c>
      <c r="E46" s="56">
        <v>44419</v>
      </c>
      <c r="F46" s="57">
        <v>15664.5</v>
      </c>
      <c r="G46" s="17">
        <f t="shared" si="0"/>
        <v>44449</v>
      </c>
      <c r="H46" s="18">
        <f t="shared" si="1"/>
        <v>15664.5</v>
      </c>
      <c r="I46" s="19">
        <f t="shared" si="2"/>
        <v>0</v>
      </c>
      <c r="J46" s="20" t="s">
        <v>10</v>
      </c>
      <c r="K46" s="3"/>
    </row>
    <row r="47" spans="2:11" s="2" customFormat="1" x14ac:dyDescent="0.25">
      <c r="B47" s="52" t="s">
        <v>192</v>
      </c>
      <c r="C47" s="55" t="s">
        <v>300</v>
      </c>
      <c r="D47" s="16" t="s">
        <v>87</v>
      </c>
      <c r="E47" s="56">
        <v>44419</v>
      </c>
      <c r="F47" s="57">
        <v>34220</v>
      </c>
      <c r="G47" s="17">
        <f t="shared" si="0"/>
        <v>44449</v>
      </c>
      <c r="H47" s="18">
        <f t="shared" si="1"/>
        <v>34220</v>
      </c>
      <c r="I47" s="19">
        <f t="shared" si="2"/>
        <v>0</v>
      </c>
      <c r="J47" s="20" t="s">
        <v>9</v>
      </c>
      <c r="K47" s="3"/>
    </row>
    <row r="48" spans="2:11" s="2" customFormat="1" x14ac:dyDescent="0.25">
      <c r="B48" s="52" t="s">
        <v>81</v>
      </c>
      <c r="C48" s="54" t="s">
        <v>301</v>
      </c>
      <c r="D48" s="16" t="s">
        <v>90</v>
      </c>
      <c r="E48" s="56">
        <v>44419</v>
      </c>
      <c r="F48" s="57">
        <v>15022.01</v>
      </c>
      <c r="G48" s="17">
        <f t="shared" si="0"/>
        <v>44449</v>
      </c>
      <c r="H48" s="18">
        <f t="shared" si="1"/>
        <v>15022.01</v>
      </c>
      <c r="I48" s="19">
        <f t="shared" si="2"/>
        <v>0</v>
      </c>
      <c r="J48" s="20" t="s">
        <v>10</v>
      </c>
      <c r="K48" s="3"/>
    </row>
    <row r="49" spans="2:11" s="2" customFormat="1" x14ac:dyDescent="0.25">
      <c r="B49" s="52" t="s">
        <v>84</v>
      </c>
      <c r="C49" s="54" t="s">
        <v>302</v>
      </c>
      <c r="D49" s="16" t="s">
        <v>69</v>
      </c>
      <c r="E49" s="56">
        <v>44421</v>
      </c>
      <c r="F49" s="57">
        <v>35400</v>
      </c>
      <c r="G49" s="17">
        <f t="shared" si="0"/>
        <v>44451</v>
      </c>
      <c r="H49" s="18">
        <f t="shared" si="1"/>
        <v>35400</v>
      </c>
      <c r="I49" s="19">
        <f t="shared" si="2"/>
        <v>0</v>
      </c>
      <c r="J49" s="20" t="s">
        <v>10</v>
      </c>
      <c r="K49" s="3"/>
    </row>
    <row r="50" spans="2:11" s="2" customFormat="1" x14ac:dyDescent="0.25">
      <c r="B50" s="52" t="s">
        <v>84</v>
      </c>
      <c r="C50" s="54" t="s">
        <v>303</v>
      </c>
      <c r="D50" s="16" t="s">
        <v>95</v>
      </c>
      <c r="E50" s="56">
        <v>44421</v>
      </c>
      <c r="F50" s="57">
        <v>60000</v>
      </c>
      <c r="G50" s="17">
        <f t="shared" si="0"/>
        <v>44451</v>
      </c>
      <c r="H50" s="39">
        <f t="shared" si="1"/>
        <v>60000</v>
      </c>
      <c r="I50" s="19">
        <f t="shared" si="2"/>
        <v>0</v>
      </c>
      <c r="J50" s="20" t="s">
        <v>9</v>
      </c>
      <c r="K50" s="3"/>
    </row>
    <row r="51" spans="2:11" s="2" customFormat="1" x14ac:dyDescent="0.25">
      <c r="B51" s="52" t="s">
        <v>242</v>
      </c>
      <c r="C51" s="54" t="s">
        <v>304</v>
      </c>
      <c r="D51" s="16" t="s">
        <v>77</v>
      </c>
      <c r="E51" s="56">
        <v>44421</v>
      </c>
      <c r="F51" s="57">
        <v>106206.56</v>
      </c>
      <c r="G51" s="17">
        <f t="shared" si="0"/>
        <v>44451</v>
      </c>
      <c r="H51" s="39">
        <f t="shared" si="1"/>
        <v>106206.56</v>
      </c>
      <c r="I51" s="19">
        <f t="shared" si="2"/>
        <v>0</v>
      </c>
      <c r="J51" s="20" t="s">
        <v>9</v>
      </c>
      <c r="K51" s="3"/>
    </row>
    <row r="52" spans="2:11" s="2" customFormat="1" x14ac:dyDescent="0.25">
      <c r="B52" s="52" t="s">
        <v>88</v>
      </c>
      <c r="C52" s="54" t="s">
        <v>305</v>
      </c>
      <c r="D52" s="16" t="s">
        <v>99</v>
      </c>
      <c r="E52" s="56">
        <v>44421</v>
      </c>
      <c r="F52" s="57">
        <v>599405.44999999995</v>
      </c>
      <c r="G52" s="17">
        <f t="shared" si="0"/>
        <v>44451</v>
      </c>
      <c r="H52" s="39">
        <f t="shared" si="1"/>
        <v>599405.44999999995</v>
      </c>
      <c r="I52" s="19">
        <f t="shared" si="2"/>
        <v>0</v>
      </c>
      <c r="J52" s="20" t="s">
        <v>9</v>
      </c>
      <c r="K52" s="3"/>
    </row>
    <row r="53" spans="2:11" s="2" customFormat="1" x14ac:dyDescent="0.25">
      <c r="B53" s="52" t="s">
        <v>91</v>
      </c>
      <c r="C53" s="54" t="s">
        <v>306</v>
      </c>
      <c r="D53" s="16" t="s">
        <v>102</v>
      </c>
      <c r="E53" s="56">
        <v>44421</v>
      </c>
      <c r="F53" s="57">
        <v>1416</v>
      </c>
      <c r="G53" s="17">
        <f t="shared" si="0"/>
        <v>44451</v>
      </c>
      <c r="H53" s="39">
        <f t="shared" si="1"/>
        <v>1416</v>
      </c>
      <c r="I53" s="19">
        <f t="shared" si="2"/>
        <v>0</v>
      </c>
      <c r="J53" s="20" t="s">
        <v>9</v>
      </c>
      <c r="K53" s="3"/>
    </row>
    <row r="54" spans="2:11" s="2" customFormat="1" x14ac:dyDescent="0.25">
      <c r="B54" s="52" t="s">
        <v>93</v>
      </c>
      <c r="C54" s="54" t="s">
        <v>307</v>
      </c>
      <c r="D54" s="16" t="s">
        <v>104</v>
      </c>
      <c r="E54" s="56">
        <v>44421</v>
      </c>
      <c r="F54" s="57">
        <v>6510.27</v>
      </c>
      <c r="G54" s="17">
        <f t="shared" si="0"/>
        <v>44451</v>
      </c>
      <c r="H54" s="39">
        <f t="shared" si="1"/>
        <v>6510.27</v>
      </c>
      <c r="I54" s="19">
        <f t="shared" si="2"/>
        <v>0</v>
      </c>
      <c r="J54" s="20" t="s">
        <v>9</v>
      </c>
      <c r="K54" s="3"/>
    </row>
    <row r="55" spans="2:11" s="2" customFormat="1" x14ac:dyDescent="0.25">
      <c r="B55" s="52" t="s">
        <v>243</v>
      </c>
      <c r="C55" s="54" t="s">
        <v>308</v>
      </c>
      <c r="D55" s="16" t="s">
        <v>105</v>
      </c>
      <c r="E55" s="56">
        <v>44421</v>
      </c>
      <c r="F55" s="57">
        <v>4817.57</v>
      </c>
      <c r="G55" s="17">
        <f t="shared" si="0"/>
        <v>44451</v>
      </c>
      <c r="H55" s="39">
        <f t="shared" si="1"/>
        <v>4817.57</v>
      </c>
      <c r="I55" s="19">
        <f t="shared" si="2"/>
        <v>0</v>
      </c>
      <c r="J55" s="20" t="s">
        <v>9</v>
      </c>
      <c r="K55" s="3"/>
    </row>
    <row r="56" spans="2:11" s="2" customFormat="1" x14ac:dyDescent="0.25">
      <c r="B56" s="52" t="s">
        <v>245</v>
      </c>
      <c r="C56" s="54" t="s">
        <v>309</v>
      </c>
      <c r="D56" s="16" t="s">
        <v>109</v>
      </c>
      <c r="E56" s="56">
        <v>44421</v>
      </c>
      <c r="F56" s="57">
        <v>14198.22</v>
      </c>
      <c r="G56" s="17">
        <f t="shared" si="0"/>
        <v>44451</v>
      </c>
      <c r="H56" s="39">
        <f t="shared" si="1"/>
        <v>14198.22</v>
      </c>
      <c r="I56" s="19">
        <f t="shared" si="2"/>
        <v>0</v>
      </c>
      <c r="J56" s="20" t="s">
        <v>9</v>
      </c>
      <c r="K56" s="3"/>
    </row>
    <row r="57" spans="2:11" s="2" customFormat="1" x14ac:dyDescent="0.25">
      <c r="B57" s="52" t="s">
        <v>246</v>
      </c>
      <c r="C57" s="54" t="s">
        <v>310</v>
      </c>
      <c r="D57" s="16" t="s">
        <v>112</v>
      </c>
      <c r="E57" s="56">
        <v>44421</v>
      </c>
      <c r="F57" s="57">
        <v>249983</v>
      </c>
      <c r="G57" s="17">
        <f t="shared" si="0"/>
        <v>44451</v>
      </c>
      <c r="H57" s="39">
        <f t="shared" si="1"/>
        <v>249983</v>
      </c>
      <c r="I57" s="19">
        <f t="shared" si="2"/>
        <v>0</v>
      </c>
      <c r="J57" s="20" t="s">
        <v>9</v>
      </c>
      <c r="K57" s="3"/>
    </row>
    <row r="58" spans="2:11" s="2" customFormat="1" x14ac:dyDescent="0.25">
      <c r="B58" s="52" t="s">
        <v>247</v>
      </c>
      <c r="C58" s="54" t="s">
        <v>311</v>
      </c>
      <c r="D58" s="16" t="s">
        <v>115</v>
      </c>
      <c r="E58" s="56">
        <v>44425</v>
      </c>
      <c r="F58" s="57">
        <v>2302000</v>
      </c>
      <c r="G58" s="17">
        <f t="shared" si="0"/>
        <v>44455</v>
      </c>
      <c r="H58" s="39">
        <f t="shared" si="1"/>
        <v>2302000</v>
      </c>
      <c r="I58" s="19">
        <f t="shared" si="2"/>
        <v>0</v>
      </c>
      <c r="J58" s="20" t="s">
        <v>10</v>
      </c>
      <c r="K58" s="3"/>
    </row>
    <row r="59" spans="2:11" s="2" customFormat="1" x14ac:dyDescent="0.25">
      <c r="B59" s="52" t="s">
        <v>247</v>
      </c>
      <c r="C59" s="54" t="s">
        <v>312</v>
      </c>
      <c r="D59" s="16" t="s">
        <v>42</v>
      </c>
      <c r="E59" s="56">
        <v>44425</v>
      </c>
      <c r="F59" s="57">
        <v>327869.73</v>
      </c>
      <c r="G59" s="17">
        <f t="shared" si="0"/>
        <v>44455</v>
      </c>
      <c r="H59" s="39">
        <f t="shared" si="1"/>
        <v>327869.73</v>
      </c>
      <c r="I59" s="19">
        <f t="shared" si="2"/>
        <v>0</v>
      </c>
      <c r="J59" s="20" t="s">
        <v>9</v>
      </c>
      <c r="K59" s="3"/>
    </row>
    <row r="60" spans="2:11" s="2" customFormat="1" ht="28.5" x14ac:dyDescent="0.25">
      <c r="B60" s="52" t="s">
        <v>247</v>
      </c>
      <c r="C60" s="54" t="s">
        <v>313</v>
      </c>
      <c r="D60" s="16" t="s">
        <v>120</v>
      </c>
      <c r="E60" s="56">
        <v>44425</v>
      </c>
      <c r="F60" s="57">
        <v>500000</v>
      </c>
      <c r="G60" s="17">
        <f t="shared" si="0"/>
        <v>44455</v>
      </c>
      <c r="H60" s="39">
        <f t="shared" si="1"/>
        <v>500000</v>
      </c>
      <c r="I60" s="19">
        <f t="shared" si="2"/>
        <v>0</v>
      </c>
      <c r="J60" s="20" t="s">
        <v>9</v>
      </c>
      <c r="K60" s="3"/>
    </row>
    <row r="61" spans="2:11" s="2" customFormat="1" ht="28.5" x14ac:dyDescent="0.25">
      <c r="B61" s="52" t="s">
        <v>247</v>
      </c>
      <c r="C61" s="54" t="s">
        <v>314</v>
      </c>
      <c r="D61" s="16" t="s">
        <v>122</v>
      </c>
      <c r="E61" s="56">
        <v>44425</v>
      </c>
      <c r="F61" s="57">
        <v>6918</v>
      </c>
      <c r="G61" s="17">
        <f t="shared" si="0"/>
        <v>44455</v>
      </c>
      <c r="H61" s="39">
        <f t="shared" si="1"/>
        <v>6918</v>
      </c>
      <c r="I61" s="19">
        <f t="shared" si="2"/>
        <v>0</v>
      </c>
      <c r="J61" s="20" t="s">
        <v>9</v>
      </c>
      <c r="K61" s="3"/>
    </row>
    <row r="62" spans="2:11" s="2" customFormat="1" ht="28.5" x14ac:dyDescent="0.25">
      <c r="B62" s="52" t="s">
        <v>248</v>
      </c>
      <c r="C62" s="55" t="s">
        <v>315</v>
      </c>
      <c r="D62" s="16" t="s">
        <v>124</v>
      </c>
      <c r="E62" s="56">
        <v>44426</v>
      </c>
      <c r="F62" s="57">
        <v>684</v>
      </c>
      <c r="G62" s="17">
        <f t="shared" si="0"/>
        <v>44456</v>
      </c>
      <c r="H62" s="39">
        <f t="shared" si="1"/>
        <v>684</v>
      </c>
      <c r="I62" s="19">
        <f t="shared" si="2"/>
        <v>0</v>
      </c>
      <c r="J62" s="20" t="s">
        <v>9</v>
      </c>
      <c r="K62" s="3"/>
    </row>
    <row r="63" spans="2:11" s="2" customFormat="1" ht="22.5" x14ac:dyDescent="0.25">
      <c r="B63" s="52" t="s">
        <v>249</v>
      </c>
      <c r="C63" s="55" t="s">
        <v>317</v>
      </c>
      <c r="D63" s="16" t="s">
        <v>127</v>
      </c>
      <c r="E63" s="56">
        <v>44426</v>
      </c>
      <c r="F63" s="57">
        <v>14801.94</v>
      </c>
      <c r="G63" s="17">
        <f t="shared" si="0"/>
        <v>44456</v>
      </c>
      <c r="H63" s="39">
        <f t="shared" si="1"/>
        <v>14801.94</v>
      </c>
      <c r="I63" s="19">
        <f t="shared" si="2"/>
        <v>0</v>
      </c>
      <c r="J63" s="20" t="s">
        <v>9</v>
      </c>
      <c r="K63" s="3"/>
    </row>
    <row r="64" spans="2:11" s="2" customFormat="1" x14ac:dyDescent="0.25">
      <c r="B64" s="52" t="s">
        <v>250</v>
      </c>
      <c r="C64" s="55" t="s">
        <v>316</v>
      </c>
      <c r="D64" s="16" t="s">
        <v>129</v>
      </c>
      <c r="E64" s="56">
        <v>44426</v>
      </c>
      <c r="F64" s="57">
        <v>285354.57</v>
      </c>
      <c r="G64" s="17">
        <f t="shared" si="0"/>
        <v>44456</v>
      </c>
      <c r="H64" s="39">
        <f t="shared" si="1"/>
        <v>285354.57</v>
      </c>
      <c r="I64" s="19">
        <f t="shared" si="2"/>
        <v>0</v>
      </c>
      <c r="J64" s="20" t="s">
        <v>9</v>
      </c>
      <c r="K64" s="3"/>
    </row>
    <row r="65" spans="2:11" s="2" customFormat="1" x14ac:dyDescent="0.25">
      <c r="B65" s="52" t="s">
        <v>251</v>
      </c>
      <c r="C65" s="55" t="s">
        <v>318</v>
      </c>
      <c r="D65" s="16" t="s">
        <v>131</v>
      </c>
      <c r="E65" s="56">
        <v>44427</v>
      </c>
      <c r="F65" s="57">
        <v>27066</v>
      </c>
      <c r="G65" s="17">
        <f t="shared" si="0"/>
        <v>44457</v>
      </c>
      <c r="H65" s="39">
        <f t="shared" si="1"/>
        <v>27066</v>
      </c>
      <c r="I65" s="19">
        <f t="shared" si="2"/>
        <v>0</v>
      </c>
      <c r="J65" s="20" t="s">
        <v>9</v>
      </c>
      <c r="K65" s="3"/>
    </row>
    <row r="66" spans="2:11" s="2" customFormat="1" x14ac:dyDescent="0.25">
      <c r="B66" s="52" t="s">
        <v>121</v>
      </c>
      <c r="C66" s="55" t="s">
        <v>319</v>
      </c>
      <c r="D66" s="16" t="s">
        <v>134</v>
      </c>
      <c r="E66" s="56">
        <v>44427</v>
      </c>
      <c r="F66" s="57">
        <v>49952.5</v>
      </c>
      <c r="G66" s="17">
        <f t="shared" si="0"/>
        <v>44457</v>
      </c>
      <c r="H66" s="39">
        <f t="shared" si="1"/>
        <v>49952.5</v>
      </c>
      <c r="I66" s="19">
        <f t="shared" si="2"/>
        <v>0</v>
      </c>
      <c r="J66" s="20" t="s">
        <v>9</v>
      </c>
      <c r="K66" s="3"/>
    </row>
    <row r="67" spans="2:11" s="2" customFormat="1" ht="28.5" x14ac:dyDescent="0.25">
      <c r="B67" s="52" t="s">
        <v>121</v>
      </c>
      <c r="C67" s="55" t="s">
        <v>320</v>
      </c>
      <c r="D67" s="16" t="s">
        <v>136</v>
      </c>
      <c r="E67" s="56">
        <v>44427</v>
      </c>
      <c r="F67" s="57">
        <v>6158</v>
      </c>
      <c r="G67" s="17">
        <f t="shared" si="0"/>
        <v>44457</v>
      </c>
      <c r="H67" s="39">
        <f t="shared" si="1"/>
        <v>6158</v>
      </c>
      <c r="I67" s="19">
        <f t="shared" si="2"/>
        <v>0</v>
      </c>
      <c r="J67" s="20" t="s">
        <v>9</v>
      </c>
      <c r="K67" s="3"/>
    </row>
    <row r="68" spans="2:11" s="2" customFormat="1" x14ac:dyDescent="0.25">
      <c r="B68" s="52" t="s">
        <v>252</v>
      </c>
      <c r="C68" s="55" t="s">
        <v>321</v>
      </c>
      <c r="D68" s="16" t="s">
        <v>138</v>
      </c>
      <c r="E68" s="56">
        <v>44427</v>
      </c>
      <c r="F68" s="57">
        <v>9440</v>
      </c>
      <c r="G68" s="17">
        <f t="shared" si="0"/>
        <v>44457</v>
      </c>
      <c r="H68" s="39">
        <f t="shared" si="1"/>
        <v>9440</v>
      </c>
      <c r="I68" s="19">
        <f t="shared" si="2"/>
        <v>0</v>
      </c>
      <c r="J68" s="20" t="s">
        <v>9</v>
      </c>
      <c r="K68" s="3"/>
    </row>
    <row r="69" spans="2:11" s="2" customFormat="1" x14ac:dyDescent="0.25">
      <c r="B69" s="52" t="s">
        <v>253</v>
      </c>
      <c r="C69" s="55" t="s">
        <v>322</v>
      </c>
      <c r="D69" s="16" t="s">
        <v>141</v>
      </c>
      <c r="E69" s="56">
        <v>44427</v>
      </c>
      <c r="F69" s="57">
        <v>164660.47</v>
      </c>
      <c r="G69" s="17">
        <f t="shared" si="0"/>
        <v>44457</v>
      </c>
      <c r="H69" s="39">
        <f t="shared" si="1"/>
        <v>164660.47</v>
      </c>
      <c r="I69" s="19">
        <f t="shared" si="2"/>
        <v>0</v>
      </c>
      <c r="J69" s="20" t="s">
        <v>9</v>
      </c>
      <c r="K69" s="3"/>
    </row>
    <row r="70" spans="2:11" s="2" customFormat="1" x14ac:dyDescent="0.25">
      <c r="B70" s="52" t="s">
        <v>253</v>
      </c>
      <c r="C70" s="55" t="s">
        <v>323</v>
      </c>
      <c r="D70" s="16" t="s">
        <v>144</v>
      </c>
      <c r="E70" s="56">
        <v>44427</v>
      </c>
      <c r="F70" s="57">
        <v>4601.83</v>
      </c>
      <c r="G70" s="17">
        <f t="shared" si="0"/>
        <v>44457</v>
      </c>
      <c r="H70" s="39">
        <f t="shared" si="1"/>
        <v>4601.83</v>
      </c>
      <c r="I70" s="19">
        <f t="shared" si="2"/>
        <v>0</v>
      </c>
      <c r="J70" s="20" t="s">
        <v>9</v>
      </c>
      <c r="K70" s="3"/>
    </row>
    <row r="71" spans="2:11" s="2" customFormat="1" x14ac:dyDescent="0.25">
      <c r="B71" s="52" t="s">
        <v>253</v>
      </c>
      <c r="C71" s="55" t="s">
        <v>324</v>
      </c>
      <c r="D71" s="16" t="s">
        <v>146</v>
      </c>
      <c r="E71" s="56">
        <v>44427</v>
      </c>
      <c r="F71" s="57">
        <v>251398.88</v>
      </c>
      <c r="G71" s="17">
        <f t="shared" si="0"/>
        <v>44457</v>
      </c>
      <c r="H71" s="39">
        <f t="shared" si="1"/>
        <v>251398.88</v>
      </c>
      <c r="I71" s="19">
        <f t="shared" si="2"/>
        <v>0</v>
      </c>
      <c r="J71" s="20" t="s">
        <v>9</v>
      </c>
      <c r="K71" s="3"/>
    </row>
    <row r="72" spans="2:11" s="2" customFormat="1" x14ac:dyDescent="0.25">
      <c r="B72" s="52" t="s">
        <v>253</v>
      </c>
      <c r="C72" s="55" t="s">
        <v>325</v>
      </c>
      <c r="D72" s="16" t="s">
        <v>148</v>
      </c>
      <c r="E72" s="56">
        <v>44427</v>
      </c>
      <c r="F72" s="57">
        <v>54506.78</v>
      </c>
      <c r="G72" s="17">
        <f t="shared" si="0"/>
        <v>44457</v>
      </c>
      <c r="H72" s="39">
        <f t="shared" si="1"/>
        <v>54506.78</v>
      </c>
      <c r="I72" s="19">
        <f t="shared" si="2"/>
        <v>0</v>
      </c>
      <c r="J72" s="20" t="s">
        <v>9</v>
      </c>
      <c r="K72" s="3"/>
    </row>
    <row r="73" spans="2:11" s="2" customFormat="1" x14ac:dyDescent="0.25">
      <c r="B73" s="52" t="s">
        <v>121</v>
      </c>
      <c r="C73" s="55" t="s">
        <v>326</v>
      </c>
      <c r="D73" s="16" t="s">
        <v>150</v>
      </c>
      <c r="E73" s="56">
        <v>44427</v>
      </c>
      <c r="F73" s="57">
        <v>6075.73</v>
      </c>
      <c r="G73" s="17">
        <f t="shared" si="0"/>
        <v>44457</v>
      </c>
      <c r="H73" s="39">
        <f t="shared" si="1"/>
        <v>6075.73</v>
      </c>
      <c r="I73" s="19">
        <f t="shared" si="2"/>
        <v>0</v>
      </c>
      <c r="J73" s="20" t="s">
        <v>10</v>
      </c>
      <c r="K73" s="3"/>
    </row>
    <row r="74" spans="2:11" s="2" customFormat="1" x14ac:dyDescent="0.25">
      <c r="B74" s="52" t="s">
        <v>254</v>
      </c>
      <c r="C74" s="55" t="s">
        <v>327</v>
      </c>
      <c r="D74" s="16" t="s">
        <v>152</v>
      </c>
      <c r="E74" s="56">
        <v>44427</v>
      </c>
      <c r="F74" s="57">
        <v>7323.07</v>
      </c>
      <c r="G74" s="17">
        <f t="shared" ref="G74:G90" si="3">E74+30</f>
        <v>44457</v>
      </c>
      <c r="H74" s="39">
        <f t="shared" ref="H74:H90" si="4">+F74</f>
        <v>7323.07</v>
      </c>
      <c r="I74" s="19">
        <f t="shared" ref="I74:I90" si="5">+F74-H74</f>
        <v>0</v>
      </c>
      <c r="J74" s="20" t="s">
        <v>9</v>
      </c>
      <c r="K74" s="3"/>
    </row>
    <row r="75" spans="2:11" x14ac:dyDescent="0.25">
      <c r="B75" s="52" t="s">
        <v>139</v>
      </c>
      <c r="C75" s="55" t="s">
        <v>328</v>
      </c>
      <c r="D75" s="16" t="s">
        <v>153</v>
      </c>
      <c r="E75" s="56">
        <v>44427</v>
      </c>
      <c r="F75" s="57">
        <v>2542.63</v>
      </c>
      <c r="G75" s="17">
        <f t="shared" si="3"/>
        <v>44457</v>
      </c>
      <c r="H75" s="39">
        <f t="shared" si="4"/>
        <v>2542.63</v>
      </c>
      <c r="I75" s="19">
        <f t="shared" si="5"/>
        <v>0</v>
      </c>
      <c r="J75" s="20" t="s">
        <v>9</v>
      </c>
      <c r="K75" s="2"/>
    </row>
    <row r="76" spans="2:11" x14ac:dyDescent="0.25">
      <c r="B76" s="52" t="s">
        <v>255</v>
      </c>
      <c r="C76" s="55" t="s">
        <v>329</v>
      </c>
      <c r="D76" s="16" t="s">
        <v>155</v>
      </c>
      <c r="E76" s="56">
        <v>44431</v>
      </c>
      <c r="F76" s="57">
        <v>3750721.93</v>
      </c>
      <c r="G76" s="17">
        <f t="shared" si="3"/>
        <v>44461</v>
      </c>
      <c r="H76" s="39">
        <f t="shared" si="4"/>
        <v>3750721.93</v>
      </c>
      <c r="I76" s="19">
        <f t="shared" si="5"/>
        <v>0</v>
      </c>
      <c r="J76" s="20" t="s">
        <v>9</v>
      </c>
      <c r="K76" s="2"/>
    </row>
    <row r="77" spans="2:11" x14ac:dyDescent="0.25">
      <c r="B77" s="52" t="s">
        <v>255</v>
      </c>
      <c r="C77" s="55" t="s">
        <v>330</v>
      </c>
      <c r="D77" s="16" t="s">
        <v>158</v>
      </c>
      <c r="E77" s="56">
        <v>44431</v>
      </c>
      <c r="F77" s="57">
        <v>171282.23</v>
      </c>
      <c r="G77" s="17">
        <f t="shared" si="3"/>
        <v>44461</v>
      </c>
      <c r="H77" s="39">
        <f t="shared" si="4"/>
        <v>171282.23</v>
      </c>
      <c r="I77" s="19">
        <v>0</v>
      </c>
      <c r="J77" s="20" t="s">
        <v>9</v>
      </c>
      <c r="K77" s="2"/>
    </row>
    <row r="78" spans="2:11" x14ac:dyDescent="0.25">
      <c r="B78" s="52" t="s">
        <v>255</v>
      </c>
      <c r="C78" s="55" t="s">
        <v>331</v>
      </c>
      <c r="D78" s="16" t="s">
        <v>161</v>
      </c>
      <c r="E78" s="56">
        <v>44431</v>
      </c>
      <c r="F78" s="57">
        <v>35400</v>
      </c>
      <c r="G78" s="17">
        <f t="shared" si="3"/>
        <v>44461</v>
      </c>
      <c r="H78" s="39">
        <f t="shared" si="4"/>
        <v>35400</v>
      </c>
      <c r="I78" s="19">
        <f t="shared" si="5"/>
        <v>0</v>
      </c>
      <c r="J78" s="20" t="s">
        <v>9</v>
      </c>
      <c r="K78" s="2"/>
    </row>
    <row r="79" spans="2:11" ht="28.5" x14ac:dyDescent="0.25">
      <c r="B79" s="52" t="s">
        <v>255</v>
      </c>
      <c r="C79" s="55" t="s">
        <v>332</v>
      </c>
      <c r="D79" s="16" t="s">
        <v>163</v>
      </c>
      <c r="E79" s="56">
        <v>44431</v>
      </c>
      <c r="F79" s="57">
        <v>122039.05</v>
      </c>
      <c r="G79" s="17">
        <f t="shared" si="3"/>
        <v>44461</v>
      </c>
      <c r="H79" s="39">
        <f t="shared" si="4"/>
        <v>122039.05</v>
      </c>
      <c r="I79" s="19">
        <f t="shared" si="5"/>
        <v>0</v>
      </c>
      <c r="J79" s="20" t="s">
        <v>9</v>
      </c>
      <c r="K79" s="2"/>
    </row>
    <row r="80" spans="2:11" ht="28.5" x14ac:dyDescent="0.25">
      <c r="B80" s="52" t="s">
        <v>255</v>
      </c>
      <c r="C80" s="55" t="s">
        <v>333</v>
      </c>
      <c r="D80" s="16" t="s">
        <v>166</v>
      </c>
      <c r="E80" s="56">
        <v>44431</v>
      </c>
      <c r="F80" s="57">
        <v>309998.40000000002</v>
      </c>
      <c r="G80" s="17">
        <f t="shared" si="3"/>
        <v>44461</v>
      </c>
      <c r="H80" s="39">
        <f t="shared" si="4"/>
        <v>309998.40000000002</v>
      </c>
      <c r="I80" s="19">
        <f t="shared" si="5"/>
        <v>0</v>
      </c>
      <c r="J80" s="20" t="s">
        <v>9</v>
      </c>
      <c r="K80" s="2"/>
    </row>
    <row r="81" spans="2:11" x14ac:dyDescent="0.25">
      <c r="B81" s="52" t="s">
        <v>255</v>
      </c>
      <c r="C81" s="55" t="s">
        <v>334</v>
      </c>
      <c r="D81" s="16" t="s">
        <v>168</v>
      </c>
      <c r="E81" s="56">
        <v>44431</v>
      </c>
      <c r="F81" s="57">
        <v>7080</v>
      </c>
      <c r="G81" s="17">
        <f t="shared" si="3"/>
        <v>44461</v>
      </c>
      <c r="H81" s="39">
        <f t="shared" si="4"/>
        <v>7080</v>
      </c>
      <c r="I81" s="19">
        <f t="shared" si="5"/>
        <v>0</v>
      </c>
      <c r="J81" s="20" t="s">
        <v>9</v>
      </c>
      <c r="K81" s="2"/>
    </row>
    <row r="82" spans="2:11" x14ac:dyDescent="0.25">
      <c r="B82" s="52" t="s">
        <v>255</v>
      </c>
      <c r="C82" s="55" t="s">
        <v>335</v>
      </c>
      <c r="D82" s="16" t="s">
        <v>171</v>
      </c>
      <c r="E82" s="56">
        <v>44431</v>
      </c>
      <c r="F82" s="57">
        <v>11500.01</v>
      </c>
      <c r="G82" s="17">
        <f t="shared" si="3"/>
        <v>44461</v>
      </c>
      <c r="H82" s="39">
        <f t="shared" si="4"/>
        <v>11500.01</v>
      </c>
      <c r="I82" s="19">
        <f t="shared" si="5"/>
        <v>0</v>
      </c>
      <c r="J82" s="20" t="s">
        <v>9</v>
      </c>
      <c r="K82" s="2"/>
    </row>
    <row r="83" spans="2:11" ht="28.5" x14ac:dyDescent="0.25">
      <c r="B83" s="52" t="s">
        <v>256</v>
      </c>
      <c r="C83" s="55" t="s">
        <v>336</v>
      </c>
      <c r="D83" s="16" t="s">
        <v>172</v>
      </c>
      <c r="E83" s="56">
        <v>44431</v>
      </c>
      <c r="F83" s="57">
        <v>543071.47</v>
      </c>
      <c r="G83" s="17">
        <f t="shared" si="3"/>
        <v>44461</v>
      </c>
      <c r="H83" s="39">
        <f t="shared" si="4"/>
        <v>543071.47</v>
      </c>
      <c r="I83" s="19">
        <f t="shared" si="5"/>
        <v>0</v>
      </c>
      <c r="J83" s="20" t="s">
        <v>9</v>
      </c>
      <c r="K83" s="2"/>
    </row>
    <row r="84" spans="2:11" x14ac:dyDescent="0.25">
      <c r="B84" s="52" t="s">
        <v>256</v>
      </c>
      <c r="C84" s="55" t="s">
        <v>337</v>
      </c>
      <c r="D84" s="16" t="s">
        <v>175</v>
      </c>
      <c r="E84" s="56">
        <v>44431</v>
      </c>
      <c r="F84" s="57">
        <v>38232</v>
      </c>
      <c r="G84" s="17">
        <f t="shared" si="3"/>
        <v>44461</v>
      </c>
      <c r="H84" s="39">
        <f t="shared" si="4"/>
        <v>38232</v>
      </c>
      <c r="I84" s="19">
        <f t="shared" si="5"/>
        <v>0</v>
      </c>
      <c r="J84" s="20" t="s">
        <v>9</v>
      </c>
      <c r="K84" s="2"/>
    </row>
    <row r="85" spans="2:11" x14ac:dyDescent="0.25">
      <c r="B85" s="52" t="s">
        <v>257</v>
      </c>
      <c r="C85" s="55" t="s">
        <v>338</v>
      </c>
      <c r="D85" s="16" t="s">
        <v>178</v>
      </c>
      <c r="E85" s="56">
        <v>44431</v>
      </c>
      <c r="F85" s="57">
        <v>282269.19</v>
      </c>
      <c r="G85" s="17">
        <f t="shared" si="3"/>
        <v>44461</v>
      </c>
      <c r="H85" s="39">
        <f t="shared" si="4"/>
        <v>282269.19</v>
      </c>
      <c r="I85" s="19">
        <f t="shared" si="5"/>
        <v>0</v>
      </c>
      <c r="J85" s="20" t="s">
        <v>9</v>
      </c>
      <c r="K85" s="2"/>
    </row>
    <row r="86" spans="2:11" x14ac:dyDescent="0.25">
      <c r="B86" s="52" t="s">
        <v>258</v>
      </c>
      <c r="C86" s="55" t="s">
        <v>339</v>
      </c>
      <c r="D86" s="16" t="s">
        <v>80</v>
      </c>
      <c r="E86" s="56">
        <v>44431</v>
      </c>
      <c r="F86" s="57">
        <v>467263.95</v>
      </c>
      <c r="G86" s="17">
        <f t="shared" si="3"/>
        <v>44461</v>
      </c>
      <c r="H86" s="39">
        <f t="shared" si="4"/>
        <v>467263.95</v>
      </c>
      <c r="I86" s="19">
        <f t="shared" si="5"/>
        <v>0</v>
      </c>
      <c r="J86" s="20" t="s">
        <v>9</v>
      </c>
      <c r="K86" s="2"/>
    </row>
    <row r="87" spans="2:11" x14ac:dyDescent="0.25">
      <c r="B87" s="52" t="s">
        <v>258</v>
      </c>
      <c r="C87" s="55" t="s">
        <v>340</v>
      </c>
      <c r="D87" s="16" t="s">
        <v>183</v>
      </c>
      <c r="E87" s="56">
        <v>44431</v>
      </c>
      <c r="F87" s="57">
        <v>131111.10999999999</v>
      </c>
      <c r="G87" s="17">
        <f t="shared" si="3"/>
        <v>44461</v>
      </c>
      <c r="H87" s="39">
        <f t="shared" si="4"/>
        <v>131111.10999999999</v>
      </c>
      <c r="I87" s="19">
        <f t="shared" si="5"/>
        <v>0</v>
      </c>
      <c r="J87" s="20" t="s">
        <v>9</v>
      </c>
      <c r="K87" s="2"/>
    </row>
    <row r="88" spans="2:11" x14ac:dyDescent="0.25">
      <c r="B88" s="52" t="s">
        <v>242</v>
      </c>
      <c r="C88" s="55" t="s">
        <v>341</v>
      </c>
      <c r="D88" s="16" t="s">
        <v>186</v>
      </c>
      <c r="E88" s="56">
        <v>44432</v>
      </c>
      <c r="F88" s="57">
        <v>49500</v>
      </c>
      <c r="G88" s="17">
        <f t="shared" si="3"/>
        <v>44462</v>
      </c>
      <c r="H88" s="39">
        <f t="shared" si="4"/>
        <v>49500</v>
      </c>
      <c r="I88" s="19">
        <f t="shared" si="5"/>
        <v>0</v>
      </c>
      <c r="J88" s="20" t="s">
        <v>10</v>
      </c>
      <c r="K88" s="2"/>
    </row>
    <row r="89" spans="2:11" x14ac:dyDescent="0.25">
      <c r="B89" s="52" t="s">
        <v>169</v>
      </c>
      <c r="C89" s="55" t="s">
        <v>343</v>
      </c>
      <c r="D89" s="16" t="s">
        <v>189</v>
      </c>
      <c r="E89" s="56">
        <v>44432</v>
      </c>
      <c r="F89" s="57">
        <v>146627.39000000001</v>
      </c>
      <c r="G89" s="17">
        <f t="shared" si="3"/>
        <v>44462</v>
      </c>
      <c r="H89" s="39">
        <f t="shared" si="4"/>
        <v>146627.39000000001</v>
      </c>
      <c r="I89" s="19">
        <f t="shared" si="5"/>
        <v>0</v>
      </c>
      <c r="J89" s="20" t="s">
        <v>9</v>
      </c>
      <c r="K89" s="2"/>
    </row>
    <row r="90" spans="2:11" ht="30" x14ac:dyDescent="0.25">
      <c r="B90" s="52" t="s">
        <v>169</v>
      </c>
      <c r="C90" s="7" t="s">
        <v>342</v>
      </c>
      <c r="D90" s="16" t="s">
        <v>191</v>
      </c>
      <c r="E90" s="56">
        <v>44432</v>
      </c>
      <c r="F90" s="57">
        <v>146627.39000000001</v>
      </c>
      <c r="G90" s="17">
        <f t="shared" si="3"/>
        <v>44462</v>
      </c>
      <c r="H90" s="39">
        <f t="shared" si="4"/>
        <v>146627.39000000001</v>
      </c>
      <c r="I90" s="19">
        <f t="shared" si="5"/>
        <v>0</v>
      </c>
      <c r="J90" s="20" t="s">
        <v>9</v>
      </c>
      <c r="K90" s="2"/>
    </row>
    <row r="91" spans="2:11" s="38" customFormat="1" ht="16.5" thickBot="1" x14ac:dyDescent="0.3">
      <c r="B91" s="52" t="s">
        <v>258</v>
      </c>
      <c r="C91" s="45"/>
      <c r="D91" s="24"/>
      <c r="E91" s="56">
        <v>44433</v>
      </c>
      <c r="F91" s="26">
        <f>SUM(F10:F90)</f>
        <v>16513285.240000002</v>
      </c>
      <c r="G91" s="26"/>
      <c r="H91" s="26">
        <f>SUM(H10:H90)</f>
        <v>16513285.240000002</v>
      </c>
      <c r="I91" s="26">
        <f>SUM(I10:I90)</f>
        <v>0</v>
      </c>
      <c r="J91" s="27"/>
    </row>
    <row r="92" spans="2:11" x14ac:dyDescent="0.25">
      <c r="B92" s="52" t="s">
        <v>259</v>
      </c>
      <c r="E92" s="56">
        <v>44434</v>
      </c>
      <c r="F92" s="7"/>
    </row>
    <row r="93" spans="2:11" x14ac:dyDescent="0.25">
      <c r="B93" s="52" t="s">
        <v>260</v>
      </c>
      <c r="E93" s="56">
        <v>44435</v>
      </c>
      <c r="F93" s="7"/>
      <c r="H93" s="28"/>
    </row>
    <row r="94" spans="2:11" x14ac:dyDescent="0.25">
      <c r="B94" s="52" t="s">
        <v>180</v>
      </c>
      <c r="E94" s="56">
        <v>44438</v>
      </c>
      <c r="F94" s="7"/>
    </row>
    <row r="95" spans="2:11" x14ac:dyDescent="0.25">
      <c r="B95" s="52" t="s">
        <v>181</v>
      </c>
      <c r="E95" s="56">
        <v>44439</v>
      </c>
      <c r="F95" s="7"/>
    </row>
    <row r="96" spans="2:11" x14ac:dyDescent="0.25">
      <c r="B96" s="52" t="s">
        <v>184</v>
      </c>
      <c r="E96" s="56">
        <v>44439</v>
      </c>
      <c r="F96" s="7"/>
    </row>
    <row r="97" spans="2:10" x14ac:dyDescent="0.25">
      <c r="B97" s="52" t="s">
        <v>187</v>
      </c>
      <c r="E97" s="56">
        <v>44439</v>
      </c>
      <c r="F97" s="7"/>
    </row>
    <row r="98" spans="2:10" ht="15.75" x14ac:dyDescent="0.25">
      <c r="B98" s="52" t="s">
        <v>261</v>
      </c>
      <c r="C98" s="30"/>
      <c r="E98" s="56">
        <v>44435</v>
      </c>
      <c r="F98" s="31"/>
      <c r="H98" s="32"/>
      <c r="I98" s="9"/>
    </row>
    <row r="99" spans="2:10" ht="23.25" x14ac:dyDescent="0.25">
      <c r="B99" s="53"/>
      <c r="C99" s="130"/>
      <c r="D99" s="130"/>
      <c r="E99" s="130"/>
      <c r="F99" s="130"/>
      <c r="G99" s="130"/>
      <c r="H99" s="130"/>
      <c r="I99" s="130"/>
      <c r="J99" s="130"/>
    </row>
    <row r="100" spans="2:10" ht="23.25" x14ac:dyDescent="0.25">
      <c r="C100" s="130"/>
      <c r="D100" s="130"/>
      <c r="E100" s="130"/>
      <c r="F100" s="130"/>
      <c r="G100" s="130"/>
      <c r="H100" s="130"/>
      <c r="I100" s="130"/>
      <c r="J100" s="130"/>
    </row>
    <row r="101" spans="2:10" ht="18" x14ac:dyDescent="0.25">
      <c r="C101" s="33"/>
      <c r="D101" s="34"/>
      <c r="E101" s="35"/>
      <c r="F101" s="34"/>
      <c r="G101" s="35"/>
      <c r="H101" s="36"/>
      <c r="I101" s="37"/>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2" hidden="1" customWidth="1"/>
    <col min="2" max="2" width="51.85546875" style="2" customWidth="1"/>
    <col min="3" max="3" width="183.42578125" style="58" bestFit="1" customWidth="1"/>
    <col min="4" max="4" width="20.5703125" style="58" bestFit="1" customWidth="1"/>
    <col min="5" max="5" width="12.28515625" style="59" customWidth="1"/>
    <col min="6" max="6" width="21.42578125" style="60" customWidth="1"/>
    <col min="7" max="7" width="16.7109375" style="59" customWidth="1"/>
    <col min="8" max="8" width="20.5703125" style="61" customWidth="1"/>
    <col min="9" max="9" width="17" style="9" customWidth="1"/>
    <col min="10" max="10" width="13.42578125" style="62" customWidth="1"/>
    <col min="11" max="16384" width="11.42578125" style="2"/>
  </cols>
  <sheetData>
    <row r="5" spans="1:11" ht="18" x14ac:dyDescent="0.25">
      <c r="C5" s="141" t="s">
        <v>19</v>
      </c>
      <c r="D5" s="141"/>
      <c r="E5" s="141"/>
      <c r="F5" s="141"/>
      <c r="G5" s="141"/>
      <c r="H5" s="141"/>
      <c r="I5" s="141"/>
      <c r="J5" s="141"/>
      <c r="K5" s="141"/>
    </row>
    <row r="7" spans="1:11" ht="15.75" thickBot="1" x14ac:dyDescent="0.3">
      <c r="K7" s="3"/>
    </row>
    <row r="8" spans="1:11" s="71" customFormat="1" ht="15" customHeight="1" x14ac:dyDescent="0.25">
      <c r="A8" s="4"/>
      <c r="B8" s="135" t="s">
        <v>1</v>
      </c>
      <c r="C8" s="131" t="s">
        <v>0</v>
      </c>
      <c r="D8" s="133" t="s">
        <v>2</v>
      </c>
      <c r="E8" s="131" t="s">
        <v>3</v>
      </c>
      <c r="F8" s="131" t="s">
        <v>4</v>
      </c>
      <c r="G8" s="131" t="s">
        <v>7</v>
      </c>
      <c r="H8" s="137" t="s">
        <v>5</v>
      </c>
      <c r="I8" s="137" t="s">
        <v>6</v>
      </c>
      <c r="J8" s="139" t="s">
        <v>8</v>
      </c>
      <c r="K8" s="5"/>
    </row>
    <row r="9" spans="1:11" s="71" customFormat="1" ht="15.75" customHeight="1" x14ac:dyDescent="0.25">
      <c r="A9" s="4"/>
      <c r="B9" s="136"/>
      <c r="C9" s="132"/>
      <c r="D9" s="134"/>
      <c r="E9" s="132"/>
      <c r="F9" s="132"/>
      <c r="G9" s="132"/>
      <c r="H9" s="138"/>
      <c r="I9" s="138"/>
      <c r="J9" s="140"/>
      <c r="K9" s="5"/>
    </row>
    <row r="10" spans="1:11" ht="28.5" x14ac:dyDescent="0.25">
      <c r="B10" s="16" t="s">
        <v>262</v>
      </c>
      <c r="C10" s="16" t="s">
        <v>363</v>
      </c>
      <c r="D10" s="16" t="s">
        <v>14</v>
      </c>
      <c r="E10" s="63">
        <v>44412</v>
      </c>
      <c r="F10" s="64">
        <v>160000</v>
      </c>
      <c r="G10" s="17">
        <f t="shared" ref="G10:G73" si="0">E10+30</f>
        <v>44442</v>
      </c>
      <c r="H10" s="18">
        <f t="shared" ref="H10:H73" si="1">+F10</f>
        <v>160000</v>
      </c>
      <c r="I10" s="19">
        <f t="shared" ref="I10:I73" si="2">+F10-H10</f>
        <v>0</v>
      </c>
      <c r="J10" s="20" t="s">
        <v>9</v>
      </c>
      <c r="K10" s="3"/>
    </row>
    <row r="11" spans="1:11" ht="28.5" x14ac:dyDescent="0.25">
      <c r="B11" s="16" t="s">
        <v>229</v>
      </c>
      <c r="C11" s="16" t="s">
        <v>347</v>
      </c>
      <c r="D11" s="16" t="s">
        <v>17</v>
      </c>
      <c r="E11" s="63">
        <v>44412</v>
      </c>
      <c r="F11" s="64">
        <v>10499.58</v>
      </c>
      <c r="G11" s="17">
        <f t="shared" si="0"/>
        <v>44442</v>
      </c>
      <c r="H11" s="18">
        <f t="shared" si="1"/>
        <v>10499.58</v>
      </c>
      <c r="I11" s="19">
        <f t="shared" si="2"/>
        <v>0</v>
      </c>
      <c r="J11" s="20" t="s">
        <v>10</v>
      </c>
      <c r="K11" s="3"/>
    </row>
    <row r="12" spans="1:11" ht="28.5" x14ac:dyDescent="0.25">
      <c r="B12" s="16" t="s">
        <v>229</v>
      </c>
      <c r="C12" s="16" t="s">
        <v>265</v>
      </c>
      <c r="D12" s="16" t="s">
        <v>18</v>
      </c>
      <c r="E12" s="63">
        <v>44412</v>
      </c>
      <c r="F12" s="64">
        <v>11800</v>
      </c>
      <c r="G12" s="17">
        <f t="shared" si="0"/>
        <v>44442</v>
      </c>
      <c r="H12" s="18">
        <f t="shared" si="1"/>
        <v>11800</v>
      </c>
      <c r="I12" s="19">
        <f t="shared" si="2"/>
        <v>0</v>
      </c>
      <c r="J12" s="20" t="s">
        <v>9</v>
      </c>
      <c r="K12" s="3"/>
    </row>
    <row r="13" spans="1:11" ht="28.5" x14ac:dyDescent="0.25">
      <c r="B13" s="16" t="s">
        <v>230</v>
      </c>
      <c r="C13" s="16" t="s">
        <v>266</v>
      </c>
      <c r="D13" s="16" t="s">
        <v>204</v>
      </c>
      <c r="E13" s="63">
        <v>44412</v>
      </c>
      <c r="F13" s="64">
        <v>1081075.8</v>
      </c>
      <c r="G13" s="17">
        <f t="shared" si="0"/>
        <v>44442</v>
      </c>
      <c r="H13" s="18">
        <f t="shared" si="1"/>
        <v>1081075.8</v>
      </c>
      <c r="I13" s="19">
        <f t="shared" si="2"/>
        <v>0</v>
      </c>
      <c r="J13" s="20" t="s">
        <v>9</v>
      </c>
      <c r="K13" s="3"/>
    </row>
    <row r="14" spans="1:11" ht="28.5" x14ac:dyDescent="0.25">
      <c r="B14" s="16" t="s">
        <v>21</v>
      </c>
      <c r="C14" s="16" t="s">
        <v>267</v>
      </c>
      <c r="D14" s="16" t="s">
        <v>23</v>
      </c>
      <c r="E14" s="63">
        <v>44414</v>
      </c>
      <c r="F14" s="64">
        <v>18575.09</v>
      </c>
      <c r="G14" s="17">
        <f t="shared" si="0"/>
        <v>44444</v>
      </c>
      <c r="H14" s="18">
        <f t="shared" si="1"/>
        <v>18575.09</v>
      </c>
      <c r="I14" s="19">
        <f t="shared" si="2"/>
        <v>0</v>
      </c>
      <c r="J14" s="20" t="s">
        <v>9</v>
      </c>
      <c r="K14" s="3"/>
    </row>
    <row r="15" spans="1:11" ht="28.5" x14ac:dyDescent="0.25">
      <c r="B15" s="16" t="s">
        <v>24</v>
      </c>
      <c r="C15" s="16" t="s">
        <v>268</v>
      </c>
      <c r="D15" s="16" t="s">
        <v>26</v>
      </c>
      <c r="E15" s="63">
        <v>44414</v>
      </c>
      <c r="F15" s="64">
        <v>81420</v>
      </c>
      <c r="G15" s="17">
        <f t="shared" si="0"/>
        <v>44444</v>
      </c>
      <c r="H15" s="18">
        <f t="shared" si="1"/>
        <v>81420</v>
      </c>
      <c r="I15" s="19">
        <f t="shared" si="2"/>
        <v>0</v>
      </c>
      <c r="J15" s="20" t="s">
        <v>9</v>
      </c>
      <c r="K15" s="3"/>
    </row>
    <row r="16" spans="1:11" ht="28.5" x14ac:dyDescent="0.25">
      <c r="B16" s="16" t="s">
        <v>27</v>
      </c>
      <c r="C16" s="16" t="s">
        <v>364</v>
      </c>
      <c r="D16" s="16" t="s">
        <v>28</v>
      </c>
      <c r="E16" s="63">
        <v>44417</v>
      </c>
      <c r="F16" s="64">
        <v>58344.639999999999</v>
      </c>
      <c r="G16" s="17">
        <f t="shared" si="0"/>
        <v>44447</v>
      </c>
      <c r="H16" s="18">
        <f t="shared" si="1"/>
        <v>58344.639999999999</v>
      </c>
      <c r="I16" s="19">
        <f t="shared" si="2"/>
        <v>0</v>
      </c>
      <c r="J16" s="20" t="s">
        <v>9</v>
      </c>
      <c r="K16" s="3"/>
    </row>
    <row r="17" spans="2:11" ht="28.5" x14ac:dyDescent="0.25">
      <c r="B17" s="16" t="s">
        <v>29</v>
      </c>
      <c r="C17" s="16" t="s">
        <v>349</v>
      </c>
      <c r="D17" s="16" t="s">
        <v>30</v>
      </c>
      <c r="E17" s="63">
        <v>44417</v>
      </c>
      <c r="F17" s="64">
        <v>26780.27</v>
      </c>
      <c r="G17" s="17">
        <f t="shared" si="0"/>
        <v>44447</v>
      </c>
      <c r="H17" s="18">
        <f t="shared" si="1"/>
        <v>26780.27</v>
      </c>
      <c r="I17" s="19">
        <f t="shared" si="2"/>
        <v>0</v>
      </c>
      <c r="J17" s="20" t="s">
        <v>9</v>
      </c>
      <c r="K17" s="3"/>
    </row>
    <row r="18" spans="2:11" ht="28.5" x14ac:dyDescent="0.25">
      <c r="B18" s="16" t="s">
        <v>231</v>
      </c>
      <c r="C18" s="16" t="s">
        <v>348</v>
      </c>
      <c r="D18" s="16" t="s">
        <v>32</v>
      </c>
      <c r="E18" s="63">
        <v>44417</v>
      </c>
      <c r="F18" s="64">
        <v>130954.36</v>
      </c>
      <c r="G18" s="17">
        <f t="shared" si="0"/>
        <v>44447</v>
      </c>
      <c r="H18" s="18">
        <f t="shared" si="1"/>
        <v>130954.36</v>
      </c>
      <c r="I18" s="19">
        <f t="shared" si="2"/>
        <v>0</v>
      </c>
      <c r="J18" s="20" t="s">
        <v>9</v>
      </c>
      <c r="K18" s="3"/>
    </row>
    <row r="19" spans="2:11" ht="28.5" x14ac:dyDescent="0.25">
      <c r="B19" s="16" t="s">
        <v>33</v>
      </c>
      <c r="C19" s="16" t="s">
        <v>272</v>
      </c>
      <c r="D19" s="16" t="s">
        <v>34</v>
      </c>
      <c r="E19" s="63">
        <v>44417</v>
      </c>
      <c r="F19" s="64">
        <v>129430</v>
      </c>
      <c r="G19" s="17">
        <f t="shared" si="0"/>
        <v>44447</v>
      </c>
      <c r="H19" s="18">
        <f t="shared" si="1"/>
        <v>129430</v>
      </c>
      <c r="I19" s="19">
        <f t="shared" si="2"/>
        <v>0</v>
      </c>
      <c r="J19" s="20" t="s">
        <v>10</v>
      </c>
      <c r="K19" s="3"/>
    </row>
    <row r="20" spans="2:11" ht="28.5" x14ac:dyDescent="0.25">
      <c r="B20" s="16" t="s">
        <v>35</v>
      </c>
      <c r="C20" s="16" t="s">
        <v>273</v>
      </c>
      <c r="D20" s="16" t="s">
        <v>36</v>
      </c>
      <c r="E20" s="63">
        <v>44417</v>
      </c>
      <c r="F20" s="64">
        <v>16520</v>
      </c>
      <c r="G20" s="17">
        <f t="shared" si="0"/>
        <v>44447</v>
      </c>
      <c r="H20" s="18">
        <f t="shared" si="1"/>
        <v>16520</v>
      </c>
      <c r="I20" s="19">
        <f t="shared" si="2"/>
        <v>0</v>
      </c>
      <c r="J20" s="20" t="s">
        <v>9</v>
      </c>
      <c r="K20" s="3"/>
    </row>
    <row r="21" spans="2:11" ht="28.5" x14ac:dyDescent="0.25">
      <c r="B21" s="16" t="s">
        <v>37</v>
      </c>
      <c r="C21" s="16" t="s">
        <v>274</v>
      </c>
      <c r="D21" s="16" t="s">
        <v>40</v>
      </c>
      <c r="E21" s="63">
        <v>44417</v>
      </c>
      <c r="F21" s="64">
        <v>63130</v>
      </c>
      <c r="G21" s="17">
        <f t="shared" si="0"/>
        <v>44447</v>
      </c>
      <c r="H21" s="18">
        <f t="shared" si="1"/>
        <v>63130</v>
      </c>
      <c r="I21" s="19">
        <f t="shared" si="2"/>
        <v>0</v>
      </c>
      <c r="J21" s="20" t="s">
        <v>9</v>
      </c>
      <c r="K21" s="3"/>
    </row>
    <row r="22" spans="2:11" ht="28.5" x14ac:dyDescent="0.25">
      <c r="B22" s="16" t="s">
        <v>232</v>
      </c>
      <c r="C22" s="16" t="s">
        <v>365</v>
      </c>
      <c r="D22" s="16" t="s">
        <v>39</v>
      </c>
      <c r="E22" s="63">
        <v>44417</v>
      </c>
      <c r="F22" s="64">
        <v>4130</v>
      </c>
      <c r="G22" s="17">
        <f t="shared" si="0"/>
        <v>44447</v>
      </c>
      <c r="H22" s="21">
        <f t="shared" si="1"/>
        <v>4130</v>
      </c>
      <c r="I22" s="22">
        <f t="shared" si="2"/>
        <v>0</v>
      </c>
      <c r="J22" s="20" t="s">
        <v>9</v>
      </c>
      <c r="K22" s="3"/>
    </row>
    <row r="23" spans="2:11" ht="28.5" x14ac:dyDescent="0.25">
      <c r="B23" s="16" t="s">
        <v>233</v>
      </c>
      <c r="C23" s="16" t="s">
        <v>276</v>
      </c>
      <c r="D23" s="16" t="s">
        <v>42</v>
      </c>
      <c r="E23" s="63">
        <v>44417</v>
      </c>
      <c r="F23" s="64">
        <v>258489.60000000001</v>
      </c>
      <c r="G23" s="17">
        <f t="shared" si="0"/>
        <v>44447</v>
      </c>
      <c r="H23" s="18">
        <f t="shared" si="1"/>
        <v>258489.60000000001</v>
      </c>
      <c r="I23" s="19">
        <f t="shared" si="2"/>
        <v>0</v>
      </c>
      <c r="J23" s="20" t="s">
        <v>9</v>
      </c>
      <c r="K23" s="3"/>
    </row>
    <row r="24" spans="2:11" ht="28.5" x14ac:dyDescent="0.25">
      <c r="B24" s="16" t="s">
        <v>233</v>
      </c>
      <c r="C24" s="16" t="s">
        <v>277</v>
      </c>
      <c r="D24" s="16" t="s">
        <v>43</v>
      </c>
      <c r="E24" s="63">
        <v>44417</v>
      </c>
      <c r="F24" s="64">
        <v>110037.36</v>
      </c>
      <c r="G24" s="17">
        <f t="shared" si="0"/>
        <v>44447</v>
      </c>
      <c r="H24" s="18">
        <f t="shared" si="1"/>
        <v>110037.36</v>
      </c>
      <c r="I24" s="19">
        <f t="shared" si="2"/>
        <v>0</v>
      </c>
      <c r="J24" s="20" t="s">
        <v>9</v>
      </c>
      <c r="K24" s="3"/>
    </row>
    <row r="25" spans="2:11" ht="28.5" x14ac:dyDescent="0.25">
      <c r="B25" s="16" t="s">
        <v>44</v>
      </c>
      <c r="C25" s="16" t="s">
        <v>278</v>
      </c>
      <c r="D25" s="16" t="s">
        <v>45</v>
      </c>
      <c r="E25" s="63">
        <v>44417</v>
      </c>
      <c r="F25" s="64">
        <v>70800</v>
      </c>
      <c r="G25" s="17">
        <f t="shared" si="0"/>
        <v>44447</v>
      </c>
      <c r="H25" s="18">
        <f t="shared" si="1"/>
        <v>70800</v>
      </c>
      <c r="I25" s="19">
        <f t="shared" si="2"/>
        <v>0</v>
      </c>
      <c r="J25" s="20" t="s">
        <v>10</v>
      </c>
      <c r="K25" s="3"/>
    </row>
    <row r="26" spans="2:11" ht="28.5" x14ac:dyDescent="0.25">
      <c r="B26" s="16" t="s">
        <v>234</v>
      </c>
      <c r="C26" s="16" t="s">
        <v>350</v>
      </c>
      <c r="D26" s="16" t="s">
        <v>47</v>
      </c>
      <c r="E26" s="63">
        <v>44418</v>
      </c>
      <c r="F26" s="64">
        <v>310340</v>
      </c>
      <c r="G26" s="17">
        <f t="shared" si="0"/>
        <v>44448</v>
      </c>
      <c r="H26" s="18">
        <f t="shared" si="1"/>
        <v>310340</v>
      </c>
      <c r="I26" s="19">
        <f t="shared" si="2"/>
        <v>0</v>
      </c>
      <c r="J26" s="20" t="s">
        <v>9</v>
      </c>
      <c r="K26" s="3"/>
    </row>
    <row r="27" spans="2:11" ht="28.5" x14ac:dyDescent="0.25">
      <c r="B27" s="16" t="s">
        <v>235</v>
      </c>
      <c r="C27" s="16" t="s">
        <v>280</v>
      </c>
      <c r="D27" s="16" t="s">
        <v>50</v>
      </c>
      <c r="E27" s="63">
        <v>44418</v>
      </c>
      <c r="F27" s="64">
        <v>156000</v>
      </c>
      <c r="G27" s="17">
        <f t="shared" si="0"/>
        <v>44448</v>
      </c>
      <c r="H27" s="18">
        <f t="shared" si="1"/>
        <v>156000</v>
      </c>
      <c r="I27" s="19">
        <f t="shared" si="2"/>
        <v>0</v>
      </c>
      <c r="J27" s="20" t="s">
        <v>10</v>
      </c>
      <c r="K27" s="3"/>
    </row>
    <row r="28" spans="2:11" ht="28.5" x14ac:dyDescent="0.25">
      <c r="B28" s="16" t="s">
        <v>236</v>
      </c>
      <c r="C28" s="16" t="s">
        <v>281</v>
      </c>
      <c r="D28" s="16" t="s">
        <v>52</v>
      </c>
      <c r="E28" s="63">
        <v>44418</v>
      </c>
      <c r="F28" s="64">
        <v>7566.69</v>
      </c>
      <c r="G28" s="17">
        <f t="shared" si="0"/>
        <v>44448</v>
      </c>
      <c r="H28" s="18">
        <f t="shared" si="1"/>
        <v>7566.69</v>
      </c>
      <c r="I28" s="19">
        <f t="shared" si="2"/>
        <v>0</v>
      </c>
      <c r="J28" s="20" t="s">
        <v>9</v>
      </c>
      <c r="K28" s="3"/>
    </row>
    <row r="29" spans="2:11" ht="28.5" x14ac:dyDescent="0.25">
      <c r="B29" s="16" t="s">
        <v>236</v>
      </c>
      <c r="C29" s="16" t="s">
        <v>282</v>
      </c>
      <c r="D29" s="16" t="s">
        <v>53</v>
      </c>
      <c r="E29" s="63">
        <v>44418</v>
      </c>
      <c r="F29" s="64">
        <v>15384.9</v>
      </c>
      <c r="G29" s="17">
        <f t="shared" si="0"/>
        <v>44448</v>
      </c>
      <c r="H29" s="18">
        <f t="shared" si="1"/>
        <v>15384.9</v>
      </c>
      <c r="I29" s="19">
        <f t="shared" si="2"/>
        <v>0</v>
      </c>
      <c r="J29" s="20" t="s">
        <v>9</v>
      </c>
      <c r="K29" s="3"/>
    </row>
    <row r="30" spans="2:11" ht="28.5" x14ac:dyDescent="0.25">
      <c r="B30" s="16" t="s">
        <v>236</v>
      </c>
      <c r="C30" s="16" t="s">
        <v>283</v>
      </c>
      <c r="D30" s="16" t="s">
        <v>54</v>
      </c>
      <c r="E30" s="63">
        <v>44418</v>
      </c>
      <c r="F30" s="64">
        <v>3902.54</v>
      </c>
      <c r="G30" s="17">
        <f t="shared" si="0"/>
        <v>44448</v>
      </c>
      <c r="H30" s="18">
        <f t="shared" si="1"/>
        <v>3902.54</v>
      </c>
      <c r="I30" s="19">
        <f t="shared" si="2"/>
        <v>0</v>
      </c>
      <c r="J30" s="20" t="s">
        <v>9</v>
      </c>
      <c r="K30" s="3"/>
    </row>
    <row r="31" spans="2:11" ht="28.5" x14ac:dyDescent="0.25">
      <c r="B31" s="16" t="s">
        <v>236</v>
      </c>
      <c r="C31" s="16" t="s">
        <v>284</v>
      </c>
      <c r="D31" s="16" t="s">
        <v>55</v>
      </c>
      <c r="E31" s="63">
        <v>44418</v>
      </c>
      <c r="F31" s="64">
        <v>398801.74</v>
      </c>
      <c r="G31" s="17">
        <f t="shared" si="0"/>
        <v>44448</v>
      </c>
      <c r="H31" s="18">
        <f t="shared" si="1"/>
        <v>398801.74</v>
      </c>
      <c r="I31" s="19">
        <f t="shared" si="2"/>
        <v>0</v>
      </c>
      <c r="J31" s="20" t="s">
        <v>9</v>
      </c>
      <c r="K31" s="3"/>
    </row>
    <row r="32" spans="2:11" ht="28.5" x14ac:dyDescent="0.25">
      <c r="B32" s="16" t="s">
        <v>235</v>
      </c>
      <c r="C32" s="16" t="s">
        <v>285</v>
      </c>
      <c r="D32" s="16" t="s">
        <v>56</v>
      </c>
      <c r="E32" s="63">
        <v>44418</v>
      </c>
      <c r="F32" s="64">
        <v>5964.21</v>
      </c>
      <c r="G32" s="17">
        <f t="shared" si="0"/>
        <v>44448</v>
      </c>
      <c r="H32" s="18">
        <f t="shared" si="1"/>
        <v>5964.21</v>
      </c>
      <c r="I32" s="19">
        <f>+F32-H32</f>
        <v>0</v>
      </c>
      <c r="J32" s="20" t="s">
        <v>9</v>
      </c>
      <c r="K32" s="3"/>
    </row>
    <row r="33" spans="2:11" ht="128.25" x14ac:dyDescent="0.25">
      <c r="B33" s="16" t="s">
        <v>237</v>
      </c>
      <c r="C33" s="16" t="s">
        <v>286</v>
      </c>
      <c r="D33" s="16" t="s">
        <v>58</v>
      </c>
      <c r="E33" s="63">
        <v>44418</v>
      </c>
      <c r="F33" s="64">
        <v>379436.33</v>
      </c>
      <c r="G33" s="17">
        <f t="shared" si="0"/>
        <v>44448</v>
      </c>
      <c r="H33" s="18">
        <f t="shared" si="1"/>
        <v>379436.33</v>
      </c>
      <c r="I33" s="19">
        <f t="shared" si="2"/>
        <v>0</v>
      </c>
      <c r="J33" s="20" t="s">
        <v>9</v>
      </c>
      <c r="K33" s="3"/>
    </row>
    <row r="34" spans="2:11" x14ac:dyDescent="0.25">
      <c r="B34" s="16" t="s">
        <v>234</v>
      </c>
      <c r="C34" s="16" t="s">
        <v>287</v>
      </c>
      <c r="D34" s="16" t="s">
        <v>59</v>
      </c>
      <c r="E34" s="63">
        <v>44418</v>
      </c>
      <c r="F34" s="64">
        <v>89680</v>
      </c>
      <c r="G34" s="17">
        <f t="shared" si="0"/>
        <v>44448</v>
      </c>
      <c r="H34" s="18">
        <f t="shared" si="1"/>
        <v>89680</v>
      </c>
      <c r="I34" s="19">
        <f t="shared" si="2"/>
        <v>0</v>
      </c>
      <c r="J34" s="20" t="s">
        <v>9</v>
      </c>
      <c r="K34" s="3"/>
    </row>
    <row r="35" spans="2:11" x14ac:dyDescent="0.25">
      <c r="B35" s="16" t="s">
        <v>238</v>
      </c>
      <c r="C35" s="16" t="s">
        <v>288</v>
      </c>
      <c r="D35" s="16" t="s">
        <v>61</v>
      </c>
      <c r="E35" s="63">
        <v>44418</v>
      </c>
      <c r="F35" s="64">
        <v>918040</v>
      </c>
      <c r="G35" s="17">
        <f t="shared" si="0"/>
        <v>44448</v>
      </c>
      <c r="H35" s="18">
        <f t="shared" si="1"/>
        <v>918040</v>
      </c>
      <c r="I35" s="19">
        <f t="shared" si="2"/>
        <v>0</v>
      </c>
      <c r="J35" s="20" t="s">
        <v>10</v>
      </c>
      <c r="K35" s="3"/>
    </row>
    <row r="36" spans="2:11" ht="28.5" x14ac:dyDescent="0.25">
      <c r="B36" s="16" t="s">
        <v>239</v>
      </c>
      <c r="C36" s="16" t="s">
        <v>289</v>
      </c>
      <c r="D36" s="16" t="s">
        <v>62</v>
      </c>
      <c r="E36" s="63">
        <v>44418</v>
      </c>
      <c r="F36" s="64">
        <v>16500</v>
      </c>
      <c r="G36" s="17">
        <f t="shared" si="0"/>
        <v>44448</v>
      </c>
      <c r="H36" s="18">
        <f t="shared" si="1"/>
        <v>16500</v>
      </c>
      <c r="I36" s="19">
        <f t="shared" si="2"/>
        <v>0</v>
      </c>
      <c r="J36" s="20" t="s">
        <v>9</v>
      </c>
      <c r="K36" s="3"/>
    </row>
    <row r="37" spans="2:11" ht="28.5" x14ac:dyDescent="0.25">
      <c r="B37" s="16" t="s">
        <v>240</v>
      </c>
      <c r="C37" s="16" t="s">
        <v>290</v>
      </c>
      <c r="D37" s="16" t="s">
        <v>64</v>
      </c>
      <c r="E37" s="63">
        <v>44418</v>
      </c>
      <c r="F37" s="64">
        <v>16620.3</v>
      </c>
      <c r="G37" s="17">
        <f t="shared" si="0"/>
        <v>44448</v>
      </c>
      <c r="H37" s="18">
        <f t="shared" si="1"/>
        <v>16620.3</v>
      </c>
      <c r="I37" s="19">
        <f t="shared" si="2"/>
        <v>0</v>
      </c>
      <c r="J37" s="20" t="s">
        <v>10</v>
      </c>
      <c r="K37" s="3"/>
    </row>
    <row r="38" spans="2:11" ht="28.5" x14ac:dyDescent="0.25">
      <c r="B38" s="16" t="s">
        <v>241</v>
      </c>
      <c r="C38" s="16" t="s">
        <v>297</v>
      </c>
      <c r="D38" s="16" t="s">
        <v>66</v>
      </c>
      <c r="E38" s="63">
        <v>44418</v>
      </c>
      <c r="F38" s="64">
        <v>29500</v>
      </c>
      <c r="G38" s="17">
        <f t="shared" si="0"/>
        <v>44448</v>
      </c>
      <c r="H38" s="18">
        <f t="shared" si="1"/>
        <v>29500</v>
      </c>
      <c r="I38" s="19">
        <f t="shared" si="2"/>
        <v>0</v>
      </c>
      <c r="J38" s="20" t="s">
        <v>10</v>
      </c>
      <c r="K38" s="3"/>
    </row>
    <row r="39" spans="2:11" ht="28.5" x14ac:dyDescent="0.25">
      <c r="B39" s="16" t="s">
        <v>242</v>
      </c>
      <c r="C39" s="16" t="s">
        <v>351</v>
      </c>
      <c r="D39" s="16" t="s">
        <v>69</v>
      </c>
      <c r="E39" s="63">
        <v>44419</v>
      </c>
      <c r="F39" s="64">
        <v>15340</v>
      </c>
      <c r="G39" s="17">
        <f t="shared" si="0"/>
        <v>44449</v>
      </c>
      <c r="H39" s="18">
        <f t="shared" si="1"/>
        <v>15340</v>
      </c>
      <c r="I39" s="19">
        <f t="shared" si="2"/>
        <v>0</v>
      </c>
      <c r="J39" s="20" t="s">
        <v>9</v>
      </c>
      <c r="K39" s="3"/>
    </row>
    <row r="40" spans="2:11" ht="28.5" x14ac:dyDescent="0.25">
      <c r="B40" s="16" t="s">
        <v>243</v>
      </c>
      <c r="C40" s="16" t="s">
        <v>352</v>
      </c>
      <c r="D40" s="16" t="s">
        <v>72</v>
      </c>
      <c r="E40" s="63">
        <v>44419</v>
      </c>
      <c r="F40" s="64">
        <v>5310</v>
      </c>
      <c r="G40" s="17">
        <f t="shared" si="0"/>
        <v>44449</v>
      </c>
      <c r="H40" s="18">
        <f t="shared" si="1"/>
        <v>5310</v>
      </c>
      <c r="I40" s="19">
        <f t="shared" si="2"/>
        <v>0</v>
      </c>
      <c r="J40" s="20" t="s">
        <v>9</v>
      </c>
      <c r="K40" s="3"/>
    </row>
    <row r="41" spans="2:11" ht="28.5" x14ac:dyDescent="0.25">
      <c r="B41" s="16" t="s">
        <v>73</v>
      </c>
      <c r="C41" s="16" t="s">
        <v>366</v>
      </c>
      <c r="D41" s="16" t="s">
        <v>74</v>
      </c>
      <c r="E41" s="63">
        <v>44419</v>
      </c>
      <c r="F41" s="64">
        <v>469200</v>
      </c>
      <c r="G41" s="17">
        <f t="shared" si="0"/>
        <v>44449</v>
      </c>
      <c r="H41" s="18">
        <f t="shared" si="1"/>
        <v>469200</v>
      </c>
      <c r="I41" s="19">
        <f t="shared" si="2"/>
        <v>0</v>
      </c>
      <c r="J41" s="20" t="s">
        <v>9</v>
      </c>
      <c r="K41" s="3"/>
    </row>
    <row r="42" spans="2:11" ht="28.5" x14ac:dyDescent="0.25">
      <c r="B42" s="16" t="s">
        <v>244</v>
      </c>
      <c r="C42" s="16" t="s">
        <v>294</v>
      </c>
      <c r="D42" s="16" t="s">
        <v>77</v>
      </c>
      <c r="E42" s="63">
        <v>44419</v>
      </c>
      <c r="F42" s="64">
        <v>33750</v>
      </c>
      <c r="G42" s="17">
        <f t="shared" si="0"/>
        <v>44449</v>
      </c>
      <c r="H42" s="18">
        <f t="shared" si="1"/>
        <v>33750</v>
      </c>
      <c r="I42" s="19">
        <f t="shared" si="2"/>
        <v>0</v>
      </c>
      <c r="J42" s="20" t="s">
        <v>9</v>
      </c>
      <c r="K42" s="3"/>
    </row>
    <row r="43" spans="2:11" ht="28.5" x14ac:dyDescent="0.25">
      <c r="B43" s="16" t="s">
        <v>78</v>
      </c>
      <c r="C43" s="16" t="s">
        <v>295</v>
      </c>
      <c r="D43" s="16" t="s">
        <v>80</v>
      </c>
      <c r="E43" s="63">
        <v>44419</v>
      </c>
      <c r="F43" s="64">
        <v>9440</v>
      </c>
      <c r="G43" s="17">
        <f>E43+30</f>
        <v>44449</v>
      </c>
      <c r="H43" s="18">
        <f t="shared" si="1"/>
        <v>9440</v>
      </c>
      <c r="I43" s="19">
        <f t="shared" si="2"/>
        <v>0</v>
      </c>
      <c r="J43" s="20" t="s">
        <v>9</v>
      </c>
      <c r="K43" s="3"/>
    </row>
    <row r="44" spans="2:11" ht="28.5" x14ac:dyDescent="0.25">
      <c r="B44" s="16" t="s">
        <v>192</v>
      </c>
      <c r="C44" s="16" t="s">
        <v>296</v>
      </c>
      <c r="D44" s="16" t="s">
        <v>194</v>
      </c>
      <c r="E44" s="63">
        <v>44419</v>
      </c>
      <c r="F44" s="64">
        <v>9440</v>
      </c>
      <c r="G44" s="17">
        <f>E44+30</f>
        <v>44449</v>
      </c>
      <c r="H44" s="18">
        <f>+F44</f>
        <v>9440</v>
      </c>
      <c r="I44" s="19">
        <f t="shared" si="2"/>
        <v>0</v>
      </c>
      <c r="J44" s="20" t="s">
        <v>9</v>
      </c>
      <c r="K44" s="3"/>
    </row>
    <row r="45" spans="2:11" x14ac:dyDescent="0.25">
      <c r="B45" s="16" t="s">
        <v>81</v>
      </c>
      <c r="C45" s="16" t="s">
        <v>298</v>
      </c>
      <c r="D45" s="16" t="s">
        <v>83</v>
      </c>
      <c r="E45" s="63">
        <v>44419</v>
      </c>
      <c r="F45" s="64">
        <v>14160</v>
      </c>
      <c r="G45" s="17">
        <f t="shared" si="0"/>
        <v>44449</v>
      </c>
      <c r="H45" s="18">
        <f t="shared" si="1"/>
        <v>14160</v>
      </c>
      <c r="I45" s="19">
        <f t="shared" si="2"/>
        <v>0</v>
      </c>
      <c r="J45" s="20" t="s">
        <v>9</v>
      </c>
      <c r="K45" s="3"/>
    </row>
    <row r="46" spans="2:11" ht="28.5" x14ac:dyDescent="0.25">
      <c r="B46" s="16" t="s">
        <v>84</v>
      </c>
      <c r="C46" s="16" t="s">
        <v>353</v>
      </c>
      <c r="D46" s="16" t="s">
        <v>86</v>
      </c>
      <c r="E46" s="63">
        <v>44421</v>
      </c>
      <c r="F46" s="64">
        <v>15664.5</v>
      </c>
      <c r="G46" s="17">
        <f t="shared" si="0"/>
        <v>44451</v>
      </c>
      <c r="H46" s="18">
        <f t="shared" si="1"/>
        <v>15664.5</v>
      </c>
      <c r="I46" s="19">
        <f t="shared" si="2"/>
        <v>0</v>
      </c>
      <c r="J46" s="20" t="s">
        <v>10</v>
      </c>
      <c r="K46" s="3"/>
    </row>
    <row r="47" spans="2:11" x14ac:dyDescent="0.25">
      <c r="B47" s="16" t="s">
        <v>242</v>
      </c>
      <c r="C47" s="16" t="s">
        <v>354</v>
      </c>
      <c r="D47" s="16" t="s">
        <v>87</v>
      </c>
      <c r="E47" s="63">
        <v>44421</v>
      </c>
      <c r="F47" s="64">
        <v>34220</v>
      </c>
      <c r="G47" s="17">
        <f t="shared" si="0"/>
        <v>44451</v>
      </c>
      <c r="H47" s="18">
        <f t="shared" si="1"/>
        <v>34220</v>
      </c>
      <c r="I47" s="19">
        <f t="shared" si="2"/>
        <v>0</v>
      </c>
      <c r="J47" s="20" t="s">
        <v>9</v>
      </c>
      <c r="K47" s="3"/>
    </row>
    <row r="48" spans="2:11" x14ac:dyDescent="0.25">
      <c r="B48" s="16" t="s">
        <v>88</v>
      </c>
      <c r="C48" s="16" t="s">
        <v>301</v>
      </c>
      <c r="D48" s="16" t="s">
        <v>90</v>
      </c>
      <c r="E48" s="63">
        <v>44421</v>
      </c>
      <c r="F48" s="64">
        <v>15022.01</v>
      </c>
      <c r="G48" s="17">
        <f t="shared" si="0"/>
        <v>44451</v>
      </c>
      <c r="H48" s="18">
        <f t="shared" si="1"/>
        <v>15022.01</v>
      </c>
      <c r="I48" s="19">
        <f t="shared" si="2"/>
        <v>0</v>
      </c>
      <c r="J48" s="20" t="s">
        <v>10</v>
      </c>
      <c r="K48" s="3"/>
    </row>
    <row r="49" spans="2:11" ht="28.5" x14ac:dyDescent="0.25">
      <c r="B49" s="16" t="s">
        <v>91</v>
      </c>
      <c r="C49" s="16" t="s">
        <v>302</v>
      </c>
      <c r="D49" s="16" t="s">
        <v>69</v>
      </c>
      <c r="E49" s="63">
        <v>44421</v>
      </c>
      <c r="F49" s="64">
        <v>35400</v>
      </c>
      <c r="G49" s="17">
        <f t="shared" si="0"/>
        <v>44451</v>
      </c>
      <c r="H49" s="18">
        <f t="shared" si="1"/>
        <v>35400</v>
      </c>
      <c r="I49" s="19">
        <f t="shared" si="2"/>
        <v>0</v>
      </c>
      <c r="J49" s="20" t="s">
        <v>10</v>
      </c>
      <c r="K49" s="3"/>
    </row>
    <row r="50" spans="2:11" ht="28.5" x14ac:dyDescent="0.25">
      <c r="B50" s="16" t="s">
        <v>93</v>
      </c>
      <c r="C50" s="16" t="s">
        <v>303</v>
      </c>
      <c r="D50" s="16" t="s">
        <v>95</v>
      </c>
      <c r="E50" s="63">
        <v>44421</v>
      </c>
      <c r="F50" s="64">
        <v>60000</v>
      </c>
      <c r="G50" s="17">
        <f t="shared" si="0"/>
        <v>44451</v>
      </c>
      <c r="H50" s="39">
        <f t="shared" si="1"/>
        <v>60000</v>
      </c>
      <c r="I50" s="19">
        <f t="shared" si="2"/>
        <v>0</v>
      </c>
      <c r="J50" s="20" t="s">
        <v>9</v>
      </c>
      <c r="K50" s="3"/>
    </row>
    <row r="51" spans="2:11" ht="28.5" x14ac:dyDescent="0.25">
      <c r="B51" s="16" t="s">
        <v>243</v>
      </c>
      <c r="C51" s="16" t="s">
        <v>304</v>
      </c>
      <c r="D51" s="16" t="s">
        <v>77</v>
      </c>
      <c r="E51" s="63">
        <v>44421</v>
      </c>
      <c r="F51" s="64">
        <v>106206.56</v>
      </c>
      <c r="G51" s="17">
        <f t="shared" si="0"/>
        <v>44451</v>
      </c>
      <c r="H51" s="39">
        <f t="shared" si="1"/>
        <v>106206.56</v>
      </c>
      <c r="I51" s="19">
        <f t="shared" si="2"/>
        <v>0</v>
      </c>
      <c r="J51" s="20" t="s">
        <v>9</v>
      </c>
      <c r="K51" s="3"/>
    </row>
    <row r="52" spans="2:11" ht="28.5" x14ac:dyDescent="0.25">
      <c r="B52" s="16" t="s">
        <v>245</v>
      </c>
      <c r="C52" s="16" t="s">
        <v>355</v>
      </c>
      <c r="D52" s="16" t="s">
        <v>99</v>
      </c>
      <c r="E52" s="63">
        <v>44421</v>
      </c>
      <c r="F52" s="64">
        <v>599405.44999999995</v>
      </c>
      <c r="G52" s="17">
        <f t="shared" si="0"/>
        <v>44451</v>
      </c>
      <c r="H52" s="39">
        <f t="shared" si="1"/>
        <v>599405.44999999995</v>
      </c>
      <c r="I52" s="19">
        <f t="shared" si="2"/>
        <v>0</v>
      </c>
      <c r="J52" s="20" t="s">
        <v>9</v>
      </c>
      <c r="K52" s="3"/>
    </row>
    <row r="53" spans="2:11" x14ac:dyDescent="0.25">
      <c r="B53" s="16" t="s">
        <v>246</v>
      </c>
      <c r="C53" s="16" t="s">
        <v>356</v>
      </c>
      <c r="D53" s="16" t="s">
        <v>102</v>
      </c>
      <c r="E53" s="63">
        <v>44421</v>
      </c>
      <c r="F53" s="64">
        <v>1416</v>
      </c>
      <c r="G53" s="17">
        <f t="shared" si="0"/>
        <v>44451</v>
      </c>
      <c r="H53" s="39">
        <f t="shared" si="1"/>
        <v>1416</v>
      </c>
      <c r="I53" s="19">
        <f t="shared" si="2"/>
        <v>0</v>
      </c>
      <c r="J53" s="20" t="s">
        <v>9</v>
      </c>
      <c r="K53" s="3"/>
    </row>
    <row r="54" spans="2:11" ht="28.5" x14ac:dyDescent="0.25">
      <c r="B54" s="16" t="s">
        <v>247</v>
      </c>
      <c r="C54" s="16" t="s">
        <v>307</v>
      </c>
      <c r="D54" s="16" t="s">
        <v>104</v>
      </c>
      <c r="E54" s="63">
        <v>44425</v>
      </c>
      <c r="F54" s="64">
        <v>6510.27</v>
      </c>
      <c r="G54" s="17">
        <f t="shared" si="0"/>
        <v>44455</v>
      </c>
      <c r="H54" s="39">
        <f t="shared" si="1"/>
        <v>6510.27</v>
      </c>
      <c r="I54" s="19">
        <f t="shared" si="2"/>
        <v>0</v>
      </c>
      <c r="J54" s="20" t="s">
        <v>9</v>
      </c>
      <c r="K54" s="3"/>
    </row>
    <row r="55" spans="2:11" ht="28.5" x14ac:dyDescent="0.25">
      <c r="B55" s="16" t="s">
        <v>247</v>
      </c>
      <c r="C55" s="16" t="s">
        <v>308</v>
      </c>
      <c r="D55" s="16" t="s">
        <v>105</v>
      </c>
      <c r="E55" s="63">
        <v>44425</v>
      </c>
      <c r="F55" s="64">
        <v>4817.57</v>
      </c>
      <c r="G55" s="17">
        <f t="shared" si="0"/>
        <v>44455</v>
      </c>
      <c r="H55" s="39">
        <f t="shared" si="1"/>
        <v>4817.57</v>
      </c>
      <c r="I55" s="19">
        <f t="shared" si="2"/>
        <v>0</v>
      </c>
      <c r="J55" s="20" t="s">
        <v>9</v>
      </c>
      <c r="K55" s="3"/>
    </row>
    <row r="56" spans="2:11" ht="28.5" x14ac:dyDescent="0.25">
      <c r="B56" s="16" t="s">
        <v>247</v>
      </c>
      <c r="C56" s="16" t="s">
        <v>309</v>
      </c>
      <c r="D56" s="16" t="s">
        <v>109</v>
      </c>
      <c r="E56" s="63">
        <v>44425</v>
      </c>
      <c r="F56" s="64">
        <v>14198.22</v>
      </c>
      <c r="G56" s="17">
        <f t="shared" si="0"/>
        <v>44455</v>
      </c>
      <c r="H56" s="39">
        <f t="shared" si="1"/>
        <v>14198.22</v>
      </c>
      <c r="I56" s="19">
        <f t="shared" si="2"/>
        <v>0</v>
      </c>
      <c r="J56" s="20" t="s">
        <v>9</v>
      </c>
      <c r="K56" s="3"/>
    </row>
    <row r="57" spans="2:11" ht="28.5" x14ac:dyDescent="0.25">
      <c r="B57" s="16" t="s">
        <v>248</v>
      </c>
      <c r="C57" s="16" t="s">
        <v>357</v>
      </c>
      <c r="D57" s="16" t="s">
        <v>112</v>
      </c>
      <c r="E57" s="63">
        <v>44426</v>
      </c>
      <c r="F57" s="64">
        <v>249983</v>
      </c>
      <c r="G57" s="17">
        <f t="shared" si="0"/>
        <v>44456</v>
      </c>
      <c r="H57" s="39">
        <f t="shared" si="1"/>
        <v>249983</v>
      </c>
      <c r="I57" s="19">
        <f t="shared" si="2"/>
        <v>0</v>
      </c>
      <c r="J57" s="20" t="s">
        <v>9</v>
      </c>
      <c r="K57" s="3"/>
    </row>
    <row r="58" spans="2:11" ht="28.5" x14ac:dyDescent="0.25">
      <c r="B58" s="16" t="s">
        <v>249</v>
      </c>
      <c r="C58" s="16" t="s">
        <v>367</v>
      </c>
      <c r="D58" s="16" t="s">
        <v>115</v>
      </c>
      <c r="E58" s="63">
        <v>44426</v>
      </c>
      <c r="F58" s="64">
        <v>2302000</v>
      </c>
      <c r="G58" s="17">
        <f t="shared" si="0"/>
        <v>44456</v>
      </c>
      <c r="H58" s="39">
        <f t="shared" si="1"/>
        <v>2302000</v>
      </c>
      <c r="I58" s="19">
        <f t="shared" si="2"/>
        <v>0</v>
      </c>
      <c r="J58" s="20" t="s">
        <v>10</v>
      </c>
      <c r="K58" s="3"/>
    </row>
    <row r="59" spans="2:11" x14ac:dyDescent="0.25">
      <c r="B59" s="16" t="s">
        <v>250</v>
      </c>
      <c r="C59" s="16" t="s">
        <v>312</v>
      </c>
      <c r="D59" s="16" t="s">
        <v>42</v>
      </c>
      <c r="E59" s="63">
        <v>44426</v>
      </c>
      <c r="F59" s="64">
        <v>327869.73</v>
      </c>
      <c r="G59" s="17">
        <f t="shared" si="0"/>
        <v>44456</v>
      </c>
      <c r="H59" s="39">
        <f t="shared" si="1"/>
        <v>327869.73</v>
      </c>
      <c r="I59" s="19">
        <f t="shared" si="2"/>
        <v>0</v>
      </c>
      <c r="J59" s="20" t="s">
        <v>9</v>
      </c>
      <c r="K59" s="3"/>
    </row>
    <row r="60" spans="2:11" ht="28.5" x14ac:dyDescent="0.25">
      <c r="B60" s="16" t="s">
        <v>251</v>
      </c>
      <c r="C60" s="16" t="s">
        <v>313</v>
      </c>
      <c r="D60" s="16" t="s">
        <v>120</v>
      </c>
      <c r="E60" s="63">
        <v>44427</v>
      </c>
      <c r="F60" s="64">
        <v>500000</v>
      </c>
      <c r="G60" s="17">
        <f t="shared" si="0"/>
        <v>44457</v>
      </c>
      <c r="H60" s="39">
        <f t="shared" si="1"/>
        <v>500000</v>
      </c>
      <c r="I60" s="19">
        <f t="shared" si="2"/>
        <v>0</v>
      </c>
      <c r="J60" s="20" t="s">
        <v>9</v>
      </c>
      <c r="K60" s="3"/>
    </row>
    <row r="61" spans="2:11" ht="42.75" x14ac:dyDescent="0.25">
      <c r="B61" s="16" t="s">
        <v>121</v>
      </c>
      <c r="C61" s="16" t="s">
        <v>314</v>
      </c>
      <c r="D61" s="16" t="s">
        <v>122</v>
      </c>
      <c r="E61" s="63">
        <v>44427</v>
      </c>
      <c r="F61" s="64">
        <v>6918</v>
      </c>
      <c r="G61" s="17">
        <f t="shared" si="0"/>
        <v>44457</v>
      </c>
      <c r="H61" s="39">
        <f t="shared" si="1"/>
        <v>6918</v>
      </c>
      <c r="I61" s="19">
        <f t="shared" si="2"/>
        <v>0</v>
      </c>
      <c r="J61" s="20" t="s">
        <v>9</v>
      </c>
      <c r="K61" s="3"/>
    </row>
    <row r="62" spans="2:11" ht="28.5" x14ac:dyDescent="0.25">
      <c r="B62" s="16" t="s">
        <v>121</v>
      </c>
      <c r="C62" s="16" t="s">
        <v>315</v>
      </c>
      <c r="D62" s="16" t="s">
        <v>124</v>
      </c>
      <c r="E62" s="63">
        <v>44427</v>
      </c>
      <c r="F62" s="64">
        <v>684</v>
      </c>
      <c r="G62" s="17">
        <f t="shared" si="0"/>
        <v>44457</v>
      </c>
      <c r="H62" s="39">
        <f t="shared" si="1"/>
        <v>684</v>
      </c>
      <c r="I62" s="19">
        <f t="shared" si="2"/>
        <v>0</v>
      </c>
      <c r="J62" s="20" t="s">
        <v>9</v>
      </c>
      <c r="K62" s="3"/>
    </row>
    <row r="63" spans="2:11" ht="28.5" x14ac:dyDescent="0.25">
      <c r="B63" s="16" t="s">
        <v>252</v>
      </c>
      <c r="C63" s="16" t="s">
        <v>358</v>
      </c>
      <c r="D63" s="16" t="s">
        <v>127</v>
      </c>
      <c r="E63" s="63">
        <v>44427</v>
      </c>
      <c r="F63" s="64">
        <v>14801.94</v>
      </c>
      <c r="G63" s="17">
        <f t="shared" si="0"/>
        <v>44457</v>
      </c>
      <c r="H63" s="39">
        <f t="shared" si="1"/>
        <v>14801.94</v>
      </c>
      <c r="I63" s="19">
        <f t="shared" si="2"/>
        <v>0</v>
      </c>
      <c r="J63" s="20" t="s">
        <v>9</v>
      </c>
      <c r="K63" s="3"/>
    </row>
    <row r="64" spans="2:11" ht="28.5" x14ac:dyDescent="0.25">
      <c r="B64" s="16" t="s">
        <v>253</v>
      </c>
      <c r="C64" s="16" t="s">
        <v>316</v>
      </c>
      <c r="D64" s="16" t="s">
        <v>129</v>
      </c>
      <c r="E64" s="63">
        <v>44427</v>
      </c>
      <c r="F64" s="64">
        <v>285354.57</v>
      </c>
      <c r="G64" s="17">
        <f t="shared" si="0"/>
        <v>44457</v>
      </c>
      <c r="H64" s="39">
        <f t="shared" si="1"/>
        <v>285354.57</v>
      </c>
      <c r="I64" s="19">
        <f t="shared" si="2"/>
        <v>0</v>
      </c>
      <c r="J64" s="20" t="s">
        <v>9</v>
      </c>
      <c r="K64" s="3"/>
    </row>
    <row r="65" spans="1:11" x14ac:dyDescent="0.25">
      <c r="B65" s="16" t="s">
        <v>253</v>
      </c>
      <c r="C65" s="16" t="s">
        <v>318</v>
      </c>
      <c r="D65" s="16" t="s">
        <v>131</v>
      </c>
      <c r="E65" s="63">
        <v>44427</v>
      </c>
      <c r="F65" s="64">
        <v>27066</v>
      </c>
      <c r="G65" s="17">
        <f t="shared" si="0"/>
        <v>44457</v>
      </c>
      <c r="H65" s="39">
        <f t="shared" si="1"/>
        <v>27066</v>
      </c>
      <c r="I65" s="19">
        <f t="shared" si="2"/>
        <v>0</v>
      </c>
      <c r="J65" s="20" t="s">
        <v>9</v>
      </c>
      <c r="K65" s="3"/>
    </row>
    <row r="66" spans="1:11" x14ac:dyDescent="0.25">
      <c r="B66" s="16" t="s">
        <v>253</v>
      </c>
      <c r="C66" s="16" t="s">
        <v>319</v>
      </c>
      <c r="D66" s="16" t="s">
        <v>134</v>
      </c>
      <c r="E66" s="63">
        <v>44427</v>
      </c>
      <c r="F66" s="64">
        <v>49952.5</v>
      </c>
      <c r="G66" s="17">
        <f t="shared" si="0"/>
        <v>44457</v>
      </c>
      <c r="H66" s="39">
        <f t="shared" si="1"/>
        <v>49952.5</v>
      </c>
      <c r="I66" s="19">
        <f t="shared" si="2"/>
        <v>0</v>
      </c>
      <c r="J66" s="20" t="s">
        <v>9</v>
      </c>
      <c r="K66" s="3"/>
    </row>
    <row r="67" spans="1:11" ht="28.5" x14ac:dyDescent="0.25">
      <c r="B67" s="16" t="s">
        <v>121</v>
      </c>
      <c r="C67" s="16" t="s">
        <v>346</v>
      </c>
      <c r="D67" s="16" t="s">
        <v>136</v>
      </c>
      <c r="E67" s="63">
        <v>44427</v>
      </c>
      <c r="F67" s="64">
        <v>6158</v>
      </c>
      <c r="G67" s="17">
        <f t="shared" si="0"/>
        <v>44457</v>
      </c>
      <c r="H67" s="39">
        <f t="shared" si="1"/>
        <v>6158</v>
      </c>
      <c r="I67" s="19">
        <f t="shared" si="2"/>
        <v>0</v>
      </c>
      <c r="J67" s="20" t="s">
        <v>9</v>
      </c>
      <c r="K67" s="3"/>
    </row>
    <row r="68" spans="1:11" ht="28.5" x14ac:dyDescent="0.25">
      <c r="B68" s="16" t="s">
        <v>254</v>
      </c>
      <c r="C68" s="16" t="s">
        <v>321</v>
      </c>
      <c r="D68" s="16" t="s">
        <v>138</v>
      </c>
      <c r="E68" s="63">
        <v>44427</v>
      </c>
      <c r="F68" s="64">
        <v>9440</v>
      </c>
      <c r="G68" s="17">
        <f t="shared" si="0"/>
        <v>44457</v>
      </c>
      <c r="H68" s="39">
        <f t="shared" si="1"/>
        <v>9440</v>
      </c>
      <c r="I68" s="19">
        <f t="shared" si="2"/>
        <v>0</v>
      </c>
      <c r="J68" s="20" t="s">
        <v>9</v>
      </c>
      <c r="K68" s="3"/>
    </row>
    <row r="69" spans="1:11" ht="28.5" x14ac:dyDescent="0.25">
      <c r="B69" s="16" t="s">
        <v>139</v>
      </c>
      <c r="C69" s="16" t="s">
        <v>322</v>
      </c>
      <c r="D69" s="16" t="s">
        <v>141</v>
      </c>
      <c r="E69" s="63">
        <v>44427</v>
      </c>
      <c r="F69" s="64">
        <v>164660.47</v>
      </c>
      <c r="G69" s="17">
        <f t="shared" si="0"/>
        <v>44457</v>
      </c>
      <c r="H69" s="39">
        <f t="shared" si="1"/>
        <v>164660.47</v>
      </c>
      <c r="I69" s="19">
        <f t="shared" si="2"/>
        <v>0</v>
      </c>
      <c r="J69" s="20" t="s">
        <v>9</v>
      </c>
      <c r="K69" s="3"/>
    </row>
    <row r="70" spans="1:11" ht="28.5" x14ac:dyDescent="0.25">
      <c r="B70" s="16" t="s">
        <v>255</v>
      </c>
      <c r="C70" s="16" t="s">
        <v>323</v>
      </c>
      <c r="D70" s="16" t="s">
        <v>144</v>
      </c>
      <c r="E70" s="63">
        <v>44427</v>
      </c>
      <c r="F70" s="64">
        <v>4601.83</v>
      </c>
      <c r="G70" s="17">
        <f t="shared" si="0"/>
        <v>44457</v>
      </c>
      <c r="H70" s="39">
        <f t="shared" si="1"/>
        <v>4601.83</v>
      </c>
      <c r="I70" s="19">
        <f t="shared" si="2"/>
        <v>0</v>
      </c>
      <c r="J70" s="20" t="s">
        <v>9</v>
      </c>
      <c r="K70" s="3"/>
    </row>
    <row r="71" spans="1:11" ht="28.5" x14ac:dyDescent="0.25">
      <c r="B71" s="16" t="s">
        <v>255</v>
      </c>
      <c r="C71" s="16" t="s">
        <v>324</v>
      </c>
      <c r="D71" s="16" t="s">
        <v>146</v>
      </c>
      <c r="E71" s="63">
        <v>44431</v>
      </c>
      <c r="F71" s="64">
        <v>251398.88</v>
      </c>
      <c r="G71" s="17">
        <f t="shared" si="0"/>
        <v>44461</v>
      </c>
      <c r="H71" s="39">
        <f t="shared" si="1"/>
        <v>251398.88</v>
      </c>
      <c r="I71" s="19">
        <f t="shared" si="2"/>
        <v>0</v>
      </c>
      <c r="J71" s="20" t="s">
        <v>9</v>
      </c>
      <c r="K71" s="3"/>
    </row>
    <row r="72" spans="1:11" ht="28.5" x14ac:dyDescent="0.25">
      <c r="B72" s="16" t="s">
        <v>255</v>
      </c>
      <c r="C72" s="16" t="s">
        <v>325</v>
      </c>
      <c r="D72" s="16" t="s">
        <v>148</v>
      </c>
      <c r="E72" s="63">
        <v>44431</v>
      </c>
      <c r="F72" s="64">
        <v>54506.78</v>
      </c>
      <c r="G72" s="17">
        <f t="shared" si="0"/>
        <v>44461</v>
      </c>
      <c r="H72" s="39">
        <f t="shared" si="1"/>
        <v>54506.78</v>
      </c>
      <c r="I72" s="19">
        <f t="shared" si="2"/>
        <v>0</v>
      </c>
      <c r="J72" s="20" t="s">
        <v>9</v>
      </c>
      <c r="K72" s="3"/>
    </row>
    <row r="73" spans="1:11" ht="28.5" x14ac:dyDescent="0.25">
      <c r="B73" s="16" t="s">
        <v>255</v>
      </c>
      <c r="C73" s="16" t="s">
        <v>326</v>
      </c>
      <c r="D73" s="16" t="s">
        <v>150</v>
      </c>
      <c r="E73" s="63">
        <v>44431</v>
      </c>
      <c r="F73" s="64">
        <v>6075.73</v>
      </c>
      <c r="G73" s="17">
        <f t="shared" si="0"/>
        <v>44461</v>
      </c>
      <c r="H73" s="39">
        <f t="shared" si="1"/>
        <v>6075.73</v>
      </c>
      <c r="I73" s="19">
        <f t="shared" si="2"/>
        <v>0</v>
      </c>
      <c r="J73" s="20" t="s">
        <v>10</v>
      </c>
      <c r="K73" s="3"/>
    </row>
    <row r="74" spans="1:11" ht="28.5" x14ac:dyDescent="0.25">
      <c r="B74" s="16" t="s">
        <v>255</v>
      </c>
      <c r="C74" s="16" t="s">
        <v>327</v>
      </c>
      <c r="D74" s="16" t="s">
        <v>152</v>
      </c>
      <c r="E74" s="63">
        <v>44431</v>
      </c>
      <c r="F74" s="64">
        <v>7323.07</v>
      </c>
      <c r="G74" s="17">
        <f t="shared" ref="G74:G90" si="3">E74+30</f>
        <v>44461</v>
      </c>
      <c r="H74" s="39">
        <f t="shared" ref="H74:H90" si="4">+F74</f>
        <v>7323.07</v>
      </c>
      <c r="I74" s="19">
        <f t="shared" ref="I74:I90" si="5">+F74-H74</f>
        <v>0</v>
      </c>
      <c r="J74" s="20" t="s">
        <v>9</v>
      </c>
      <c r="K74" s="3"/>
    </row>
    <row r="75" spans="1:11" ht="28.5" x14ac:dyDescent="0.25">
      <c r="A75"/>
      <c r="B75" s="16" t="s">
        <v>255</v>
      </c>
      <c r="C75" s="16" t="s">
        <v>328</v>
      </c>
      <c r="D75" s="16" t="s">
        <v>153</v>
      </c>
      <c r="E75" s="63">
        <v>44431</v>
      </c>
      <c r="F75" s="64">
        <v>2542.63</v>
      </c>
      <c r="G75" s="17">
        <f t="shared" si="3"/>
        <v>44461</v>
      </c>
      <c r="H75" s="39">
        <f t="shared" si="4"/>
        <v>2542.63</v>
      </c>
      <c r="I75" s="19">
        <f t="shared" si="5"/>
        <v>0</v>
      </c>
      <c r="J75" s="20" t="s">
        <v>9</v>
      </c>
    </row>
    <row r="76" spans="1:11" ht="28.5" x14ac:dyDescent="0.25">
      <c r="A76"/>
      <c r="B76" s="16" t="s">
        <v>256</v>
      </c>
      <c r="C76" s="16" t="s">
        <v>344</v>
      </c>
      <c r="D76" s="16" t="s">
        <v>155</v>
      </c>
      <c r="E76" s="63">
        <v>44431</v>
      </c>
      <c r="F76" s="64">
        <v>3750721.93</v>
      </c>
      <c r="G76" s="17">
        <f t="shared" si="3"/>
        <v>44461</v>
      </c>
      <c r="H76" s="39">
        <f t="shared" si="4"/>
        <v>3750721.93</v>
      </c>
      <c r="I76" s="19">
        <f t="shared" si="5"/>
        <v>0</v>
      </c>
      <c r="J76" s="20" t="s">
        <v>9</v>
      </c>
    </row>
    <row r="77" spans="1:11" x14ac:dyDescent="0.25">
      <c r="A77"/>
      <c r="B77" s="16" t="s">
        <v>256</v>
      </c>
      <c r="C77" s="16" t="s">
        <v>330</v>
      </c>
      <c r="D77" s="16" t="s">
        <v>158</v>
      </c>
      <c r="E77" s="63">
        <v>44431</v>
      </c>
      <c r="F77" s="64">
        <v>171282.23</v>
      </c>
      <c r="G77" s="17">
        <f t="shared" si="3"/>
        <v>44461</v>
      </c>
      <c r="H77" s="39">
        <f t="shared" si="4"/>
        <v>171282.23</v>
      </c>
      <c r="I77" s="19">
        <v>0</v>
      </c>
      <c r="J77" s="20" t="s">
        <v>9</v>
      </c>
    </row>
    <row r="78" spans="1:11" ht="28.5" x14ac:dyDescent="0.25">
      <c r="A78"/>
      <c r="B78" s="16" t="s">
        <v>257</v>
      </c>
      <c r="C78" s="16" t="s">
        <v>331</v>
      </c>
      <c r="D78" s="16" t="s">
        <v>161</v>
      </c>
      <c r="E78" s="63">
        <v>44431</v>
      </c>
      <c r="F78" s="64">
        <v>35400</v>
      </c>
      <c r="G78" s="17">
        <f t="shared" si="3"/>
        <v>44461</v>
      </c>
      <c r="H78" s="39">
        <f t="shared" si="4"/>
        <v>35400</v>
      </c>
      <c r="I78" s="19">
        <f t="shared" si="5"/>
        <v>0</v>
      </c>
      <c r="J78" s="20" t="s">
        <v>9</v>
      </c>
    </row>
    <row r="79" spans="1:11" ht="28.5" x14ac:dyDescent="0.25">
      <c r="A79"/>
      <c r="B79" s="16" t="s">
        <v>258</v>
      </c>
      <c r="C79" s="16" t="s">
        <v>332</v>
      </c>
      <c r="D79" s="16" t="s">
        <v>163</v>
      </c>
      <c r="E79" s="63">
        <v>44431</v>
      </c>
      <c r="F79" s="64">
        <v>122039.05</v>
      </c>
      <c r="G79" s="17">
        <f t="shared" si="3"/>
        <v>44461</v>
      </c>
      <c r="H79" s="39">
        <f t="shared" si="4"/>
        <v>122039.05</v>
      </c>
      <c r="I79" s="19">
        <f t="shared" si="5"/>
        <v>0</v>
      </c>
      <c r="J79" s="20" t="s">
        <v>9</v>
      </c>
    </row>
    <row r="80" spans="1:11" ht="28.5" x14ac:dyDescent="0.25">
      <c r="A80"/>
      <c r="B80" s="16" t="s">
        <v>258</v>
      </c>
      <c r="C80" s="16" t="s">
        <v>359</v>
      </c>
      <c r="D80" s="16" t="s">
        <v>166</v>
      </c>
      <c r="E80" s="63">
        <v>44431</v>
      </c>
      <c r="F80" s="64">
        <v>309998.40000000002</v>
      </c>
      <c r="G80" s="17">
        <f t="shared" si="3"/>
        <v>44461</v>
      </c>
      <c r="H80" s="39">
        <f t="shared" si="4"/>
        <v>309998.40000000002</v>
      </c>
      <c r="I80" s="19">
        <f t="shared" si="5"/>
        <v>0</v>
      </c>
      <c r="J80" s="20" t="s">
        <v>9</v>
      </c>
    </row>
    <row r="81" spans="1:10" ht="28.5" x14ac:dyDescent="0.25">
      <c r="A81"/>
      <c r="B81" s="16" t="s">
        <v>242</v>
      </c>
      <c r="C81" s="16" t="s">
        <v>360</v>
      </c>
      <c r="D81" s="16" t="s">
        <v>168</v>
      </c>
      <c r="E81" s="63">
        <v>44431</v>
      </c>
      <c r="F81" s="64">
        <v>7080</v>
      </c>
      <c r="G81" s="17">
        <f t="shared" si="3"/>
        <v>44461</v>
      </c>
      <c r="H81" s="39">
        <f t="shared" si="4"/>
        <v>7080</v>
      </c>
      <c r="I81" s="19">
        <f t="shared" si="5"/>
        <v>0</v>
      </c>
      <c r="J81" s="20" t="s">
        <v>9</v>
      </c>
    </row>
    <row r="82" spans="1:10" ht="28.5" x14ac:dyDescent="0.25">
      <c r="A82"/>
      <c r="B82" s="16" t="s">
        <v>169</v>
      </c>
      <c r="C82" s="16" t="s">
        <v>361</v>
      </c>
      <c r="D82" s="16" t="s">
        <v>171</v>
      </c>
      <c r="E82" s="63">
        <v>44432</v>
      </c>
      <c r="F82" s="64">
        <v>11500.01</v>
      </c>
      <c r="G82" s="17">
        <f t="shared" si="3"/>
        <v>44462</v>
      </c>
      <c r="H82" s="39">
        <f t="shared" si="4"/>
        <v>11500.01</v>
      </c>
      <c r="I82" s="19">
        <f t="shared" si="5"/>
        <v>0</v>
      </c>
      <c r="J82" s="20" t="s">
        <v>9</v>
      </c>
    </row>
    <row r="83" spans="1:10" ht="28.5" x14ac:dyDescent="0.25">
      <c r="A83"/>
      <c r="B83" s="16" t="s">
        <v>258</v>
      </c>
      <c r="C83" s="16" t="s">
        <v>336</v>
      </c>
      <c r="D83" s="16" t="s">
        <v>172</v>
      </c>
      <c r="E83" s="63">
        <v>44432</v>
      </c>
      <c r="F83" s="64">
        <v>543071.47</v>
      </c>
      <c r="G83" s="17">
        <f t="shared" si="3"/>
        <v>44462</v>
      </c>
      <c r="H83" s="39">
        <f t="shared" si="4"/>
        <v>543071.47</v>
      </c>
      <c r="I83" s="19">
        <f t="shared" si="5"/>
        <v>0</v>
      </c>
      <c r="J83" s="20" t="s">
        <v>9</v>
      </c>
    </row>
    <row r="84" spans="1:10" ht="28.5" x14ac:dyDescent="0.25">
      <c r="A84"/>
      <c r="B84" s="16" t="s">
        <v>259</v>
      </c>
      <c r="C84" s="16" t="s">
        <v>337</v>
      </c>
      <c r="D84" s="16" t="s">
        <v>175</v>
      </c>
      <c r="E84" s="63">
        <v>44433</v>
      </c>
      <c r="F84" s="64">
        <v>38232</v>
      </c>
      <c r="G84" s="17">
        <f t="shared" si="3"/>
        <v>44463</v>
      </c>
      <c r="H84" s="39">
        <f t="shared" si="4"/>
        <v>38232</v>
      </c>
      <c r="I84" s="19">
        <f t="shared" si="5"/>
        <v>0</v>
      </c>
      <c r="J84" s="20" t="s">
        <v>9</v>
      </c>
    </row>
    <row r="85" spans="1:10" x14ac:dyDescent="0.25">
      <c r="A85"/>
      <c r="B85" s="16" t="s">
        <v>260</v>
      </c>
      <c r="C85" s="16" t="s">
        <v>362</v>
      </c>
      <c r="D85" s="16" t="s">
        <v>178</v>
      </c>
      <c r="E85" s="63">
        <v>44434</v>
      </c>
      <c r="F85" s="64">
        <v>282269.19</v>
      </c>
      <c r="G85" s="17">
        <f t="shared" si="3"/>
        <v>44464</v>
      </c>
      <c r="H85" s="39">
        <f t="shared" si="4"/>
        <v>282269.19</v>
      </c>
      <c r="I85" s="19">
        <f t="shared" si="5"/>
        <v>0</v>
      </c>
      <c r="J85" s="20" t="s">
        <v>9</v>
      </c>
    </row>
    <row r="86" spans="1:10" ht="28.5" x14ac:dyDescent="0.25">
      <c r="A86"/>
      <c r="B86" s="16" t="s">
        <v>180</v>
      </c>
      <c r="C86" s="16" t="s">
        <v>339</v>
      </c>
      <c r="D86" s="16" t="s">
        <v>80</v>
      </c>
      <c r="E86" s="63">
        <v>44435</v>
      </c>
      <c r="F86" s="64">
        <v>467263.95</v>
      </c>
      <c r="G86" s="17">
        <f t="shared" si="3"/>
        <v>44465</v>
      </c>
      <c r="H86" s="39">
        <f t="shared" si="4"/>
        <v>467263.95</v>
      </c>
      <c r="I86" s="19">
        <f t="shared" si="5"/>
        <v>0</v>
      </c>
      <c r="J86" s="20" t="s">
        <v>9</v>
      </c>
    </row>
    <row r="87" spans="1:10" ht="28.5" x14ac:dyDescent="0.25">
      <c r="A87"/>
      <c r="B87" s="16" t="s">
        <v>181</v>
      </c>
      <c r="C87" s="16" t="s">
        <v>340</v>
      </c>
      <c r="D87" s="16" t="s">
        <v>183</v>
      </c>
      <c r="E87" s="63">
        <v>44438</v>
      </c>
      <c r="F87" s="64">
        <v>131111.10999999999</v>
      </c>
      <c r="G87" s="17">
        <f t="shared" si="3"/>
        <v>44468</v>
      </c>
      <c r="H87" s="39">
        <f t="shared" si="4"/>
        <v>131111.10999999999</v>
      </c>
      <c r="I87" s="19">
        <f t="shared" si="5"/>
        <v>0</v>
      </c>
      <c r="J87" s="20" t="s">
        <v>9</v>
      </c>
    </row>
    <row r="88" spans="1:10" ht="28.5" x14ac:dyDescent="0.25">
      <c r="A88"/>
      <c r="B88" s="16" t="s">
        <v>184</v>
      </c>
      <c r="C88" s="16" t="s">
        <v>341</v>
      </c>
      <c r="D88" s="16" t="s">
        <v>186</v>
      </c>
      <c r="E88" s="63">
        <v>44439</v>
      </c>
      <c r="F88" s="64">
        <v>49500</v>
      </c>
      <c r="G88" s="17">
        <f t="shared" si="3"/>
        <v>44469</v>
      </c>
      <c r="H88" s="39">
        <f t="shared" si="4"/>
        <v>49500</v>
      </c>
      <c r="I88" s="19">
        <f t="shared" si="5"/>
        <v>0</v>
      </c>
      <c r="J88" s="20" t="s">
        <v>10</v>
      </c>
    </row>
    <row r="89" spans="1:10" x14ac:dyDescent="0.25">
      <c r="A89"/>
      <c r="B89" s="16" t="s">
        <v>187</v>
      </c>
      <c r="C89" s="16" t="s">
        <v>345</v>
      </c>
      <c r="D89" s="16" t="s">
        <v>189</v>
      </c>
      <c r="E89" s="63">
        <v>44439</v>
      </c>
      <c r="F89" s="64">
        <v>146627.39000000001</v>
      </c>
      <c r="G89" s="17">
        <f t="shared" si="3"/>
        <v>44469</v>
      </c>
      <c r="H89" s="39">
        <f t="shared" si="4"/>
        <v>146627.39000000001</v>
      </c>
      <c r="I89" s="19">
        <f t="shared" si="5"/>
        <v>0</v>
      </c>
      <c r="J89" s="20" t="s">
        <v>9</v>
      </c>
    </row>
    <row r="90" spans="1:10" ht="28.5" x14ac:dyDescent="0.25">
      <c r="A90"/>
      <c r="B90" s="16" t="s">
        <v>261</v>
      </c>
      <c r="C90" s="16" t="s">
        <v>342</v>
      </c>
      <c r="D90" s="16" t="s">
        <v>191</v>
      </c>
      <c r="E90" s="63">
        <v>44439</v>
      </c>
      <c r="F90" s="64">
        <v>146627.39000000001</v>
      </c>
      <c r="G90" s="17">
        <f t="shared" si="3"/>
        <v>44469</v>
      </c>
      <c r="H90" s="39">
        <f t="shared" si="4"/>
        <v>146627.39000000001</v>
      </c>
      <c r="I90" s="19">
        <f t="shared" si="5"/>
        <v>0</v>
      </c>
      <c r="J90" s="20" t="s">
        <v>9</v>
      </c>
    </row>
    <row r="91" spans="1:10" s="65" customFormat="1" ht="15.75" x14ac:dyDescent="0.25">
      <c r="D91" s="24"/>
      <c r="E91" s="66"/>
      <c r="F91" s="67">
        <f>SUM(F10:F90)</f>
        <v>16513285.240000002</v>
      </c>
      <c r="G91" s="67"/>
      <c r="H91" s="67">
        <f>SUM(H10:H90)</f>
        <v>16513285.240000002</v>
      </c>
      <c r="I91" s="67">
        <f>SUM(I10:I90)</f>
        <v>0</v>
      </c>
      <c r="J91" s="68"/>
    </row>
    <row r="92" spans="1:10" x14ac:dyDescent="0.25">
      <c r="E92" s="75"/>
      <c r="F92" s="58"/>
    </row>
    <row r="93" spans="1:10" s="72" customFormat="1" x14ac:dyDescent="0.25">
      <c r="C93" s="74" t="s">
        <v>368</v>
      </c>
      <c r="D93" s="74" t="s">
        <v>369</v>
      </c>
    </row>
    <row r="94" spans="1:10" s="72" customFormat="1" x14ac:dyDescent="0.25">
      <c r="C94" s="73" t="s">
        <v>370</v>
      </c>
      <c r="D94" s="73" t="s">
        <v>371</v>
      </c>
    </row>
    <row r="95" spans="1:10" s="72" customFormat="1" x14ac:dyDescent="0.25"/>
    <row r="96" spans="1:10" x14ac:dyDescent="0.25">
      <c r="E96" s="66"/>
      <c r="F96" s="58"/>
    </row>
    <row r="97" spans="2:10" ht="15.75" x14ac:dyDescent="0.25">
      <c r="C97" s="30"/>
      <c r="E97" s="66"/>
      <c r="F97" s="69"/>
      <c r="H97" s="32"/>
    </row>
    <row r="98" spans="2:10" ht="23.25" x14ac:dyDescent="0.25">
      <c r="B98" s="70"/>
      <c r="C98" s="130"/>
      <c r="D98" s="130"/>
      <c r="E98" s="130"/>
      <c r="F98" s="130"/>
      <c r="G98" s="130"/>
      <c r="H98" s="130"/>
      <c r="I98" s="130"/>
      <c r="J98" s="130"/>
    </row>
    <row r="99" spans="2:10" ht="23.25" x14ac:dyDescent="0.25">
      <c r="C99" s="130"/>
      <c r="D99" s="130"/>
      <c r="E99" s="130"/>
      <c r="F99" s="130"/>
      <c r="G99" s="130"/>
      <c r="H99" s="130"/>
      <c r="I99" s="130"/>
      <c r="J99" s="130"/>
    </row>
    <row r="100" spans="2:10" ht="18" x14ac:dyDescent="0.25">
      <c r="C100" s="33"/>
      <c r="D100" s="34"/>
      <c r="E100" s="35"/>
      <c r="F100" s="34"/>
      <c r="G100" s="35"/>
      <c r="H100" s="36"/>
      <c r="I100" s="37"/>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78"/>
      <c r="B1" s="60"/>
      <c r="C1" s="60"/>
      <c r="D1" s="59"/>
      <c r="E1" s="60"/>
      <c r="F1" s="59"/>
      <c r="G1" s="61"/>
      <c r="H1" s="9"/>
      <c r="I1" s="62"/>
      <c r="J1" s="78"/>
    </row>
    <row r="2" spans="1:10" x14ac:dyDescent="0.25">
      <c r="A2" s="78"/>
      <c r="B2" s="60"/>
      <c r="C2" s="60"/>
      <c r="D2" s="59"/>
      <c r="E2" s="60"/>
      <c r="F2" s="59"/>
      <c r="G2" s="61"/>
      <c r="H2" s="9"/>
      <c r="I2" s="62"/>
      <c r="J2" s="78"/>
    </row>
    <row r="3" spans="1:10" x14ac:dyDescent="0.25">
      <c r="A3" s="78"/>
      <c r="B3" s="60"/>
      <c r="C3" s="60"/>
      <c r="D3" s="59"/>
      <c r="E3" s="60"/>
      <c r="F3" s="59"/>
      <c r="G3" s="61"/>
      <c r="H3" s="9"/>
      <c r="I3" s="62"/>
      <c r="J3" s="78"/>
    </row>
    <row r="4" spans="1:10" x14ac:dyDescent="0.25">
      <c r="A4" s="78"/>
      <c r="B4" s="60"/>
      <c r="C4" s="60"/>
      <c r="D4" s="59"/>
      <c r="E4" s="60"/>
      <c r="F4" s="59"/>
      <c r="G4" s="61"/>
      <c r="H4" s="9"/>
      <c r="I4" s="62"/>
      <c r="J4" s="78"/>
    </row>
    <row r="5" spans="1:10" ht="18" x14ac:dyDescent="0.25">
      <c r="A5" s="78"/>
      <c r="B5" s="141" t="s">
        <v>19</v>
      </c>
      <c r="C5" s="141"/>
      <c r="D5" s="141"/>
      <c r="E5" s="141"/>
      <c r="F5" s="141"/>
      <c r="G5" s="141"/>
      <c r="H5" s="141"/>
      <c r="I5" s="141"/>
      <c r="J5" s="141"/>
    </row>
    <row r="6" spans="1:10" x14ac:dyDescent="0.25">
      <c r="A6" s="78"/>
      <c r="B6" s="60"/>
      <c r="C6" s="60"/>
      <c r="D6" s="59"/>
      <c r="E6" s="60"/>
      <c r="F6" s="59"/>
      <c r="G6" s="61"/>
      <c r="H6" s="9"/>
      <c r="I6" s="62"/>
      <c r="J6" s="78"/>
    </row>
    <row r="7" spans="1:10" ht="15.75" thickBot="1" x14ac:dyDescent="0.3">
      <c r="A7" s="78"/>
      <c r="B7" s="60"/>
      <c r="C7" s="60"/>
      <c r="D7" s="59"/>
      <c r="E7" s="60"/>
      <c r="F7" s="59"/>
      <c r="G7" s="61"/>
      <c r="H7" s="9"/>
      <c r="I7" s="62"/>
      <c r="J7" s="79"/>
    </row>
    <row r="8" spans="1:10" x14ac:dyDescent="0.25">
      <c r="A8" s="142" t="s">
        <v>1</v>
      </c>
      <c r="B8" s="144" t="s">
        <v>0</v>
      </c>
      <c r="C8" s="146" t="s">
        <v>2</v>
      </c>
      <c r="D8" s="144" t="s">
        <v>3</v>
      </c>
      <c r="E8" s="144" t="s">
        <v>4</v>
      </c>
      <c r="F8" s="144" t="s">
        <v>7</v>
      </c>
      <c r="G8" s="148" t="s">
        <v>5</v>
      </c>
      <c r="H8" s="148" t="s">
        <v>6</v>
      </c>
      <c r="I8" s="150" t="s">
        <v>8</v>
      </c>
      <c r="J8" s="80"/>
    </row>
    <row r="9" spans="1:10" x14ac:dyDescent="0.25">
      <c r="A9" s="143"/>
      <c r="B9" s="145"/>
      <c r="C9" s="147"/>
      <c r="D9" s="145"/>
      <c r="E9" s="145"/>
      <c r="F9" s="145"/>
      <c r="G9" s="149"/>
      <c r="H9" s="149"/>
      <c r="I9" s="151"/>
      <c r="J9" s="80"/>
    </row>
    <row r="10" spans="1:10" ht="71.25" x14ac:dyDescent="0.25">
      <c r="A10" s="16" t="s">
        <v>262</v>
      </c>
      <c r="B10" s="16" t="s">
        <v>363</v>
      </c>
      <c r="C10" s="16" t="s">
        <v>14</v>
      </c>
      <c r="D10" s="76">
        <v>44412</v>
      </c>
      <c r="E10" s="77">
        <v>160000</v>
      </c>
      <c r="F10" s="17">
        <f t="shared" ref="F10:F73" si="0">D10+30</f>
        <v>44442</v>
      </c>
      <c r="G10" s="18">
        <f t="shared" ref="G10:G73" si="1">+E10</f>
        <v>160000</v>
      </c>
      <c r="H10" s="19">
        <f t="shared" ref="H10:H73" si="2">+E10-G10</f>
        <v>0</v>
      </c>
      <c r="I10" s="20" t="s">
        <v>9</v>
      </c>
      <c r="J10" s="79"/>
    </row>
    <row r="11" spans="1:10" ht="71.25" x14ac:dyDescent="0.25">
      <c r="A11" s="16" t="s">
        <v>229</v>
      </c>
      <c r="B11" s="16" t="s">
        <v>347</v>
      </c>
      <c r="C11" s="16" t="s">
        <v>17</v>
      </c>
      <c r="D11" s="76">
        <v>44412</v>
      </c>
      <c r="E11" s="77">
        <v>10499.58</v>
      </c>
      <c r="F11" s="17">
        <f t="shared" si="0"/>
        <v>44442</v>
      </c>
      <c r="G11" s="18">
        <f t="shared" si="1"/>
        <v>10499.58</v>
      </c>
      <c r="H11" s="19">
        <f t="shared" si="2"/>
        <v>0</v>
      </c>
      <c r="I11" s="20" t="s">
        <v>10</v>
      </c>
      <c r="J11" s="79"/>
    </row>
    <row r="12" spans="1:10" ht="71.25" x14ac:dyDescent="0.25">
      <c r="A12" s="16" t="s">
        <v>229</v>
      </c>
      <c r="B12" s="16" t="s">
        <v>265</v>
      </c>
      <c r="C12" s="16" t="s">
        <v>18</v>
      </c>
      <c r="D12" s="76">
        <v>44412</v>
      </c>
      <c r="E12" s="77">
        <v>11800</v>
      </c>
      <c r="F12" s="17">
        <f t="shared" si="0"/>
        <v>44442</v>
      </c>
      <c r="G12" s="18">
        <f t="shared" si="1"/>
        <v>11800</v>
      </c>
      <c r="H12" s="19">
        <f t="shared" si="2"/>
        <v>0</v>
      </c>
      <c r="I12" s="20" t="s">
        <v>9</v>
      </c>
      <c r="J12" s="79"/>
    </row>
    <row r="13" spans="1:10" ht="71.25" x14ac:dyDescent="0.25">
      <c r="A13" s="16" t="s">
        <v>230</v>
      </c>
      <c r="B13" s="16" t="s">
        <v>266</v>
      </c>
      <c r="C13" s="16" t="s">
        <v>204</v>
      </c>
      <c r="D13" s="76">
        <v>44412</v>
      </c>
      <c r="E13" s="77">
        <v>1081075.8</v>
      </c>
      <c r="F13" s="17">
        <f t="shared" si="0"/>
        <v>44442</v>
      </c>
      <c r="G13" s="18">
        <f t="shared" si="1"/>
        <v>1081075.8</v>
      </c>
      <c r="H13" s="19">
        <f t="shared" si="2"/>
        <v>0</v>
      </c>
      <c r="I13" s="20" t="s">
        <v>9</v>
      </c>
      <c r="J13" s="79"/>
    </row>
    <row r="14" spans="1:10" ht="57" x14ac:dyDescent="0.25">
      <c r="A14" s="16" t="s">
        <v>21</v>
      </c>
      <c r="B14" s="16" t="s">
        <v>267</v>
      </c>
      <c r="C14" s="16" t="s">
        <v>23</v>
      </c>
      <c r="D14" s="76">
        <v>44414</v>
      </c>
      <c r="E14" s="77">
        <v>18575.09</v>
      </c>
      <c r="F14" s="17">
        <f t="shared" si="0"/>
        <v>44444</v>
      </c>
      <c r="G14" s="18">
        <f t="shared" si="1"/>
        <v>18575.09</v>
      </c>
      <c r="H14" s="19">
        <f t="shared" si="2"/>
        <v>0</v>
      </c>
      <c r="I14" s="20" t="s">
        <v>9</v>
      </c>
      <c r="J14" s="79"/>
    </row>
    <row r="15" spans="1:10" ht="85.5" x14ac:dyDescent="0.25">
      <c r="A15" s="16" t="s">
        <v>24</v>
      </c>
      <c r="B15" s="16" t="s">
        <v>268</v>
      </c>
      <c r="C15" s="16" t="s">
        <v>26</v>
      </c>
      <c r="D15" s="76">
        <v>44414</v>
      </c>
      <c r="E15" s="77">
        <v>81420</v>
      </c>
      <c r="F15" s="17">
        <f t="shared" si="0"/>
        <v>44444</v>
      </c>
      <c r="G15" s="18">
        <f t="shared" si="1"/>
        <v>81420</v>
      </c>
      <c r="H15" s="19">
        <f t="shared" si="2"/>
        <v>0</v>
      </c>
      <c r="I15" s="20" t="s">
        <v>9</v>
      </c>
      <c r="J15" s="79"/>
    </row>
    <row r="16" spans="1:10" ht="71.25" x14ac:dyDescent="0.25">
      <c r="A16" s="16" t="s">
        <v>27</v>
      </c>
      <c r="B16" s="16" t="s">
        <v>364</v>
      </c>
      <c r="C16" s="16" t="s">
        <v>28</v>
      </c>
      <c r="D16" s="76">
        <v>44417</v>
      </c>
      <c r="E16" s="77">
        <v>58344.639999999999</v>
      </c>
      <c r="F16" s="17">
        <f t="shared" si="0"/>
        <v>44447</v>
      </c>
      <c r="G16" s="18">
        <f t="shared" si="1"/>
        <v>58344.639999999999</v>
      </c>
      <c r="H16" s="19">
        <f t="shared" si="2"/>
        <v>0</v>
      </c>
      <c r="I16" s="20" t="s">
        <v>9</v>
      </c>
      <c r="J16" s="79"/>
    </row>
    <row r="17" spans="1:10" ht="57" x14ac:dyDescent="0.25">
      <c r="A17" s="16" t="s">
        <v>29</v>
      </c>
      <c r="B17" s="16" t="s">
        <v>349</v>
      </c>
      <c r="C17" s="16" t="s">
        <v>30</v>
      </c>
      <c r="D17" s="76">
        <v>44417</v>
      </c>
      <c r="E17" s="77">
        <v>26780.27</v>
      </c>
      <c r="F17" s="17">
        <f t="shared" si="0"/>
        <v>44447</v>
      </c>
      <c r="G17" s="18">
        <f t="shared" si="1"/>
        <v>26780.27</v>
      </c>
      <c r="H17" s="19">
        <f t="shared" si="2"/>
        <v>0</v>
      </c>
      <c r="I17" s="20" t="s">
        <v>9</v>
      </c>
      <c r="J17" s="79"/>
    </row>
    <row r="18" spans="1:10" ht="71.25" x14ac:dyDescent="0.25">
      <c r="A18" s="16" t="s">
        <v>231</v>
      </c>
      <c r="B18" s="16" t="s">
        <v>348</v>
      </c>
      <c r="C18" s="16" t="s">
        <v>32</v>
      </c>
      <c r="D18" s="76">
        <v>44417</v>
      </c>
      <c r="E18" s="77">
        <v>130954.36</v>
      </c>
      <c r="F18" s="17">
        <f t="shared" si="0"/>
        <v>44447</v>
      </c>
      <c r="G18" s="18">
        <f t="shared" si="1"/>
        <v>130954.36</v>
      </c>
      <c r="H18" s="19">
        <f t="shared" si="2"/>
        <v>0</v>
      </c>
      <c r="I18" s="20" t="s">
        <v>9</v>
      </c>
      <c r="J18" s="79"/>
    </row>
    <row r="19" spans="1:10" ht="57" x14ac:dyDescent="0.25">
      <c r="A19" s="16" t="s">
        <v>33</v>
      </c>
      <c r="B19" s="16" t="s">
        <v>272</v>
      </c>
      <c r="C19" s="16" t="s">
        <v>34</v>
      </c>
      <c r="D19" s="76">
        <v>44417</v>
      </c>
      <c r="E19" s="77">
        <v>129430</v>
      </c>
      <c r="F19" s="17">
        <f t="shared" si="0"/>
        <v>44447</v>
      </c>
      <c r="G19" s="18">
        <f t="shared" si="1"/>
        <v>129430</v>
      </c>
      <c r="H19" s="19">
        <f t="shared" si="2"/>
        <v>0</v>
      </c>
      <c r="I19" s="20" t="s">
        <v>10</v>
      </c>
      <c r="J19" s="79"/>
    </row>
    <row r="20" spans="1:10" ht="71.25" x14ac:dyDescent="0.25">
      <c r="A20" s="16" t="s">
        <v>35</v>
      </c>
      <c r="B20" s="16" t="s">
        <v>273</v>
      </c>
      <c r="C20" s="16" t="s">
        <v>36</v>
      </c>
      <c r="D20" s="76">
        <v>44417</v>
      </c>
      <c r="E20" s="77">
        <v>16520</v>
      </c>
      <c r="F20" s="17">
        <f t="shared" si="0"/>
        <v>44447</v>
      </c>
      <c r="G20" s="18">
        <f t="shared" si="1"/>
        <v>16520</v>
      </c>
      <c r="H20" s="19">
        <f t="shared" si="2"/>
        <v>0</v>
      </c>
      <c r="I20" s="20" t="s">
        <v>9</v>
      </c>
      <c r="J20" s="79"/>
    </row>
    <row r="21" spans="1:10" ht="71.25" x14ac:dyDescent="0.25">
      <c r="A21" s="16" t="s">
        <v>37</v>
      </c>
      <c r="B21" s="16" t="s">
        <v>274</v>
      </c>
      <c r="C21" s="16" t="s">
        <v>40</v>
      </c>
      <c r="D21" s="76">
        <v>44417</v>
      </c>
      <c r="E21" s="77">
        <v>63130</v>
      </c>
      <c r="F21" s="17">
        <f t="shared" si="0"/>
        <v>44447</v>
      </c>
      <c r="G21" s="18">
        <f t="shared" si="1"/>
        <v>63130</v>
      </c>
      <c r="H21" s="19">
        <f t="shared" si="2"/>
        <v>0</v>
      </c>
      <c r="I21" s="20" t="s">
        <v>9</v>
      </c>
      <c r="J21" s="79"/>
    </row>
    <row r="22" spans="1:10" ht="71.25" x14ac:dyDescent="0.25">
      <c r="A22" s="16" t="s">
        <v>232</v>
      </c>
      <c r="B22" s="16" t="s">
        <v>365</v>
      </c>
      <c r="C22" s="16" t="s">
        <v>39</v>
      </c>
      <c r="D22" s="76">
        <v>44417</v>
      </c>
      <c r="E22" s="77">
        <v>4130</v>
      </c>
      <c r="F22" s="17">
        <f t="shared" si="0"/>
        <v>44447</v>
      </c>
      <c r="G22" s="21">
        <f t="shared" si="1"/>
        <v>4130</v>
      </c>
      <c r="H22" s="22">
        <f t="shared" si="2"/>
        <v>0</v>
      </c>
      <c r="I22" s="20" t="s">
        <v>9</v>
      </c>
      <c r="J22" s="79"/>
    </row>
    <row r="23" spans="1:10" ht="71.25" x14ac:dyDescent="0.25">
      <c r="A23" s="16" t="s">
        <v>233</v>
      </c>
      <c r="B23" s="16" t="s">
        <v>276</v>
      </c>
      <c r="C23" s="16" t="s">
        <v>42</v>
      </c>
      <c r="D23" s="76">
        <v>44417</v>
      </c>
      <c r="E23" s="77">
        <v>258489.60000000001</v>
      </c>
      <c r="F23" s="17">
        <f t="shared" si="0"/>
        <v>44447</v>
      </c>
      <c r="G23" s="18">
        <f t="shared" si="1"/>
        <v>258489.60000000001</v>
      </c>
      <c r="H23" s="19">
        <f t="shared" si="2"/>
        <v>0</v>
      </c>
      <c r="I23" s="20" t="s">
        <v>9</v>
      </c>
      <c r="J23" s="79"/>
    </row>
    <row r="24" spans="1:10" ht="71.25" x14ac:dyDescent="0.25">
      <c r="A24" s="16" t="s">
        <v>233</v>
      </c>
      <c r="B24" s="16" t="s">
        <v>277</v>
      </c>
      <c r="C24" s="16" t="s">
        <v>43</v>
      </c>
      <c r="D24" s="76">
        <v>44417</v>
      </c>
      <c r="E24" s="77">
        <v>110037.36</v>
      </c>
      <c r="F24" s="17">
        <f t="shared" si="0"/>
        <v>44447</v>
      </c>
      <c r="G24" s="18">
        <f t="shared" si="1"/>
        <v>110037.36</v>
      </c>
      <c r="H24" s="19">
        <f t="shared" si="2"/>
        <v>0</v>
      </c>
      <c r="I24" s="20" t="s">
        <v>9</v>
      </c>
      <c r="J24" s="79"/>
    </row>
    <row r="25" spans="1:10" ht="71.25" x14ac:dyDescent="0.25">
      <c r="A25" s="16" t="s">
        <v>44</v>
      </c>
      <c r="B25" s="16" t="s">
        <v>278</v>
      </c>
      <c r="C25" s="16" t="s">
        <v>45</v>
      </c>
      <c r="D25" s="76">
        <v>44417</v>
      </c>
      <c r="E25" s="77">
        <v>70800</v>
      </c>
      <c r="F25" s="17">
        <f t="shared" si="0"/>
        <v>44447</v>
      </c>
      <c r="G25" s="18">
        <f t="shared" si="1"/>
        <v>70800</v>
      </c>
      <c r="H25" s="19">
        <f t="shared" si="2"/>
        <v>0</v>
      </c>
      <c r="I25" s="20" t="s">
        <v>10</v>
      </c>
      <c r="J25" s="79"/>
    </row>
    <row r="26" spans="1:10" ht="71.25" x14ac:dyDescent="0.25">
      <c r="A26" s="16" t="s">
        <v>234</v>
      </c>
      <c r="B26" s="16" t="s">
        <v>350</v>
      </c>
      <c r="C26" s="16" t="s">
        <v>47</v>
      </c>
      <c r="D26" s="76">
        <v>44418</v>
      </c>
      <c r="E26" s="77">
        <v>310340</v>
      </c>
      <c r="F26" s="17">
        <f t="shared" si="0"/>
        <v>44448</v>
      </c>
      <c r="G26" s="18">
        <f t="shared" si="1"/>
        <v>310340</v>
      </c>
      <c r="H26" s="19">
        <f t="shared" si="2"/>
        <v>0</v>
      </c>
      <c r="I26" s="20" t="s">
        <v>9</v>
      </c>
      <c r="J26" s="79"/>
    </row>
    <row r="27" spans="1:10" ht="71.25" x14ac:dyDescent="0.25">
      <c r="A27" s="16" t="s">
        <v>235</v>
      </c>
      <c r="B27" s="16" t="s">
        <v>280</v>
      </c>
      <c r="C27" s="16" t="s">
        <v>50</v>
      </c>
      <c r="D27" s="76">
        <v>44418</v>
      </c>
      <c r="E27" s="77">
        <v>156000</v>
      </c>
      <c r="F27" s="17">
        <f t="shared" si="0"/>
        <v>44448</v>
      </c>
      <c r="G27" s="18">
        <f t="shared" si="1"/>
        <v>156000</v>
      </c>
      <c r="H27" s="19">
        <f t="shared" si="2"/>
        <v>0</v>
      </c>
      <c r="I27" s="20" t="s">
        <v>10</v>
      </c>
      <c r="J27" s="79"/>
    </row>
    <row r="28" spans="1:10" ht="71.25" x14ac:dyDescent="0.25">
      <c r="A28" s="16" t="s">
        <v>236</v>
      </c>
      <c r="B28" s="16" t="s">
        <v>281</v>
      </c>
      <c r="C28" s="16" t="s">
        <v>52</v>
      </c>
      <c r="D28" s="76">
        <v>44418</v>
      </c>
      <c r="E28" s="77">
        <v>7566.69</v>
      </c>
      <c r="F28" s="17">
        <f t="shared" si="0"/>
        <v>44448</v>
      </c>
      <c r="G28" s="18">
        <f t="shared" si="1"/>
        <v>7566.69</v>
      </c>
      <c r="H28" s="19">
        <f t="shared" si="2"/>
        <v>0</v>
      </c>
      <c r="I28" s="20" t="s">
        <v>9</v>
      </c>
      <c r="J28" s="79"/>
    </row>
    <row r="29" spans="1:10" ht="71.25" x14ac:dyDescent="0.25">
      <c r="A29" s="16" t="s">
        <v>236</v>
      </c>
      <c r="B29" s="16" t="s">
        <v>282</v>
      </c>
      <c r="C29" s="16" t="s">
        <v>53</v>
      </c>
      <c r="D29" s="76">
        <v>44418</v>
      </c>
      <c r="E29" s="77">
        <v>15384.9</v>
      </c>
      <c r="F29" s="17">
        <f t="shared" si="0"/>
        <v>44448</v>
      </c>
      <c r="G29" s="18">
        <f t="shared" si="1"/>
        <v>15384.9</v>
      </c>
      <c r="H29" s="19">
        <f t="shared" si="2"/>
        <v>0</v>
      </c>
      <c r="I29" s="20" t="s">
        <v>9</v>
      </c>
      <c r="J29" s="79"/>
    </row>
    <row r="30" spans="1:10" ht="71.25" x14ac:dyDescent="0.25">
      <c r="A30" s="16" t="s">
        <v>236</v>
      </c>
      <c r="B30" s="16" t="s">
        <v>283</v>
      </c>
      <c r="C30" s="16" t="s">
        <v>54</v>
      </c>
      <c r="D30" s="76">
        <v>44418</v>
      </c>
      <c r="E30" s="77">
        <v>3902.54</v>
      </c>
      <c r="F30" s="17">
        <f t="shared" si="0"/>
        <v>44448</v>
      </c>
      <c r="G30" s="18">
        <f t="shared" si="1"/>
        <v>3902.54</v>
      </c>
      <c r="H30" s="19">
        <f t="shared" si="2"/>
        <v>0</v>
      </c>
      <c r="I30" s="20" t="s">
        <v>9</v>
      </c>
      <c r="J30" s="79"/>
    </row>
    <row r="31" spans="1:10" ht="85.5" x14ac:dyDescent="0.25">
      <c r="A31" s="16" t="s">
        <v>236</v>
      </c>
      <c r="B31" s="16" t="s">
        <v>284</v>
      </c>
      <c r="C31" s="16" t="s">
        <v>55</v>
      </c>
      <c r="D31" s="76">
        <v>44418</v>
      </c>
      <c r="E31" s="77">
        <v>398801.74</v>
      </c>
      <c r="F31" s="17">
        <f t="shared" si="0"/>
        <v>44448</v>
      </c>
      <c r="G31" s="18">
        <f t="shared" si="1"/>
        <v>398801.74</v>
      </c>
      <c r="H31" s="19">
        <f t="shared" si="2"/>
        <v>0</v>
      </c>
      <c r="I31" s="20" t="s">
        <v>9</v>
      </c>
      <c r="J31" s="79"/>
    </row>
    <row r="32" spans="1:10" ht="71.25" x14ac:dyDescent="0.25">
      <c r="A32" s="16" t="s">
        <v>235</v>
      </c>
      <c r="B32" s="16" t="s">
        <v>285</v>
      </c>
      <c r="C32" s="16" t="s">
        <v>56</v>
      </c>
      <c r="D32" s="76">
        <v>44418</v>
      </c>
      <c r="E32" s="77">
        <v>5964.21</v>
      </c>
      <c r="F32" s="17">
        <f t="shared" si="0"/>
        <v>44448</v>
      </c>
      <c r="G32" s="18">
        <f t="shared" si="1"/>
        <v>5964.21</v>
      </c>
      <c r="H32" s="19">
        <f>+E32-G32</f>
        <v>0</v>
      </c>
      <c r="I32" s="20" t="s">
        <v>9</v>
      </c>
      <c r="J32" s="79"/>
    </row>
    <row r="33" spans="1:10" ht="128.25" x14ac:dyDescent="0.25">
      <c r="A33" s="16" t="s">
        <v>237</v>
      </c>
      <c r="B33" s="16" t="s">
        <v>286</v>
      </c>
      <c r="C33" s="16" t="s">
        <v>58</v>
      </c>
      <c r="D33" s="76">
        <v>44418</v>
      </c>
      <c r="E33" s="77">
        <v>379436.33</v>
      </c>
      <c r="F33" s="17">
        <f t="shared" si="0"/>
        <v>44448</v>
      </c>
      <c r="G33" s="18">
        <f t="shared" si="1"/>
        <v>379436.33</v>
      </c>
      <c r="H33" s="19">
        <f t="shared" si="2"/>
        <v>0</v>
      </c>
      <c r="I33" s="20" t="s">
        <v>9</v>
      </c>
      <c r="J33" s="79"/>
    </row>
    <row r="34" spans="1:10" ht="57" x14ac:dyDescent="0.25">
      <c r="A34" s="16" t="s">
        <v>234</v>
      </c>
      <c r="B34" s="16" t="s">
        <v>287</v>
      </c>
      <c r="C34" s="16" t="s">
        <v>59</v>
      </c>
      <c r="D34" s="76">
        <v>44418</v>
      </c>
      <c r="E34" s="77">
        <v>89680</v>
      </c>
      <c r="F34" s="17">
        <f t="shared" si="0"/>
        <v>44448</v>
      </c>
      <c r="G34" s="18">
        <f t="shared" si="1"/>
        <v>89680</v>
      </c>
      <c r="H34" s="19">
        <f t="shared" si="2"/>
        <v>0</v>
      </c>
      <c r="I34" s="20" t="s">
        <v>9</v>
      </c>
      <c r="J34" s="79"/>
    </row>
    <row r="35" spans="1:10" ht="57" x14ac:dyDescent="0.25">
      <c r="A35" s="16" t="s">
        <v>238</v>
      </c>
      <c r="B35" s="16" t="s">
        <v>288</v>
      </c>
      <c r="C35" s="16" t="s">
        <v>61</v>
      </c>
      <c r="D35" s="76">
        <v>44418</v>
      </c>
      <c r="E35" s="77">
        <v>918040</v>
      </c>
      <c r="F35" s="17">
        <f t="shared" si="0"/>
        <v>44448</v>
      </c>
      <c r="G35" s="18">
        <f t="shared" si="1"/>
        <v>918040</v>
      </c>
      <c r="H35" s="19">
        <f t="shared" si="2"/>
        <v>0</v>
      </c>
      <c r="I35" s="20" t="s">
        <v>10</v>
      </c>
      <c r="J35" s="79"/>
    </row>
    <row r="36" spans="1:10" ht="71.25" x14ac:dyDescent="0.25">
      <c r="A36" s="16" t="s">
        <v>239</v>
      </c>
      <c r="B36" s="16" t="s">
        <v>289</v>
      </c>
      <c r="C36" s="16" t="s">
        <v>62</v>
      </c>
      <c r="D36" s="76">
        <v>44418</v>
      </c>
      <c r="E36" s="77">
        <v>16500</v>
      </c>
      <c r="F36" s="17">
        <f t="shared" si="0"/>
        <v>44448</v>
      </c>
      <c r="G36" s="18">
        <f t="shared" si="1"/>
        <v>16500</v>
      </c>
      <c r="H36" s="19">
        <f t="shared" si="2"/>
        <v>0</v>
      </c>
      <c r="I36" s="20" t="s">
        <v>9</v>
      </c>
      <c r="J36" s="79"/>
    </row>
    <row r="37" spans="1:10" ht="85.5" x14ac:dyDescent="0.25">
      <c r="A37" s="16" t="s">
        <v>240</v>
      </c>
      <c r="B37" s="16" t="s">
        <v>290</v>
      </c>
      <c r="C37" s="16" t="s">
        <v>64</v>
      </c>
      <c r="D37" s="76">
        <v>44418</v>
      </c>
      <c r="E37" s="77">
        <v>16620.3</v>
      </c>
      <c r="F37" s="17">
        <f t="shared" si="0"/>
        <v>44448</v>
      </c>
      <c r="G37" s="18">
        <f t="shared" si="1"/>
        <v>16620.3</v>
      </c>
      <c r="H37" s="19">
        <f t="shared" si="2"/>
        <v>0</v>
      </c>
      <c r="I37" s="20" t="s">
        <v>10</v>
      </c>
      <c r="J37" s="79"/>
    </row>
    <row r="38" spans="1:10" ht="85.5" x14ac:dyDescent="0.25">
      <c r="A38" s="16" t="s">
        <v>241</v>
      </c>
      <c r="B38" s="16" t="s">
        <v>297</v>
      </c>
      <c r="C38" s="16" t="s">
        <v>66</v>
      </c>
      <c r="D38" s="76">
        <v>44418</v>
      </c>
      <c r="E38" s="77">
        <v>29500</v>
      </c>
      <c r="F38" s="17">
        <f t="shared" si="0"/>
        <v>44448</v>
      </c>
      <c r="G38" s="18">
        <f t="shared" si="1"/>
        <v>29500</v>
      </c>
      <c r="H38" s="19">
        <f t="shared" si="2"/>
        <v>0</v>
      </c>
      <c r="I38" s="20" t="s">
        <v>10</v>
      </c>
      <c r="J38" s="79"/>
    </row>
    <row r="39" spans="1:10" ht="57" x14ac:dyDescent="0.25">
      <c r="A39" s="16" t="s">
        <v>242</v>
      </c>
      <c r="B39" s="16" t="s">
        <v>351</v>
      </c>
      <c r="C39" s="16" t="s">
        <v>69</v>
      </c>
      <c r="D39" s="76">
        <v>44419</v>
      </c>
      <c r="E39" s="77">
        <v>15340</v>
      </c>
      <c r="F39" s="17">
        <f t="shared" si="0"/>
        <v>44449</v>
      </c>
      <c r="G39" s="18">
        <f t="shared" si="1"/>
        <v>15340</v>
      </c>
      <c r="H39" s="19">
        <f t="shared" si="2"/>
        <v>0</v>
      </c>
      <c r="I39" s="20" t="s">
        <v>9</v>
      </c>
      <c r="J39" s="79"/>
    </row>
    <row r="40" spans="1:10" ht="57" x14ac:dyDescent="0.25">
      <c r="A40" s="16" t="s">
        <v>243</v>
      </c>
      <c r="B40" s="16" t="s">
        <v>352</v>
      </c>
      <c r="C40" s="16" t="s">
        <v>72</v>
      </c>
      <c r="D40" s="76">
        <v>44419</v>
      </c>
      <c r="E40" s="77">
        <v>5310</v>
      </c>
      <c r="F40" s="17">
        <f t="shared" si="0"/>
        <v>44449</v>
      </c>
      <c r="G40" s="18">
        <f t="shared" si="1"/>
        <v>5310</v>
      </c>
      <c r="H40" s="19">
        <f t="shared" si="2"/>
        <v>0</v>
      </c>
      <c r="I40" s="20" t="s">
        <v>9</v>
      </c>
      <c r="J40" s="79"/>
    </row>
    <row r="41" spans="1:10" ht="85.5" x14ac:dyDescent="0.25">
      <c r="A41" s="16" t="s">
        <v>73</v>
      </c>
      <c r="B41" s="16" t="s">
        <v>366</v>
      </c>
      <c r="C41" s="16" t="s">
        <v>74</v>
      </c>
      <c r="D41" s="76">
        <v>44419</v>
      </c>
      <c r="E41" s="77">
        <v>469200</v>
      </c>
      <c r="F41" s="17">
        <f t="shared" si="0"/>
        <v>44449</v>
      </c>
      <c r="G41" s="18">
        <f t="shared" si="1"/>
        <v>469200</v>
      </c>
      <c r="H41" s="19">
        <f t="shared" si="2"/>
        <v>0</v>
      </c>
      <c r="I41" s="20" t="s">
        <v>9</v>
      </c>
      <c r="J41" s="79"/>
    </row>
    <row r="42" spans="1:10" ht="71.25" x14ac:dyDescent="0.25">
      <c r="A42" s="16" t="s">
        <v>244</v>
      </c>
      <c r="B42" s="16" t="s">
        <v>294</v>
      </c>
      <c r="C42" s="16" t="s">
        <v>77</v>
      </c>
      <c r="D42" s="76">
        <v>44419</v>
      </c>
      <c r="E42" s="77">
        <v>33750</v>
      </c>
      <c r="F42" s="17">
        <f t="shared" si="0"/>
        <v>44449</v>
      </c>
      <c r="G42" s="18">
        <f t="shared" si="1"/>
        <v>33750</v>
      </c>
      <c r="H42" s="19">
        <f t="shared" si="2"/>
        <v>0</v>
      </c>
      <c r="I42" s="20" t="s">
        <v>9</v>
      </c>
      <c r="J42" s="79"/>
    </row>
    <row r="43" spans="1:10" ht="57" x14ac:dyDescent="0.25">
      <c r="A43" s="16" t="s">
        <v>78</v>
      </c>
      <c r="B43" s="16" t="s">
        <v>295</v>
      </c>
      <c r="C43" s="16" t="s">
        <v>80</v>
      </c>
      <c r="D43" s="76">
        <v>44419</v>
      </c>
      <c r="E43" s="77">
        <v>9440</v>
      </c>
      <c r="F43" s="17">
        <f>D43+30</f>
        <v>44449</v>
      </c>
      <c r="G43" s="18">
        <f t="shared" si="1"/>
        <v>9440</v>
      </c>
      <c r="H43" s="19">
        <f t="shared" si="2"/>
        <v>0</v>
      </c>
      <c r="I43" s="20" t="s">
        <v>9</v>
      </c>
      <c r="J43" s="79"/>
    </row>
    <row r="44" spans="1:10" ht="57" x14ac:dyDescent="0.25">
      <c r="A44" s="16" t="s">
        <v>192</v>
      </c>
      <c r="B44" s="16" t="s">
        <v>296</v>
      </c>
      <c r="C44" s="16" t="s">
        <v>194</v>
      </c>
      <c r="D44" s="76">
        <v>44419</v>
      </c>
      <c r="E44" s="77">
        <v>9440</v>
      </c>
      <c r="F44" s="17">
        <f>D44+30</f>
        <v>44449</v>
      </c>
      <c r="G44" s="18">
        <f>+E44</f>
        <v>9440</v>
      </c>
      <c r="H44" s="19">
        <f t="shared" si="2"/>
        <v>0</v>
      </c>
      <c r="I44" s="20" t="s">
        <v>9</v>
      </c>
      <c r="J44" s="79"/>
    </row>
    <row r="45" spans="1:10" ht="42.75" x14ac:dyDescent="0.25">
      <c r="A45" s="16" t="s">
        <v>81</v>
      </c>
      <c r="B45" s="16" t="s">
        <v>298</v>
      </c>
      <c r="C45" s="16" t="s">
        <v>83</v>
      </c>
      <c r="D45" s="76">
        <v>44419</v>
      </c>
      <c r="E45" s="77">
        <v>14160</v>
      </c>
      <c r="F45" s="17">
        <f t="shared" si="0"/>
        <v>44449</v>
      </c>
      <c r="G45" s="18">
        <f t="shared" si="1"/>
        <v>14160</v>
      </c>
      <c r="H45" s="19">
        <f t="shared" si="2"/>
        <v>0</v>
      </c>
      <c r="I45" s="20" t="s">
        <v>9</v>
      </c>
      <c r="J45" s="79"/>
    </row>
    <row r="46" spans="1:10" ht="57" x14ac:dyDescent="0.25">
      <c r="A46" s="16" t="s">
        <v>84</v>
      </c>
      <c r="B46" s="16" t="s">
        <v>353</v>
      </c>
      <c r="C46" s="16" t="s">
        <v>86</v>
      </c>
      <c r="D46" s="76">
        <v>44421</v>
      </c>
      <c r="E46" s="77">
        <v>15664.5</v>
      </c>
      <c r="F46" s="17">
        <f t="shared" si="0"/>
        <v>44451</v>
      </c>
      <c r="G46" s="18">
        <f t="shared" si="1"/>
        <v>15664.5</v>
      </c>
      <c r="H46" s="19">
        <f t="shared" si="2"/>
        <v>0</v>
      </c>
      <c r="I46" s="20" t="s">
        <v>10</v>
      </c>
      <c r="J46" s="79"/>
    </row>
    <row r="47" spans="1:10" ht="42.75" x14ac:dyDescent="0.25">
      <c r="A47" s="16" t="s">
        <v>242</v>
      </c>
      <c r="B47" s="16" t="s">
        <v>354</v>
      </c>
      <c r="C47" s="16" t="s">
        <v>87</v>
      </c>
      <c r="D47" s="76">
        <v>44421</v>
      </c>
      <c r="E47" s="77">
        <v>34220</v>
      </c>
      <c r="F47" s="17">
        <f t="shared" si="0"/>
        <v>44451</v>
      </c>
      <c r="G47" s="18">
        <f t="shared" si="1"/>
        <v>34220</v>
      </c>
      <c r="H47" s="19">
        <f t="shared" si="2"/>
        <v>0</v>
      </c>
      <c r="I47" s="20" t="s">
        <v>9</v>
      </c>
      <c r="J47" s="79"/>
    </row>
    <row r="48" spans="1:10" ht="57" x14ac:dyDescent="0.25">
      <c r="A48" s="16" t="s">
        <v>88</v>
      </c>
      <c r="B48" s="16" t="s">
        <v>301</v>
      </c>
      <c r="C48" s="16" t="s">
        <v>90</v>
      </c>
      <c r="D48" s="76">
        <v>44421</v>
      </c>
      <c r="E48" s="77">
        <v>15022.01</v>
      </c>
      <c r="F48" s="17">
        <f t="shared" si="0"/>
        <v>44451</v>
      </c>
      <c r="G48" s="18">
        <f t="shared" si="1"/>
        <v>15022.01</v>
      </c>
      <c r="H48" s="19">
        <f t="shared" si="2"/>
        <v>0</v>
      </c>
      <c r="I48" s="20" t="s">
        <v>10</v>
      </c>
      <c r="J48" s="79"/>
    </row>
    <row r="49" spans="1:10" ht="71.25" x14ac:dyDescent="0.25">
      <c r="A49" s="16" t="s">
        <v>91</v>
      </c>
      <c r="B49" s="16" t="s">
        <v>302</v>
      </c>
      <c r="C49" s="16" t="s">
        <v>69</v>
      </c>
      <c r="D49" s="76">
        <v>44421</v>
      </c>
      <c r="E49" s="77">
        <v>35400</v>
      </c>
      <c r="F49" s="17">
        <f t="shared" si="0"/>
        <v>44451</v>
      </c>
      <c r="G49" s="18">
        <f t="shared" si="1"/>
        <v>35400</v>
      </c>
      <c r="H49" s="19">
        <f t="shared" si="2"/>
        <v>0</v>
      </c>
      <c r="I49" s="20" t="s">
        <v>10</v>
      </c>
      <c r="J49" s="79"/>
    </row>
    <row r="50" spans="1:10" ht="71.25" x14ac:dyDescent="0.25">
      <c r="A50" s="16" t="s">
        <v>93</v>
      </c>
      <c r="B50" s="16" t="s">
        <v>303</v>
      </c>
      <c r="C50" s="16" t="s">
        <v>95</v>
      </c>
      <c r="D50" s="76">
        <v>44421</v>
      </c>
      <c r="E50" s="77">
        <v>60000</v>
      </c>
      <c r="F50" s="17">
        <f t="shared" si="0"/>
        <v>44451</v>
      </c>
      <c r="G50" s="39">
        <f t="shared" si="1"/>
        <v>60000</v>
      </c>
      <c r="H50" s="19">
        <f t="shared" si="2"/>
        <v>0</v>
      </c>
      <c r="I50" s="20" t="s">
        <v>9</v>
      </c>
      <c r="J50" s="79"/>
    </row>
    <row r="51" spans="1:10" ht="71.25" x14ac:dyDescent="0.25">
      <c r="A51" s="16" t="s">
        <v>243</v>
      </c>
      <c r="B51" s="16" t="s">
        <v>304</v>
      </c>
      <c r="C51" s="16" t="s">
        <v>77</v>
      </c>
      <c r="D51" s="76">
        <v>44421</v>
      </c>
      <c r="E51" s="77">
        <v>106206.56</v>
      </c>
      <c r="F51" s="17">
        <f t="shared" si="0"/>
        <v>44451</v>
      </c>
      <c r="G51" s="39">
        <f t="shared" si="1"/>
        <v>106206.56</v>
      </c>
      <c r="H51" s="19">
        <f t="shared" si="2"/>
        <v>0</v>
      </c>
      <c r="I51" s="20" t="s">
        <v>9</v>
      </c>
      <c r="J51" s="79"/>
    </row>
    <row r="52" spans="1:10" ht="57" x14ac:dyDescent="0.25">
      <c r="A52" s="16" t="s">
        <v>245</v>
      </c>
      <c r="B52" s="16" t="s">
        <v>355</v>
      </c>
      <c r="C52" s="16" t="s">
        <v>99</v>
      </c>
      <c r="D52" s="76">
        <v>44421</v>
      </c>
      <c r="E52" s="77">
        <v>599405.44999999995</v>
      </c>
      <c r="F52" s="17">
        <f t="shared" si="0"/>
        <v>44451</v>
      </c>
      <c r="G52" s="39">
        <f t="shared" si="1"/>
        <v>599405.44999999995</v>
      </c>
      <c r="H52" s="19">
        <f t="shared" si="2"/>
        <v>0</v>
      </c>
      <c r="I52" s="20" t="s">
        <v>9</v>
      </c>
      <c r="J52" s="79"/>
    </row>
    <row r="53" spans="1:10" ht="57" x14ac:dyDescent="0.25">
      <c r="A53" s="16" t="s">
        <v>246</v>
      </c>
      <c r="B53" s="16" t="s">
        <v>356</v>
      </c>
      <c r="C53" s="16" t="s">
        <v>102</v>
      </c>
      <c r="D53" s="76">
        <v>44421</v>
      </c>
      <c r="E53" s="77">
        <v>1416</v>
      </c>
      <c r="F53" s="17">
        <f t="shared" si="0"/>
        <v>44451</v>
      </c>
      <c r="G53" s="39">
        <f t="shared" si="1"/>
        <v>1416</v>
      </c>
      <c r="H53" s="19">
        <f t="shared" si="2"/>
        <v>0</v>
      </c>
      <c r="I53" s="20" t="s">
        <v>9</v>
      </c>
      <c r="J53" s="79"/>
    </row>
    <row r="54" spans="1:10" ht="57" x14ac:dyDescent="0.25">
      <c r="A54" s="16" t="s">
        <v>247</v>
      </c>
      <c r="B54" s="16" t="s">
        <v>307</v>
      </c>
      <c r="C54" s="16" t="s">
        <v>104</v>
      </c>
      <c r="D54" s="76">
        <v>44425</v>
      </c>
      <c r="E54" s="77">
        <v>6510.27</v>
      </c>
      <c r="F54" s="17">
        <f t="shared" si="0"/>
        <v>44455</v>
      </c>
      <c r="G54" s="39">
        <f t="shared" si="1"/>
        <v>6510.27</v>
      </c>
      <c r="H54" s="19">
        <f t="shared" si="2"/>
        <v>0</v>
      </c>
      <c r="I54" s="20" t="s">
        <v>9</v>
      </c>
      <c r="J54" s="79"/>
    </row>
    <row r="55" spans="1:10" ht="57" x14ac:dyDescent="0.25">
      <c r="A55" s="16" t="s">
        <v>247</v>
      </c>
      <c r="B55" s="16" t="s">
        <v>308</v>
      </c>
      <c r="C55" s="16" t="s">
        <v>105</v>
      </c>
      <c r="D55" s="76">
        <v>44425</v>
      </c>
      <c r="E55" s="77">
        <v>4817.57</v>
      </c>
      <c r="F55" s="17">
        <f t="shared" si="0"/>
        <v>44455</v>
      </c>
      <c r="G55" s="39">
        <f t="shared" si="1"/>
        <v>4817.57</v>
      </c>
      <c r="H55" s="19">
        <f t="shared" si="2"/>
        <v>0</v>
      </c>
      <c r="I55" s="20" t="s">
        <v>9</v>
      </c>
      <c r="J55" s="79"/>
    </row>
    <row r="56" spans="1:10" ht="57" x14ac:dyDescent="0.25">
      <c r="A56" s="16" t="s">
        <v>247</v>
      </c>
      <c r="B56" s="16" t="s">
        <v>309</v>
      </c>
      <c r="C56" s="16" t="s">
        <v>109</v>
      </c>
      <c r="D56" s="76">
        <v>44425</v>
      </c>
      <c r="E56" s="77">
        <v>14198.22</v>
      </c>
      <c r="F56" s="17">
        <f t="shared" si="0"/>
        <v>44455</v>
      </c>
      <c r="G56" s="39">
        <f t="shared" si="1"/>
        <v>14198.22</v>
      </c>
      <c r="H56" s="19">
        <f t="shared" si="2"/>
        <v>0</v>
      </c>
      <c r="I56" s="20" t="s">
        <v>9</v>
      </c>
      <c r="J56" s="79"/>
    </row>
    <row r="57" spans="1:10" ht="71.25" x14ac:dyDescent="0.25">
      <c r="A57" s="16" t="s">
        <v>248</v>
      </c>
      <c r="B57" s="16" t="s">
        <v>357</v>
      </c>
      <c r="C57" s="16" t="s">
        <v>112</v>
      </c>
      <c r="D57" s="76">
        <v>44426</v>
      </c>
      <c r="E57" s="77">
        <v>249983</v>
      </c>
      <c r="F57" s="17">
        <f t="shared" si="0"/>
        <v>44456</v>
      </c>
      <c r="G57" s="39">
        <f t="shared" si="1"/>
        <v>249983</v>
      </c>
      <c r="H57" s="19">
        <f t="shared" si="2"/>
        <v>0</v>
      </c>
      <c r="I57" s="20" t="s">
        <v>9</v>
      </c>
      <c r="J57" s="79"/>
    </row>
    <row r="58" spans="1:10" ht="85.5" x14ac:dyDescent="0.25">
      <c r="A58" s="16" t="s">
        <v>249</v>
      </c>
      <c r="B58" s="16" t="s">
        <v>367</v>
      </c>
      <c r="C58" s="16" t="s">
        <v>115</v>
      </c>
      <c r="D58" s="76">
        <v>44426</v>
      </c>
      <c r="E58" s="77">
        <v>2302000</v>
      </c>
      <c r="F58" s="17">
        <f t="shared" si="0"/>
        <v>44456</v>
      </c>
      <c r="G58" s="39">
        <f t="shared" si="1"/>
        <v>2302000</v>
      </c>
      <c r="H58" s="19">
        <f t="shared" si="2"/>
        <v>0</v>
      </c>
      <c r="I58" s="20" t="s">
        <v>10</v>
      </c>
      <c r="J58" s="79"/>
    </row>
    <row r="59" spans="1:10" ht="57" x14ac:dyDescent="0.25">
      <c r="A59" s="16" t="s">
        <v>250</v>
      </c>
      <c r="B59" s="16" t="s">
        <v>312</v>
      </c>
      <c r="C59" s="16" t="s">
        <v>42</v>
      </c>
      <c r="D59" s="76">
        <v>44426</v>
      </c>
      <c r="E59" s="77">
        <v>327869.73</v>
      </c>
      <c r="F59" s="17">
        <f t="shared" si="0"/>
        <v>44456</v>
      </c>
      <c r="G59" s="39">
        <f t="shared" si="1"/>
        <v>327869.73</v>
      </c>
      <c r="H59" s="19">
        <f t="shared" si="2"/>
        <v>0</v>
      </c>
      <c r="I59" s="20" t="s">
        <v>9</v>
      </c>
      <c r="J59" s="79"/>
    </row>
    <row r="60" spans="1:10" ht="71.25" x14ac:dyDescent="0.25">
      <c r="A60" s="16" t="s">
        <v>251</v>
      </c>
      <c r="B60" s="16" t="s">
        <v>313</v>
      </c>
      <c r="C60" s="16" t="s">
        <v>120</v>
      </c>
      <c r="D60" s="76">
        <v>44427</v>
      </c>
      <c r="E60" s="77">
        <v>500000</v>
      </c>
      <c r="F60" s="17">
        <f t="shared" si="0"/>
        <v>44457</v>
      </c>
      <c r="G60" s="39">
        <f t="shared" si="1"/>
        <v>500000</v>
      </c>
      <c r="H60" s="19">
        <f t="shared" si="2"/>
        <v>0</v>
      </c>
      <c r="I60" s="20" t="s">
        <v>9</v>
      </c>
      <c r="J60" s="79"/>
    </row>
    <row r="61" spans="1:10" ht="114" x14ac:dyDescent="0.25">
      <c r="A61" s="16" t="s">
        <v>121</v>
      </c>
      <c r="B61" s="16" t="s">
        <v>314</v>
      </c>
      <c r="C61" s="16" t="s">
        <v>122</v>
      </c>
      <c r="D61" s="76">
        <v>44427</v>
      </c>
      <c r="E61" s="77">
        <v>6918</v>
      </c>
      <c r="F61" s="17">
        <f t="shared" si="0"/>
        <v>44457</v>
      </c>
      <c r="G61" s="39">
        <f t="shared" si="1"/>
        <v>6918</v>
      </c>
      <c r="H61" s="19">
        <f t="shared" si="2"/>
        <v>0</v>
      </c>
      <c r="I61" s="20" t="s">
        <v>9</v>
      </c>
      <c r="J61" s="79"/>
    </row>
    <row r="62" spans="1:10" ht="71.25" x14ac:dyDescent="0.25">
      <c r="A62" s="16" t="s">
        <v>121</v>
      </c>
      <c r="B62" s="16" t="s">
        <v>315</v>
      </c>
      <c r="C62" s="16" t="s">
        <v>124</v>
      </c>
      <c r="D62" s="76">
        <v>44427</v>
      </c>
      <c r="E62" s="77">
        <v>684</v>
      </c>
      <c r="F62" s="17">
        <f t="shared" si="0"/>
        <v>44457</v>
      </c>
      <c r="G62" s="39">
        <f t="shared" si="1"/>
        <v>684</v>
      </c>
      <c r="H62" s="19">
        <f t="shared" si="2"/>
        <v>0</v>
      </c>
      <c r="I62" s="20" t="s">
        <v>9</v>
      </c>
      <c r="J62" s="79"/>
    </row>
    <row r="63" spans="1:10" ht="85.5" x14ac:dyDescent="0.25">
      <c r="A63" s="16" t="s">
        <v>252</v>
      </c>
      <c r="B63" s="16" t="s">
        <v>358</v>
      </c>
      <c r="C63" s="16" t="s">
        <v>127</v>
      </c>
      <c r="D63" s="76">
        <v>44427</v>
      </c>
      <c r="E63" s="77">
        <v>14801.94</v>
      </c>
      <c r="F63" s="17">
        <f t="shared" si="0"/>
        <v>44457</v>
      </c>
      <c r="G63" s="39">
        <f t="shared" si="1"/>
        <v>14801.94</v>
      </c>
      <c r="H63" s="19">
        <f t="shared" si="2"/>
        <v>0</v>
      </c>
      <c r="I63" s="20" t="s">
        <v>9</v>
      </c>
      <c r="J63" s="79"/>
    </row>
    <row r="64" spans="1:10" ht="57" x14ac:dyDescent="0.25">
      <c r="A64" s="16" t="s">
        <v>253</v>
      </c>
      <c r="B64" s="16" t="s">
        <v>316</v>
      </c>
      <c r="C64" s="16" t="s">
        <v>129</v>
      </c>
      <c r="D64" s="76">
        <v>44427</v>
      </c>
      <c r="E64" s="77">
        <v>285354.57</v>
      </c>
      <c r="F64" s="17">
        <f t="shared" si="0"/>
        <v>44457</v>
      </c>
      <c r="G64" s="39">
        <f t="shared" si="1"/>
        <v>285354.57</v>
      </c>
      <c r="H64" s="19">
        <f t="shared" si="2"/>
        <v>0</v>
      </c>
      <c r="I64" s="20" t="s">
        <v>9</v>
      </c>
      <c r="J64" s="79"/>
    </row>
    <row r="65" spans="1:10" ht="57" x14ac:dyDescent="0.25">
      <c r="A65" s="16" t="s">
        <v>253</v>
      </c>
      <c r="B65" s="16" t="s">
        <v>318</v>
      </c>
      <c r="C65" s="16" t="s">
        <v>131</v>
      </c>
      <c r="D65" s="76">
        <v>44427</v>
      </c>
      <c r="E65" s="77">
        <v>27066</v>
      </c>
      <c r="F65" s="17">
        <f t="shared" si="0"/>
        <v>44457</v>
      </c>
      <c r="G65" s="39">
        <f t="shared" si="1"/>
        <v>27066</v>
      </c>
      <c r="H65" s="19">
        <f t="shared" si="2"/>
        <v>0</v>
      </c>
      <c r="I65" s="20" t="s">
        <v>9</v>
      </c>
      <c r="J65" s="79"/>
    </row>
    <row r="66" spans="1:10" ht="57" x14ac:dyDescent="0.25">
      <c r="A66" s="16" t="s">
        <v>253</v>
      </c>
      <c r="B66" s="16" t="s">
        <v>319</v>
      </c>
      <c r="C66" s="16" t="s">
        <v>134</v>
      </c>
      <c r="D66" s="76">
        <v>44427</v>
      </c>
      <c r="E66" s="77">
        <v>49952.5</v>
      </c>
      <c r="F66" s="17">
        <f t="shared" si="0"/>
        <v>44457</v>
      </c>
      <c r="G66" s="39">
        <f t="shared" si="1"/>
        <v>49952.5</v>
      </c>
      <c r="H66" s="19">
        <f t="shared" si="2"/>
        <v>0</v>
      </c>
      <c r="I66" s="20" t="s">
        <v>9</v>
      </c>
      <c r="J66" s="79"/>
    </row>
    <row r="67" spans="1:10" ht="42.75" x14ac:dyDescent="0.25">
      <c r="A67" s="16" t="s">
        <v>121</v>
      </c>
      <c r="B67" s="16" t="s">
        <v>346</v>
      </c>
      <c r="C67" s="16" t="s">
        <v>136</v>
      </c>
      <c r="D67" s="76">
        <v>44427</v>
      </c>
      <c r="E67" s="77">
        <v>6158</v>
      </c>
      <c r="F67" s="17">
        <f t="shared" si="0"/>
        <v>44457</v>
      </c>
      <c r="G67" s="39">
        <f t="shared" si="1"/>
        <v>6158</v>
      </c>
      <c r="H67" s="19">
        <f t="shared" si="2"/>
        <v>0</v>
      </c>
      <c r="I67" s="20" t="s">
        <v>9</v>
      </c>
      <c r="J67" s="79"/>
    </row>
    <row r="68" spans="1:10" ht="57" x14ac:dyDescent="0.25">
      <c r="A68" s="16" t="s">
        <v>254</v>
      </c>
      <c r="B68" s="16" t="s">
        <v>321</v>
      </c>
      <c r="C68" s="16" t="s">
        <v>138</v>
      </c>
      <c r="D68" s="76">
        <v>44427</v>
      </c>
      <c r="E68" s="77">
        <v>9440</v>
      </c>
      <c r="F68" s="17">
        <f t="shared" si="0"/>
        <v>44457</v>
      </c>
      <c r="G68" s="39">
        <f t="shared" si="1"/>
        <v>9440</v>
      </c>
      <c r="H68" s="19">
        <f t="shared" si="2"/>
        <v>0</v>
      </c>
      <c r="I68" s="20" t="s">
        <v>9</v>
      </c>
      <c r="J68" s="79"/>
    </row>
    <row r="69" spans="1:10" ht="71.25" x14ac:dyDescent="0.25">
      <c r="A69" s="16" t="s">
        <v>139</v>
      </c>
      <c r="B69" s="16" t="s">
        <v>322</v>
      </c>
      <c r="C69" s="16" t="s">
        <v>141</v>
      </c>
      <c r="D69" s="76">
        <v>44427</v>
      </c>
      <c r="E69" s="77">
        <v>164660.47</v>
      </c>
      <c r="F69" s="17">
        <f t="shared" si="0"/>
        <v>44457</v>
      </c>
      <c r="G69" s="39">
        <f t="shared" si="1"/>
        <v>164660.47</v>
      </c>
      <c r="H69" s="19">
        <f t="shared" si="2"/>
        <v>0</v>
      </c>
      <c r="I69" s="20" t="s">
        <v>9</v>
      </c>
      <c r="J69" s="79"/>
    </row>
    <row r="70" spans="1:10" ht="71.25" x14ac:dyDescent="0.25">
      <c r="A70" s="16" t="s">
        <v>255</v>
      </c>
      <c r="B70" s="16" t="s">
        <v>323</v>
      </c>
      <c r="C70" s="16" t="s">
        <v>144</v>
      </c>
      <c r="D70" s="76">
        <v>44427</v>
      </c>
      <c r="E70" s="77">
        <v>4601.83</v>
      </c>
      <c r="F70" s="17">
        <f t="shared" si="0"/>
        <v>44457</v>
      </c>
      <c r="G70" s="39">
        <f t="shared" si="1"/>
        <v>4601.83</v>
      </c>
      <c r="H70" s="19">
        <f t="shared" si="2"/>
        <v>0</v>
      </c>
      <c r="I70" s="20" t="s">
        <v>9</v>
      </c>
      <c r="J70" s="79"/>
    </row>
    <row r="71" spans="1:10" ht="57" x14ac:dyDescent="0.25">
      <c r="A71" s="16" t="s">
        <v>255</v>
      </c>
      <c r="B71" s="16" t="s">
        <v>324</v>
      </c>
      <c r="C71" s="16" t="s">
        <v>146</v>
      </c>
      <c r="D71" s="76">
        <v>44431</v>
      </c>
      <c r="E71" s="77">
        <v>251398.88</v>
      </c>
      <c r="F71" s="17">
        <f t="shared" si="0"/>
        <v>44461</v>
      </c>
      <c r="G71" s="39">
        <f t="shared" si="1"/>
        <v>251398.88</v>
      </c>
      <c r="H71" s="19">
        <f t="shared" si="2"/>
        <v>0</v>
      </c>
      <c r="I71" s="20" t="s">
        <v>9</v>
      </c>
      <c r="J71" s="79"/>
    </row>
    <row r="72" spans="1:10" ht="71.25" x14ac:dyDescent="0.25">
      <c r="A72" s="16" t="s">
        <v>255</v>
      </c>
      <c r="B72" s="16" t="s">
        <v>325</v>
      </c>
      <c r="C72" s="16" t="s">
        <v>148</v>
      </c>
      <c r="D72" s="76">
        <v>44431</v>
      </c>
      <c r="E72" s="77">
        <v>54506.78</v>
      </c>
      <c r="F72" s="17">
        <f t="shared" si="0"/>
        <v>44461</v>
      </c>
      <c r="G72" s="39">
        <f t="shared" si="1"/>
        <v>54506.78</v>
      </c>
      <c r="H72" s="19">
        <f t="shared" si="2"/>
        <v>0</v>
      </c>
      <c r="I72" s="20" t="s">
        <v>9</v>
      </c>
      <c r="J72" s="79"/>
    </row>
    <row r="73" spans="1:10" ht="71.25" x14ac:dyDescent="0.25">
      <c r="A73" s="16" t="s">
        <v>255</v>
      </c>
      <c r="B73" s="16" t="s">
        <v>326</v>
      </c>
      <c r="C73" s="16" t="s">
        <v>150</v>
      </c>
      <c r="D73" s="76">
        <v>44431</v>
      </c>
      <c r="E73" s="77">
        <v>6075.73</v>
      </c>
      <c r="F73" s="17">
        <f t="shared" si="0"/>
        <v>44461</v>
      </c>
      <c r="G73" s="39">
        <f t="shared" si="1"/>
        <v>6075.73</v>
      </c>
      <c r="H73" s="19">
        <f t="shared" si="2"/>
        <v>0</v>
      </c>
      <c r="I73" s="20" t="s">
        <v>10</v>
      </c>
      <c r="J73" s="79"/>
    </row>
    <row r="74" spans="1:10" ht="71.25" x14ac:dyDescent="0.25">
      <c r="A74" s="16" t="s">
        <v>255</v>
      </c>
      <c r="B74" s="16" t="s">
        <v>327</v>
      </c>
      <c r="C74" s="16" t="s">
        <v>152</v>
      </c>
      <c r="D74" s="76">
        <v>44431</v>
      </c>
      <c r="E74" s="77">
        <v>7323.07</v>
      </c>
      <c r="F74" s="17">
        <f t="shared" ref="F74:F91" si="3">D74+30</f>
        <v>44461</v>
      </c>
      <c r="G74" s="39">
        <f t="shared" ref="G74:G91" si="4">+E74</f>
        <v>7323.07</v>
      </c>
      <c r="H74" s="19">
        <f t="shared" ref="H74:H91" si="5">+E74-G74</f>
        <v>0</v>
      </c>
      <c r="I74" s="20" t="s">
        <v>9</v>
      </c>
      <c r="J74" s="79"/>
    </row>
    <row r="75" spans="1:10" ht="71.25" x14ac:dyDescent="0.25">
      <c r="A75" s="16" t="s">
        <v>255</v>
      </c>
      <c r="B75" s="16" t="s">
        <v>328</v>
      </c>
      <c r="C75" s="16" t="s">
        <v>153</v>
      </c>
      <c r="D75" s="76">
        <v>44431</v>
      </c>
      <c r="E75" s="77">
        <v>2542.63</v>
      </c>
      <c r="F75" s="17">
        <f t="shared" si="3"/>
        <v>44461</v>
      </c>
      <c r="G75" s="39">
        <f t="shared" si="4"/>
        <v>2542.63</v>
      </c>
      <c r="H75" s="19">
        <f t="shared" si="5"/>
        <v>0</v>
      </c>
      <c r="I75" s="20" t="s">
        <v>9</v>
      </c>
      <c r="J75" s="78"/>
    </row>
    <row r="76" spans="1:10" ht="71.25" x14ac:dyDescent="0.25">
      <c r="A76" s="16" t="s">
        <v>256</v>
      </c>
      <c r="B76" s="16" t="s">
        <v>344</v>
      </c>
      <c r="C76" s="16" t="s">
        <v>155</v>
      </c>
      <c r="D76" s="76">
        <v>44431</v>
      </c>
      <c r="E76" s="77">
        <v>3750721.93</v>
      </c>
      <c r="F76" s="17">
        <f t="shared" si="3"/>
        <v>44461</v>
      </c>
      <c r="G76" s="39">
        <f t="shared" si="4"/>
        <v>3750721.93</v>
      </c>
      <c r="H76" s="19">
        <f t="shared" si="5"/>
        <v>0</v>
      </c>
      <c r="I76" s="20" t="s">
        <v>9</v>
      </c>
      <c r="J76" s="78"/>
    </row>
    <row r="77" spans="1:10" ht="57" x14ac:dyDescent="0.25">
      <c r="A77" s="16" t="s">
        <v>256</v>
      </c>
      <c r="B77" s="16" t="s">
        <v>330</v>
      </c>
      <c r="C77" s="16" t="s">
        <v>158</v>
      </c>
      <c r="D77" s="76">
        <v>44431</v>
      </c>
      <c r="E77" s="77">
        <v>171282.23</v>
      </c>
      <c r="F77" s="17">
        <f t="shared" si="3"/>
        <v>44461</v>
      </c>
      <c r="G77" s="39">
        <f t="shared" si="4"/>
        <v>171282.23</v>
      </c>
      <c r="H77" s="19">
        <v>0</v>
      </c>
      <c r="I77" s="20" t="s">
        <v>9</v>
      </c>
      <c r="J77" s="78"/>
    </row>
    <row r="78" spans="1:10" ht="71.25" x14ac:dyDescent="0.25">
      <c r="A78" s="16" t="s">
        <v>257</v>
      </c>
      <c r="B78" s="16" t="s">
        <v>331</v>
      </c>
      <c r="C78" s="16" t="s">
        <v>161</v>
      </c>
      <c r="D78" s="76">
        <v>44431</v>
      </c>
      <c r="E78" s="77">
        <v>35400</v>
      </c>
      <c r="F78" s="17">
        <f t="shared" si="3"/>
        <v>44461</v>
      </c>
      <c r="G78" s="39">
        <f t="shared" si="4"/>
        <v>35400</v>
      </c>
      <c r="H78" s="19">
        <f t="shared" si="5"/>
        <v>0</v>
      </c>
      <c r="I78" s="20" t="s">
        <v>9</v>
      </c>
      <c r="J78" s="78"/>
    </row>
    <row r="79" spans="1:10" ht="71.25" x14ac:dyDescent="0.25">
      <c r="A79" s="16" t="s">
        <v>258</v>
      </c>
      <c r="B79" s="16" t="s">
        <v>332</v>
      </c>
      <c r="C79" s="16" t="s">
        <v>163</v>
      </c>
      <c r="D79" s="76">
        <v>44431</v>
      </c>
      <c r="E79" s="77">
        <v>122039.05</v>
      </c>
      <c r="F79" s="17">
        <f t="shared" si="3"/>
        <v>44461</v>
      </c>
      <c r="G79" s="39">
        <f t="shared" si="4"/>
        <v>122039.05</v>
      </c>
      <c r="H79" s="19">
        <f t="shared" si="5"/>
        <v>0</v>
      </c>
      <c r="I79" s="20" t="s">
        <v>9</v>
      </c>
      <c r="J79" s="78"/>
    </row>
    <row r="80" spans="1:10" ht="71.25" x14ac:dyDescent="0.25">
      <c r="A80" s="16" t="s">
        <v>258</v>
      </c>
      <c r="B80" s="16" t="s">
        <v>359</v>
      </c>
      <c r="C80" s="16" t="s">
        <v>166</v>
      </c>
      <c r="D80" s="76">
        <v>44431</v>
      </c>
      <c r="E80" s="77">
        <v>309998.40000000002</v>
      </c>
      <c r="F80" s="17">
        <f t="shared" si="3"/>
        <v>44461</v>
      </c>
      <c r="G80" s="39">
        <f t="shared" si="4"/>
        <v>309998.40000000002</v>
      </c>
      <c r="H80" s="19">
        <f t="shared" si="5"/>
        <v>0</v>
      </c>
      <c r="I80" s="20" t="s">
        <v>9</v>
      </c>
      <c r="J80" s="78"/>
    </row>
    <row r="81" spans="1:10" ht="57" x14ac:dyDescent="0.25">
      <c r="A81" s="16" t="s">
        <v>242</v>
      </c>
      <c r="B81" s="16" t="s">
        <v>360</v>
      </c>
      <c r="C81" s="16" t="s">
        <v>168</v>
      </c>
      <c r="D81" s="76">
        <v>44431</v>
      </c>
      <c r="E81" s="77">
        <v>7080</v>
      </c>
      <c r="F81" s="17">
        <f t="shared" si="3"/>
        <v>44461</v>
      </c>
      <c r="G81" s="39">
        <f t="shared" si="4"/>
        <v>7080</v>
      </c>
      <c r="H81" s="19">
        <f t="shared" si="5"/>
        <v>0</v>
      </c>
      <c r="I81" s="20" t="s">
        <v>9</v>
      </c>
      <c r="J81" s="78"/>
    </row>
    <row r="82" spans="1:10" ht="71.25" x14ac:dyDescent="0.25">
      <c r="A82" s="16" t="s">
        <v>169</v>
      </c>
      <c r="B82" s="16" t="s">
        <v>361</v>
      </c>
      <c r="C82" s="16" t="s">
        <v>171</v>
      </c>
      <c r="D82" s="76">
        <v>44432</v>
      </c>
      <c r="E82" s="77">
        <v>11500.01</v>
      </c>
      <c r="F82" s="17">
        <f t="shared" si="3"/>
        <v>44462</v>
      </c>
      <c r="G82" s="39">
        <f t="shared" si="4"/>
        <v>11500.01</v>
      </c>
      <c r="H82" s="19">
        <f t="shared" si="5"/>
        <v>0</v>
      </c>
      <c r="I82" s="20" t="s">
        <v>9</v>
      </c>
      <c r="J82" s="78"/>
    </row>
    <row r="83" spans="1:10" ht="71.25" x14ac:dyDescent="0.25">
      <c r="A83" s="16" t="s">
        <v>258</v>
      </c>
      <c r="B83" s="16" t="s">
        <v>336</v>
      </c>
      <c r="C83" s="16" t="s">
        <v>172</v>
      </c>
      <c r="D83" s="76">
        <v>44432</v>
      </c>
      <c r="E83" s="77">
        <v>543071.47</v>
      </c>
      <c r="F83" s="17">
        <f t="shared" si="3"/>
        <v>44462</v>
      </c>
      <c r="G83" s="39">
        <f t="shared" si="4"/>
        <v>543071.47</v>
      </c>
      <c r="H83" s="19">
        <f t="shared" si="5"/>
        <v>0</v>
      </c>
      <c r="I83" s="20" t="s">
        <v>9</v>
      </c>
      <c r="J83" s="78"/>
    </row>
    <row r="84" spans="1:10" ht="57" x14ac:dyDescent="0.25">
      <c r="A84" s="16" t="s">
        <v>259</v>
      </c>
      <c r="B84" s="16" t="s">
        <v>337</v>
      </c>
      <c r="C84" s="16" t="s">
        <v>175</v>
      </c>
      <c r="D84" s="76">
        <v>44433</v>
      </c>
      <c r="E84" s="77">
        <v>38232</v>
      </c>
      <c r="F84" s="17">
        <f t="shared" si="3"/>
        <v>44463</v>
      </c>
      <c r="G84" s="39">
        <f t="shared" si="4"/>
        <v>38232</v>
      </c>
      <c r="H84" s="19">
        <f t="shared" si="5"/>
        <v>0</v>
      </c>
      <c r="I84" s="20" t="s">
        <v>9</v>
      </c>
      <c r="J84" s="78"/>
    </row>
    <row r="85" spans="1:10" ht="57" x14ac:dyDescent="0.25">
      <c r="A85" s="16" t="s">
        <v>260</v>
      </c>
      <c r="B85" s="16" t="s">
        <v>362</v>
      </c>
      <c r="C85" s="16" t="s">
        <v>178</v>
      </c>
      <c r="D85" s="76">
        <v>44434</v>
      </c>
      <c r="E85" s="77">
        <v>282269.19</v>
      </c>
      <c r="F85" s="17">
        <f t="shared" si="3"/>
        <v>44464</v>
      </c>
      <c r="G85" s="39">
        <f t="shared" si="4"/>
        <v>282269.19</v>
      </c>
      <c r="H85" s="19">
        <f t="shared" si="5"/>
        <v>0</v>
      </c>
      <c r="I85" s="20" t="s">
        <v>9</v>
      </c>
      <c r="J85" s="78"/>
    </row>
    <row r="86" spans="1:10" x14ac:dyDescent="0.25">
      <c r="A86" s="16"/>
      <c r="B86" s="16"/>
      <c r="C86" s="16"/>
      <c r="D86" s="76"/>
      <c r="E86" s="77"/>
      <c r="F86" s="17"/>
      <c r="G86" s="39"/>
      <c r="H86" s="19"/>
      <c r="I86" s="20"/>
      <c r="J86" s="78"/>
    </row>
    <row r="87" spans="1:10" ht="71.25" x14ac:dyDescent="0.25">
      <c r="A87" s="16" t="s">
        <v>180</v>
      </c>
      <c r="B87" s="16" t="s">
        <v>339</v>
      </c>
      <c r="C87" s="16" t="s">
        <v>80</v>
      </c>
      <c r="D87" s="76">
        <v>44435</v>
      </c>
      <c r="E87" s="77">
        <v>467263.95</v>
      </c>
      <c r="F87" s="17">
        <f t="shared" si="3"/>
        <v>44465</v>
      </c>
      <c r="G87" s="39">
        <f t="shared" si="4"/>
        <v>467263.95</v>
      </c>
      <c r="H87" s="19">
        <f t="shared" si="5"/>
        <v>0</v>
      </c>
      <c r="I87" s="20" t="s">
        <v>9</v>
      </c>
      <c r="J87" s="78"/>
    </row>
    <row r="88" spans="1:10" ht="71.25" x14ac:dyDescent="0.25">
      <c r="A88" s="16" t="s">
        <v>181</v>
      </c>
      <c r="B88" s="16" t="s">
        <v>340</v>
      </c>
      <c r="C88" s="16" t="s">
        <v>183</v>
      </c>
      <c r="D88" s="76">
        <v>44438</v>
      </c>
      <c r="E88" s="77">
        <v>131111.10999999999</v>
      </c>
      <c r="F88" s="17">
        <f t="shared" si="3"/>
        <v>44468</v>
      </c>
      <c r="G88" s="39">
        <f t="shared" si="4"/>
        <v>131111.10999999999</v>
      </c>
      <c r="H88" s="19">
        <f t="shared" si="5"/>
        <v>0</v>
      </c>
      <c r="I88" s="20" t="s">
        <v>9</v>
      </c>
      <c r="J88" s="78"/>
    </row>
    <row r="89" spans="1:10" ht="71.25" x14ac:dyDescent="0.25">
      <c r="A89" s="16" t="s">
        <v>184</v>
      </c>
      <c r="B89" s="16" t="s">
        <v>341</v>
      </c>
      <c r="C89" s="16" t="s">
        <v>186</v>
      </c>
      <c r="D89" s="76">
        <v>44439</v>
      </c>
      <c r="E89" s="77">
        <v>49500</v>
      </c>
      <c r="F89" s="17">
        <f t="shared" si="3"/>
        <v>44469</v>
      </c>
      <c r="G89" s="39">
        <f t="shared" si="4"/>
        <v>49500</v>
      </c>
      <c r="H89" s="19">
        <f t="shared" si="5"/>
        <v>0</v>
      </c>
      <c r="I89" s="20" t="s">
        <v>10</v>
      </c>
      <c r="J89" s="78"/>
    </row>
    <row r="90" spans="1:10" ht="42.75" x14ac:dyDescent="0.25">
      <c r="A90" s="16" t="s">
        <v>187</v>
      </c>
      <c r="B90" s="16" t="s">
        <v>345</v>
      </c>
      <c r="C90" s="16" t="s">
        <v>189</v>
      </c>
      <c r="D90" s="76">
        <v>44439</v>
      </c>
      <c r="E90" s="77">
        <v>146627.39000000001</v>
      </c>
      <c r="F90" s="17">
        <f t="shared" si="3"/>
        <v>44469</v>
      </c>
      <c r="G90" s="39">
        <f t="shared" si="4"/>
        <v>146627.39000000001</v>
      </c>
      <c r="H90" s="19">
        <f t="shared" si="5"/>
        <v>0</v>
      </c>
      <c r="I90" s="20" t="s">
        <v>9</v>
      </c>
      <c r="J90" s="78"/>
    </row>
    <row r="91" spans="1:10" ht="71.25" x14ac:dyDescent="0.25">
      <c r="A91" s="16" t="s">
        <v>261</v>
      </c>
      <c r="B91" s="16" t="s">
        <v>342</v>
      </c>
      <c r="C91" s="16" t="s">
        <v>191</v>
      </c>
      <c r="D91" s="76">
        <v>44439</v>
      </c>
      <c r="E91" s="77">
        <v>146627.39000000001</v>
      </c>
      <c r="F91" s="17">
        <f t="shared" si="3"/>
        <v>44469</v>
      </c>
      <c r="G91" s="39">
        <f t="shared" si="4"/>
        <v>146627.39000000001</v>
      </c>
      <c r="H91" s="19">
        <f t="shared" si="5"/>
        <v>0</v>
      </c>
      <c r="I91" s="20" t="s">
        <v>9</v>
      </c>
      <c r="J91" s="78"/>
    </row>
    <row r="92" spans="1:10" ht="15.75" x14ac:dyDescent="0.25">
      <c r="A92" s="81"/>
      <c r="B92" s="81"/>
      <c r="C92" s="82"/>
      <c r="D92" s="66"/>
      <c r="E92" s="83">
        <f>SUM(E10:E91)</f>
        <v>16513285.240000002</v>
      </c>
      <c r="F92" s="83"/>
      <c r="G92" s="83">
        <f>SUM(G10:G91)</f>
        <v>16513285.240000002</v>
      </c>
      <c r="H92" s="83">
        <f>SUM(H10:H91)</f>
        <v>0</v>
      </c>
      <c r="I92" s="68"/>
      <c r="J92" s="81"/>
    </row>
    <row r="93" spans="1:10" ht="15.75" x14ac:dyDescent="0.25">
      <c r="A93" s="81"/>
      <c r="B93" s="81"/>
      <c r="C93" s="82"/>
      <c r="D93" s="66"/>
      <c r="E93" s="83"/>
      <c r="F93" s="83"/>
      <c r="G93" s="83"/>
      <c r="H93" s="83"/>
      <c r="I93" s="68"/>
      <c r="J93" s="81"/>
    </row>
    <row r="94" spans="1:10" ht="15.75" x14ac:dyDescent="0.25">
      <c r="A94" s="81"/>
      <c r="B94" s="81"/>
      <c r="C94" s="82"/>
      <c r="D94" s="66"/>
      <c r="E94" s="83"/>
      <c r="F94" s="83"/>
      <c r="G94" s="83"/>
      <c r="H94" s="83"/>
      <c r="I94" s="68"/>
      <c r="J94" s="81"/>
    </row>
    <row r="95" spans="1:10" ht="15.75" x14ac:dyDescent="0.25">
      <c r="A95" s="81"/>
      <c r="B95" s="81"/>
      <c r="C95" s="82"/>
      <c r="D95" s="66"/>
      <c r="E95" s="83"/>
      <c r="F95" s="83"/>
      <c r="G95" s="83"/>
      <c r="H95" s="83"/>
      <c r="I95" s="68"/>
      <c r="J95" s="81"/>
    </row>
    <row r="96" spans="1:10" x14ac:dyDescent="0.25">
      <c r="A96" s="78"/>
      <c r="B96" s="60"/>
      <c r="C96" s="60"/>
      <c r="D96" s="75"/>
      <c r="E96" s="60"/>
      <c r="F96" s="59"/>
      <c r="G96" s="61"/>
      <c r="H96" s="9"/>
      <c r="I96" s="62"/>
      <c r="J96" s="78"/>
    </row>
    <row r="97" spans="1:10" ht="14.25" customHeight="1" x14ac:dyDescent="0.25">
      <c r="A97" s="72"/>
      <c r="B97" s="74" t="s">
        <v>368</v>
      </c>
      <c r="D97" s="72"/>
      <c r="E97" s="74" t="s">
        <v>369</v>
      </c>
      <c r="F97" s="72"/>
      <c r="G97" s="72"/>
      <c r="H97" s="72"/>
      <c r="I97" s="72"/>
      <c r="J97" s="72"/>
    </row>
    <row r="98" spans="1:10" x14ac:dyDescent="0.25">
      <c r="A98" s="72"/>
      <c r="B98" s="73" t="s">
        <v>370</v>
      </c>
      <c r="D98" s="72"/>
      <c r="E98" s="73" t="s">
        <v>371</v>
      </c>
      <c r="F98" s="72"/>
      <c r="G98" s="72"/>
      <c r="H98" s="72"/>
      <c r="I98" s="72"/>
      <c r="J98" s="72"/>
    </row>
    <row r="99" spans="1:10" x14ac:dyDescent="0.25">
      <c r="A99" s="72"/>
      <c r="B99" s="72"/>
      <c r="C99" s="72"/>
      <c r="D99" s="72"/>
      <c r="E99" s="72"/>
      <c r="F99" s="72"/>
      <c r="G99" s="72"/>
      <c r="H99" s="72"/>
      <c r="I99" s="72"/>
      <c r="J99" s="72"/>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9"/>
  <sheetViews>
    <sheetView tabSelected="1" zoomScale="91" zoomScaleNormal="91" workbookViewId="0">
      <selection activeCell="C8" sqref="C8"/>
    </sheetView>
  </sheetViews>
  <sheetFormatPr baseColWidth="10" defaultRowHeight="15" x14ac:dyDescent="0.25"/>
  <cols>
    <col min="1" max="1" width="48" customWidth="1"/>
    <col min="2" max="2" width="53" customWidth="1"/>
    <col min="3" max="3" width="19.42578125" style="11" customWidth="1"/>
    <col min="4" max="4" width="12.42578125" style="89" bestFit="1" customWidth="1"/>
    <col min="5" max="5" width="17.85546875" style="87" customWidth="1"/>
    <col min="6" max="6" width="18.140625" customWidth="1"/>
    <col min="7" max="7" width="17.7109375" style="87" customWidth="1"/>
    <col min="8" max="8" width="14.7109375" style="95" customWidth="1"/>
    <col min="9" max="9" width="11.42578125" style="10" customWidth="1"/>
  </cols>
  <sheetData>
    <row r="1" spans="1:9" x14ac:dyDescent="0.25">
      <c r="A1" s="78"/>
      <c r="B1" s="60"/>
      <c r="C1" s="110"/>
      <c r="D1" s="60"/>
      <c r="E1" s="86"/>
      <c r="F1" s="59"/>
      <c r="G1" s="93"/>
      <c r="H1" s="94"/>
      <c r="I1" s="62"/>
    </row>
    <row r="2" spans="1:9" x14ac:dyDescent="0.25">
      <c r="A2" s="78"/>
      <c r="B2" s="60"/>
      <c r="C2" s="110"/>
      <c r="D2" s="60"/>
      <c r="E2" s="86"/>
      <c r="F2" s="59"/>
      <c r="G2" s="93"/>
      <c r="H2" s="94"/>
      <c r="I2" s="62"/>
    </row>
    <row r="3" spans="1:9" x14ac:dyDescent="0.25">
      <c r="A3" s="78"/>
      <c r="B3" s="60"/>
      <c r="C3" s="110"/>
      <c r="D3" s="60"/>
      <c r="E3" s="86"/>
      <c r="F3" s="59"/>
      <c r="G3" s="93"/>
      <c r="H3" s="94"/>
      <c r="I3" s="62"/>
    </row>
    <row r="4" spans="1:9" ht="16.5" customHeight="1" thickBot="1" x14ac:dyDescent="0.3">
      <c r="A4" s="78"/>
      <c r="B4" s="141" t="s">
        <v>386</v>
      </c>
      <c r="C4" s="141"/>
      <c r="D4" s="141"/>
      <c r="E4" s="141"/>
      <c r="F4" s="141"/>
      <c r="G4" s="141"/>
      <c r="H4" s="141"/>
      <c r="I4" s="141"/>
    </row>
    <row r="5" spans="1:9" s="84" customFormat="1" ht="15" customHeight="1" x14ac:dyDescent="0.25">
      <c r="A5" s="152" t="s">
        <v>1</v>
      </c>
      <c r="B5" s="154" t="s">
        <v>0</v>
      </c>
      <c r="C5" s="154" t="s">
        <v>2</v>
      </c>
      <c r="D5" s="156" t="s">
        <v>3</v>
      </c>
      <c r="E5" s="158" t="s">
        <v>4</v>
      </c>
      <c r="F5" s="154" t="s">
        <v>7</v>
      </c>
      <c r="G5" s="160" t="s">
        <v>5</v>
      </c>
      <c r="H5" s="162" t="s">
        <v>6</v>
      </c>
      <c r="I5" s="164" t="s">
        <v>8</v>
      </c>
    </row>
    <row r="6" spans="1:9" s="84" customFormat="1" ht="36" customHeight="1" thickBot="1" x14ac:dyDescent="0.3">
      <c r="A6" s="153"/>
      <c r="B6" s="155"/>
      <c r="C6" s="155"/>
      <c r="D6" s="157"/>
      <c r="E6" s="159"/>
      <c r="F6" s="155"/>
      <c r="G6" s="161"/>
      <c r="H6" s="163"/>
      <c r="I6" s="165"/>
    </row>
    <row r="7" spans="1:9" ht="73.5" customHeight="1" x14ac:dyDescent="0.25">
      <c r="A7" s="166" t="s">
        <v>121</v>
      </c>
      <c r="B7" s="167" t="s">
        <v>532</v>
      </c>
      <c r="C7" s="168" t="s">
        <v>459</v>
      </c>
      <c r="D7" s="169">
        <v>44774</v>
      </c>
      <c r="E7" s="170">
        <v>342</v>
      </c>
      <c r="F7" s="171">
        <v>44804</v>
      </c>
      <c r="G7" s="170">
        <v>342</v>
      </c>
      <c r="H7" s="172">
        <v>0</v>
      </c>
      <c r="I7" s="173" t="s">
        <v>9</v>
      </c>
    </row>
    <row r="8" spans="1:9" ht="75" x14ac:dyDescent="0.25">
      <c r="A8" s="123" t="s">
        <v>380</v>
      </c>
      <c r="B8" s="122" t="s">
        <v>517</v>
      </c>
      <c r="C8" s="109" t="s">
        <v>430</v>
      </c>
      <c r="D8" s="107">
        <v>44770</v>
      </c>
      <c r="E8" s="120">
        <v>37700</v>
      </c>
      <c r="F8" s="114">
        <v>44800</v>
      </c>
      <c r="G8" s="120">
        <v>37700</v>
      </c>
      <c r="H8" s="98">
        <v>0</v>
      </c>
      <c r="I8" s="106" t="s">
        <v>9</v>
      </c>
    </row>
    <row r="9" spans="1:9" ht="60" x14ac:dyDescent="0.25">
      <c r="A9" s="123" t="s">
        <v>381</v>
      </c>
      <c r="B9" s="122" t="s">
        <v>545</v>
      </c>
      <c r="C9" s="109" t="s">
        <v>460</v>
      </c>
      <c r="D9" s="107">
        <v>44781</v>
      </c>
      <c r="E9" s="120">
        <v>20500</v>
      </c>
      <c r="F9" s="114">
        <v>44811</v>
      </c>
      <c r="G9" s="120">
        <v>20500</v>
      </c>
      <c r="H9" s="98">
        <v>0</v>
      </c>
      <c r="I9" s="106" t="s">
        <v>9</v>
      </c>
    </row>
    <row r="10" spans="1:9" ht="75" x14ac:dyDescent="0.25">
      <c r="A10" s="123" t="s">
        <v>407</v>
      </c>
      <c r="B10" s="122" t="s">
        <v>559</v>
      </c>
      <c r="C10" s="109" t="s">
        <v>378</v>
      </c>
      <c r="D10" s="107">
        <v>44774</v>
      </c>
      <c r="E10" s="120">
        <v>59000</v>
      </c>
      <c r="F10" s="114">
        <v>44804</v>
      </c>
      <c r="G10" s="120">
        <v>59000</v>
      </c>
      <c r="H10" s="98">
        <v>0</v>
      </c>
      <c r="I10" s="106" t="s">
        <v>9</v>
      </c>
    </row>
    <row r="11" spans="1:9" ht="90" x14ac:dyDescent="0.25">
      <c r="A11" s="123" t="s">
        <v>255</v>
      </c>
      <c r="B11" s="122" t="s">
        <v>501</v>
      </c>
      <c r="C11" s="109" t="s">
        <v>435</v>
      </c>
      <c r="D11" s="107">
        <v>44798</v>
      </c>
      <c r="E11" s="120">
        <v>2542.63</v>
      </c>
      <c r="F11" s="114">
        <v>44828</v>
      </c>
      <c r="G11" s="120">
        <v>2542.63</v>
      </c>
      <c r="H11" s="98">
        <v>0</v>
      </c>
      <c r="I11" s="106" t="s">
        <v>9</v>
      </c>
    </row>
    <row r="12" spans="1:9" ht="45" x14ac:dyDescent="0.25">
      <c r="A12" s="124" t="s">
        <v>255</v>
      </c>
      <c r="B12" s="122" t="s">
        <v>502</v>
      </c>
      <c r="C12" s="109" t="s">
        <v>488</v>
      </c>
      <c r="D12" s="97">
        <v>44747</v>
      </c>
      <c r="E12" s="118">
        <v>4443.3999999999996</v>
      </c>
      <c r="F12" s="114">
        <v>44777</v>
      </c>
      <c r="G12" s="118">
        <v>4443.3999999999996</v>
      </c>
      <c r="H12" s="98">
        <v>0</v>
      </c>
      <c r="I12" s="106" t="s">
        <v>9</v>
      </c>
    </row>
    <row r="13" spans="1:9" ht="75" x14ac:dyDescent="0.25">
      <c r="A13" s="123" t="s">
        <v>255</v>
      </c>
      <c r="B13" s="122" t="s">
        <v>481</v>
      </c>
      <c r="C13" s="109" t="s">
        <v>420</v>
      </c>
      <c r="D13" s="108">
        <v>44798</v>
      </c>
      <c r="E13" s="120">
        <v>4601.83</v>
      </c>
      <c r="F13" s="113">
        <v>44828</v>
      </c>
      <c r="G13" s="120">
        <v>4601.83</v>
      </c>
      <c r="H13" s="98">
        <v>0</v>
      </c>
      <c r="I13" s="106" t="s">
        <v>9</v>
      </c>
    </row>
    <row r="14" spans="1:9" ht="75" customHeight="1" x14ac:dyDescent="0.25">
      <c r="A14" s="124" t="s">
        <v>255</v>
      </c>
      <c r="B14" s="122" t="s">
        <v>542</v>
      </c>
      <c r="C14" s="109" t="s">
        <v>487</v>
      </c>
      <c r="D14" s="97">
        <v>44778</v>
      </c>
      <c r="E14" s="121">
        <v>11921</v>
      </c>
      <c r="F14" s="114">
        <v>44808</v>
      </c>
      <c r="G14" s="121">
        <v>11921</v>
      </c>
      <c r="H14" s="98">
        <v>0</v>
      </c>
      <c r="I14" s="106" t="s">
        <v>9</v>
      </c>
    </row>
    <row r="15" spans="1:9" ht="90" x14ac:dyDescent="0.25">
      <c r="A15" s="124" t="s">
        <v>255</v>
      </c>
      <c r="B15" s="122" t="s">
        <v>506</v>
      </c>
      <c r="C15" s="109" t="s">
        <v>491</v>
      </c>
      <c r="D15" s="97">
        <v>44801</v>
      </c>
      <c r="E15" s="127">
        <v>16542.5</v>
      </c>
      <c r="F15" s="114">
        <v>44831</v>
      </c>
      <c r="G15" s="121">
        <v>16542.5</v>
      </c>
      <c r="H15" s="98">
        <v>0</v>
      </c>
      <c r="I15" s="106" t="s">
        <v>9</v>
      </c>
    </row>
    <row r="16" spans="1:9" ht="90" x14ac:dyDescent="0.25">
      <c r="A16" s="123" t="s">
        <v>255</v>
      </c>
      <c r="B16" s="122" t="s">
        <v>525</v>
      </c>
      <c r="C16" s="109" t="s">
        <v>468</v>
      </c>
      <c r="D16" s="97">
        <v>44798</v>
      </c>
      <c r="E16" s="120">
        <v>82337.919999999998</v>
      </c>
      <c r="F16" s="113">
        <v>44797</v>
      </c>
      <c r="G16" s="120">
        <v>82337.919999999998</v>
      </c>
      <c r="H16" s="98">
        <v>0</v>
      </c>
      <c r="I16" s="106" t="s">
        <v>9</v>
      </c>
    </row>
    <row r="17" spans="1:9" ht="75" x14ac:dyDescent="0.25">
      <c r="A17" s="124" t="s">
        <v>255</v>
      </c>
      <c r="B17" s="122" t="s">
        <v>581</v>
      </c>
      <c r="C17" s="109" t="s">
        <v>490</v>
      </c>
      <c r="D17" s="97">
        <v>44798</v>
      </c>
      <c r="E17" s="121">
        <v>227676.03</v>
      </c>
      <c r="F17" s="114">
        <v>44828</v>
      </c>
      <c r="G17" s="121">
        <v>227676.03</v>
      </c>
      <c r="H17" s="98">
        <v>0</v>
      </c>
      <c r="I17" s="106" t="s">
        <v>9</v>
      </c>
    </row>
    <row r="18" spans="1:9" ht="75" customHeight="1" x14ac:dyDescent="0.25">
      <c r="A18" s="123" t="s">
        <v>255</v>
      </c>
      <c r="B18" s="122" t="s">
        <v>589</v>
      </c>
      <c r="C18" s="109" t="s">
        <v>480</v>
      </c>
      <c r="D18" s="97">
        <v>44778</v>
      </c>
      <c r="E18" s="120">
        <v>1722237.4</v>
      </c>
      <c r="F18" s="114">
        <v>44808</v>
      </c>
      <c r="G18" s="120">
        <v>1722237.4</v>
      </c>
      <c r="H18" s="98">
        <v>0</v>
      </c>
      <c r="I18" s="106" t="s">
        <v>9</v>
      </c>
    </row>
    <row r="19" spans="1:9" ht="75" x14ac:dyDescent="0.25">
      <c r="A19" s="123" t="s">
        <v>387</v>
      </c>
      <c r="B19" s="122" t="s">
        <v>500</v>
      </c>
      <c r="C19" s="116" t="s">
        <v>414</v>
      </c>
      <c r="D19" s="117">
        <v>44775</v>
      </c>
      <c r="E19" s="120">
        <v>670</v>
      </c>
      <c r="F19" s="119">
        <v>44805</v>
      </c>
      <c r="G19" s="120">
        <v>670</v>
      </c>
      <c r="H19" s="98">
        <v>0</v>
      </c>
      <c r="I19" s="106" t="s">
        <v>9</v>
      </c>
    </row>
    <row r="20" spans="1:9" ht="75" x14ac:dyDescent="0.25">
      <c r="A20" s="123" t="s">
        <v>387</v>
      </c>
      <c r="B20" s="122" t="s">
        <v>535</v>
      </c>
      <c r="C20" s="109" t="s">
        <v>473</v>
      </c>
      <c r="D20" s="108">
        <v>44775</v>
      </c>
      <c r="E20" s="120">
        <v>3903</v>
      </c>
      <c r="F20" s="114">
        <v>44805</v>
      </c>
      <c r="G20" s="120">
        <v>3903</v>
      </c>
      <c r="H20" s="98">
        <v>0</v>
      </c>
      <c r="I20" s="106" t="s">
        <v>9</v>
      </c>
    </row>
    <row r="21" spans="1:9" ht="60" x14ac:dyDescent="0.25">
      <c r="A21" s="123" t="s">
        <v>256</v>
      </c>
      <c r="B21" s="122" t="s">
        <v>527</v>
      </c>
      <c r="C21" s="109" t="s">
        <v>433</v>
      </c>
      <c r="D21" s="107">
        <v>44739</v>
      </c>
      <c r="E21" s="120">
        <v>171282.23</v>
      </c>
      <c r="F21" s="114">
        <v>44769</v>
      </c>
      <c r="G21" s="120">
        <v>171282.23</v>
      </c>
      <c r="H21" s="98">
        <v>0</v>
      </c>
      <c r="I21" s="106" t="s">
        <v>9</v>
      </c>
    </row>
    <row r="22" spans="1:9" ht="60" x14ac:dyDescent="0.25">
      <c r="A22" s="123" t="s">
        <v>256</v>
      </c>
      <c r="B22" s="122" t="s">
        <v>531</v>
      </c>
      <c r="C22" s="109" t="s">
        <v>440</v>
      </c>
      <c r="D22" s="107">
        <v>44771</v>
      </c>
      <c r="E22" s="120">
        <v>3938258.02</v>
      </c>
      <c r="F22" s="114">
        <v>44801</v>
      </c>
      <c r="G22" s="120">
        <v>3938258.02</v>
      </c>
      <c r="H22" s="98">
        <v>0</v>
      </c>
      <c r="I22" s="106" t="s">
        <v>9</v>
      </c>
    </row>
    <row r="23" spans="1:9" ht="45" x14ac:dyDescent="0.25">
      <c r="A23" s="123" t="s">
        <v>388</v>
      </c>
      <c r="B23" s="122" t="s">
        <v>529</v>
      </c>
      <c r="C23" s="109" t="s">
        <v>418</v>
      </c>
      <c r="D23" s="108">
        <v>44741</v>
      </c>
      <c r="E23" s="120">
        <v>537246.59</v>
      </c>
      <c r="F23" s="113">
        <v>44771</v>
      </c>
      <c r="G23" s="120">
        <v>537246.59</v>
      </c>
      <c r="H23" s="98">
        <v>0</v>
      </c>
      <c r="I23" s="106" t="s">
        <v>9</v>
      </c>
    </row>
    <row r="24" spans="1:9" ht="75" x14ac:dyDescent="0.25">
      <c r="A24" s="123" t="s">
        <v>121</v>
      </c>
      <c r="B24" s="122" t="s">
        <v>533</v>
      </c>
      <c r="C24" s="109" t="s">
        <v>462</v>
      </c>
      <c r="D24" s="97">
        <v>44775</v>
      </c>
      <c r="E24" s="120">
        <v>3079</v>
      </c>
      <c r="F24" s="114">
        <v>44805</v>
      </c>
      <c r="G24" s="120">
        <v>3079</v>
      </c>
      <c r="H24" s="98">
        <v>0</v>
      </c>
      <c r="I24" s="106" t="s">
        <v>9</v>
      </c>
    </row>
    <row r="25" spans="1:9" ht="75" x14ac:dyDescent="0.25">
      <c r="A25" s="123" t="s">
        <v>121</v>
      </c>
      <c r="B25" s="122" t="s">
        <v>534</v>
      </c>
      <c r="C25" s="109" t="s">
        <v>469</v>
      </c>
      <c r="D25" s="97">
        <v>44774</v>
      </c>
      <c r="E25" s="120">
        <v>3459</v>
      </c>
      <c r="F25" s="114" t="s">
        <v>591</v>
      </c>
      <c r="G25" s="120">
        <v>3459</v>
      </c>
      <c r="H25" s="98">
        <v>0</v>
      </c>
      <c r="I25" s="106" t="s">
        <v>9</v>
      </c>
    </row>
    <row r="26" spans="1:9" ht="80.25" customHeight="1" x14ac:dyDescent="0.25">
      <c r="A26" s="123" t="s">
        <v>411</v>
      </c>
      <c r="B26" s="122" t="s">
        <v>519</v>
      </c>
      <c r="C26" s="109" t="s">
        <v>385</v>
      </c>
      <c r="D26" s="97">
        <v>44778</v>
      </c>
      <c r="E26" s="120">
        <v>51566</v>
      </c>
      <c r="F26" s="114">
        <v>44808</v>
      </c>
      <c r="G26" s="120">
        <v>51566</v>
      </c>
      <c r="H26" s="98">
        <v>0</v>
      </c>
      <c r="I26" s="106" t="s">
        <v>9</v>
      </c>
    </row>
    <row r="27" spans="1:9" ht="60" x14ac:dyDescent="0.25">
      <c r="A27" s="123" t="s">
        <v>372</v>
      </c>
      <c r="B27" s="122" t="s">
        <v>513</v>
      </c>
      <c r="C27" s="109" t="s">
        <v>464</v>
      </c>
      <c r="D27" s="97">
        <v>44801</v>
      </c>
      <c r="E27" s="120">
        <v>33395.230000000003</v>
      </c>
      <c r="F27" s="114">
        <v>44831</v>
      </c>
      <c r="G27" s="120">
        <v>33395.230000000003</v>
      </c>
      <c r="H27" s="98">
        <v>0</v>
      </c>
      <c r="I27" s="106" t="s">
        <v>9</v>
      </c>
    </row>
    <row r="28" spans="1:9" ht="75" customHeight="1" x14ac:dyDescent="0.25">
      <c r="A28" s="123" t="s">
        <v>372</v>
      </c>
      <c r="B28" s="122" t="s">
        <v>572</v>
      </c>
      <c r="C28" s="109" t="s">
        <v>479</v>
      </c>
      <c r="D28" s="97">
        <v>44770</v>
      </c>
      <c r="E28" s="120">
        <v>60762</v>
      </c>
      <c r="F28" s="114">
        <v>44800</v>
      </c>
      <c r="G28" s="120">
        <v>60762</v>
      </c>
      <c r="H28" s="98">
        <v>0</v>
      </c>
      <c r="I28" s="106" t="s">
        <v>9</v>
      </c>
    </row>
    <row r="29" spans="1:9" ht="60" x14ac:dyDescent="0.25">
      <c r="A29" s="123" t="s">
        <v>372</v>
      </c>
      <c r="B29" s="122" t="s">
        <v>523</v>
      </c>
      <c r="C29" s="109" t="s">
        <v>467</v>
      </c>
      <c r="D29" s="97">
        <v>44770</v>
      </c>
      <c r="E29" s="120">
        <v>62881.52</v>
      </c>
      <c r="F29" s="114">
        <v>44800</v>
      </c>
      <c r="G29" s="120">
        <v>62881.52</v>
      </c>
      <c r="H29" s="98">
        <v>0</v>
      </c>
      <c r="I29" s="106" t="s">
        <v>9</v>
      </c>
    </row>
    <row r="30" spans="1:9" ht="75" x14ac:dyDescent="0.25">
      <c r="A30" s="123" t="s">
        <v>372</v>
      </c>
      <c r="B30" s="122" t="s">
        <v>579</v>
      </c>
      <c r="C30" s="109" t="s">
        <v>466</v>
      </c>
      <c r="D30" s="97">
        <v>44801</v>
      </c>
      <c r="E30" s="120">
        <v>212207.96</v>
      </c>
      <c r="F30" s="114">
        <v>44831</v>
      </c>
      <c r="G30" s="120">
        <v>212207.96</v>
      </c>
      <c r="H30" s="98">
        <v>0</v>
      </c>
      <c r="I30" s="106" t="s">
        <v>9</v>
      </c>
    </row>
    <row r="31" spans="1:9" ht="90" x14ac:dyDescent="0.25">
      <c r="A31" s="124" t="s">
        <v>492</v>
      </c>
      <c r="B31" s="122" t="s">
        <v>578</v>
      </c>
      <c r="C31" s="109" t="s">
        <v>493</v>
      </c>
      <c r="D31" s="97">
        <v>44767</v>
      </c>
      <c r="E31" s="121">
        <v>172154.92</v>
      </c>
      <c r="F31" s="114">
        <v>44797</v>
      </c>
      <c r="G31" s="121">
        <v>172154.92</v>
      </c>
      <c r="H31" s="98">
        <v>0</v>
      </c>
      <c r="I31" s="106" t="s">
        <v>9</v>
      </c>
    </row>
    <row r="32" spans="1:9" ht="75" x14ac:dyDescent="0.25">
      <c r="A32" s="123" t="s">
        <v>251</v>
      </c>
      <c r="B32" s="122" t="s">
        <v>582</v>
      </c>
      <c r="C32" s="109" t="s">
        <v>42</v>
      </c>
      <c r="D32" s="97">
        <v>44775</v>
      </c>
      <c r="E32" s="120">
        <v>250000</v>
      </c>
      <c r="F32" s="114">
        <v>44805</v>
      </c>
      <c r="G32" s="120">
        <v>250000</v>
      </c>
      <c r="H32" s="98">
        <v>0</v>
      </c>
      <c r="I32" s="106" t="s">
        <v>9</v>
      </c>
    </row>
    <row r="33" spans="1:9" ht="84.75" customHeight="1" x14ac:dyDescent="0.25">
      <c r="A33" s="123" t="s">
        <v>251</v>
      </c>
      <c r="B33" s="122" t="s">
        <v>586</v>
      </c>
      <c r="C33" s="109" t="s">
        <v>432</v>
      </c>
      <c r="D33" s="107" t="s">
        <v>483</v>
      </c>
      <c r="E33" s="120">
        <v>500000</v>
      </c>
      <c r="F33" s="114" t="s">
        <v>592</v>
      </c>
      <c r="G33" s="120">
        <v>500000</v>
      </c>
      <c r="H33" s="98">
        <v>0</v>
      </c>
      <c r="I33" s="106" t="s">
        <v>9</v>
      </c>
    </row>
    <row r="34" spans="1:9" ht="48" customHeight="1" x14ac:dyDescent="0.25">
      <c r="A34" s="123" t="s">
        <v>373</v>
      </c>
      <c r="B34" s="122" t="s">
        <v>516</v>
      </c>
      <c r="C34" s="109" t="s">
        <v>422</v>
      </c>
      <c r="D34" s="107">
        <v>44764</v>
      </c>
      <c r="E34" s="120">
        <v>36885.480000000003</v>
      </c>
      <c r="F34" s="114">
        <v>44794</v>
      </c>
      <c r="G34" s="120">
        <v>36885.480000000003</v>
      </c>
      <c r="H34" s="98">
        <v>0</v>
      </c>
      <c r="I34" s="106" t="s">
        <v>9</v>
      </c>
    </row>
    <row r="35" spans="1:9" ht="75" x14ac:dyDescent="0.25">
      <c r="A35" s="123" t="s">
        <v>373</v>
      </c>
      <c r="B35" s="122" t="s">
        <v>580</v>
      </c>
      <c r="C35" s="109" t="s">
        <v>475</v>
      </c>
      <c r="D35" s="97">
        <v>44778</v>
      </c>
      <c r="E35" s="120">
        <v>221557.89</v>
      </c>
      <c r="F35" s="114">
        <v>44808</v>
      </c>
      <c r="G35" s="120">
        <v>221557.89</v>
      </c>
      <c r="H35" s="98">
        <v>0</v>
      </c>
      <c r="I35" s="106" t="s">
        <v>9</v>
      </c>
    </row>
    <row r="36" spans="1:9" ht="60" x14ac:dyDescent="0.25">
      <c r="A36" s="123" t="s">
        <v>389</v>
      </c>
      <c r="B36" s="122" t="s">
        <v>574</v>
      </c>
      <c r="C36" s="109" t="s">
        <v>419</v>
      </c>
      <c r="D36" s="108">
        <v>44767</v>
      </c>
      <c r="E36" s="120">
        <v>68851.3</v>
      </c>
      <c r="F36" s="113">
        <v>44797</v>
      </c>
      <c r="G36" s="120">
        <v>68851.3</v>
      </c>
      <c r="H36" s="98">
        <v>0</v>
      </c>
      <c r="I36" s="106" t="s">
        <v>9</v>
      </c>
    </row>
    <row r="37" spans="1:9" ht="75" customHeight="1" x14ac:dyDescent="0.25">
      <c r="A37" s="123" t="s">
        <v>247</v>
      </c>
      <c r="B37" s="122" t="s">
        <v>540</v>
      </c>
      <c r="C37" s="109" t="s">
        <v>472</v>
      </c>
      <c r="D37" s="97">
        <v>44776</v>
      </c>
      <c r="E37" s="120">
        <v>7722.23</v>
      </c>
      <c r="F37" s="112">
        <v>44806</v>
      </c>
      <c r="G37" s="120">
        <v>7722.23</v>
      </c>
      <c r="H37" s="98">
        <v>0</v>
      </c>
      <c r="I37" s="106" t="s">
        <v>9</v>
      </c>
    </row>
    <row r="38" spans="1:9" ht="75" customHeight="1" x14ac:dyDescent="0.25">
      <c r="A38" s="123" t="s">
        <v>247</v>
      </c>
      <c r="B38" s="122" t="s">
        <v>541</v>
      </c>
      <c r="C38" s="109" t="s">
        <v>463</v>
      </c>
      <c r="D38" s="97">
        <v>44776</v>
      </c>
      <c r="E38" s="120">
        <v>10645.75</v>
      </c>
      <c r="F38" s="114">
        <v>44806</v>
      </c>
      <c r="G38" s="120">
        <v>10645.75</v>
      </c>
      <c r="H38" s="98">
        <v>0</v>
      </c>
      <c r="I38" s="106" t="s">
        <v>9</v>
      </c>
    </row>
    <row r="39" spans="1:9" ht="75" x14ac:dyDescent="0.25">
      <c r="A39" s="123" t="s">
        <v>247</v>
      </c>
      <c r="B39" s="122" t="s">
        <v>543</v>
      </c>
      <c r="C39" s="109" t="s">
        <v>471</v>
      </c>
      <c r="D39" s="97">
        <v>44776</v>
      </c>
      <c r="E39" s="120">
        <v>12076.7</v>
      </c>
      <c r="F39" s="114">
        <v>44806</v>
      </c>
      <c r="G39" s="120">
        <v>12076.7</v>
      </c>
      <c r="H39" s="98">
        <v>0</v>
      </c>
      <c r="I39" s="106" t="s">
        <v>9</v>
      </c>
    </row>
    <row r="40" spans="1:9" ht="83.25" customHeight="1" x14ac:dyDescent="0.25">
      <c r="A40" s="124" t="s">
        <v>402</v>
      </c>
      <c r="B40" s="174" t="s">
        <v>621</v>
      </c>
      <c r="C40" s="109" t="s">
        <v>625</v>
      </c>
      <c r="D40" s="97">
        <v>44773</v>
      </c>
      <c r="E40" s="175">
        <v>447580.92</v>
      </c>
      <c r="F40" s="114">
        <v>44803</v>
      </c>
      <c r="G40" s="175">
        <v>447580.92</v>
      </c>
      <c r="H40" s="98">
        <v>0</v>
      </c>
      <c r="I40" s="106" t="s">
        <v>9</v>
      </c>
    </row>
    <row r="41" spans="1:9" ht="81.75" customHeight="1" x14ac:dyDescent="0.25">
      <c r="A41" s="124" t="s">
        <v>376</v>
      </c>
      <c r="B41" s="122" t="s">
        <v>539</v>
      </c>
      <c r="C41" s="109" t="s">
        <v>421</v>
      </c>
      <c r="D41" s="97">
        <v>44743</v>
      </c>
      <c r="E41" s="118">
        <v>6900</v>
      </c>
      <c r="F41" s="114">
        <v>44773</v>
      </c>
      <c r="G41" s="118">
        <v>6900</v>
      </c>
      <c r="H41" s="98">
        <v>0</v>
      </c>
      <c r="I41" s="106" t="s">
        <v>9</v>
      </c>
    </row>
    <row r="42" spans="1:9" ht="75" x14ac:dyDescent="0.25">
      <c r="A42" s="123" t="s">
        <v>236</v>
      </c>
      <c r="B42" s="122" t="s">
        <v>593</v>
      </c>
      <c r="C42" s="109" t="s">
        <v>470</v>
      </c>
      <c r="D42" s="97">
        <v>44764</v>
      </c>
      <c r="E42" s="120">
        <v>3488.84</v>
      </c>
      <c r="F42" s="114">
        <v>44794</v>
      </c>
      <c r="G42" s="120">
        <v>3488.84</v>
      </c>
      <c r="H42" s="98">
        <v>0</v>
      </c>
      <c r="I42" s="106" t="s">
        <v>9</v>
      </c>
    </row>
    <row r="43" spans="1:9" ht="75" x14ac:dyDescent="0.25">
      <c r="A43" s="123" t="s">
        <v>236</v>
      </c>
      <c r="B43" s="122" t="s">
        <v>504</v>
      </c>
      <c r="C43" s="109" t="s">
        <v>474</v>
      </c>
      <c r="D43" s="97">
        <v>44795</v>
      </c>
      <c r="E43" s="120">
        <v>5789.4</v>
      </c>
      <c r="F43" s="114">
        <v>44825</v>
      </c>
      <c r="G43" s="120">
        <v>5789.4</v>
      </c>
      <c r="H43" s="98">
        <v>0</v>
      </c>
      <c r="I43" s="106" t="s">
        <v>9</v>
      </c>
    </row>
    <row r="44" spans="1:9" ht="76.5" customHeight="1" x14ac:dyDescent="0.25">
      <c r="A44" s="123" t="s">
        <v>236</v>
      </c>
      <c r="B44" s="122" t="s">
        <v>509</v>
      </c>
      <c r="C44" s="109" t="s">
        <v>445</v>
      </c>
      <c r="D44" s="107">
        <v>44774</v>
      </c>
      <c r="E44" s="120">
        <v>20880.13</v>
      </c>
      <c r="F44" s="114">
        <v>44804</v>
      </c>
      <c r="G44" s="120">
        <v>20880.13</v>
      </c>
      <c r="H44" s="98">
        <v>0</v>
      </c>
      <c r="I44" s="106" t="s">
        <v>9</v>
      </c>
    </row>
    <row r="45" spans="1:9" ht="75" customHeight="1" x14ac:dyDescent="0.25">
      <c r="A45" s="123" t="s">
        <v>236</v>
      </c>
      <c r="B45" s="122" t="s">
        <v>514</v>
      </c>
      <c r="C45" s="109" t="s">
        <v>446</v>
      </c>
      <c r="D45" s="107">
        <v>44774</v>
      </c>
      <c r="E45" s="120">
        <v>33464.47</v>
      </c>
      <c r="F45" s="114">
        <v>44804</v>
      </c>
      <c r="G45" s="120">
        <v>33464.47</v>
      </c>
      <c r="H45" s="98">
        <v>0</v>
      </c>
      <c r="I45" s="106" t="s">
        <v>9</v>
      </c>
    </row>
    <row r="46" spans="1:9" ht="90" x14ac:dyDescent="0.25">
      <c r="A46" s="123" t="s">
        <v>236</v>
      </c>
      <c r="B46" s="122" t="s">
        <v>585</v>
      </c>
      <c r="C46" s="109" t="s">
        <v>447</v>
      </c>
      <c r="D46" s="107">
        <v>496871.64</v>
      </c>
      <c r="E46" s="120">
        <v>496871.54</v>
      </c>
      <c r="F46" s="114">
        <v>44730</v>
      </c>
      <c r="G46" s="120">
        <v>496871.54</v>
      </c>
      <c r="H46" s="98">
        <v>0</v>
      </c>
      <c r="I46" s="106" t="s">
        <v>9</v>
      </c>
    </row>
    <row r="47" spans="1:9" ht="75" x14ac:dyDescent="0.25">
      <c r="A47" s="123" t="s">
        <v>242</v>
      </c>
      <c r="B47" s="122" t="s">
        <v>515</v>
      </c>
      <c r="C47" s="109" t="s">
        <v>449</v>
      </c>
      <c r="D47" s="107">
        <v>44775</v>
      </c>
      <c r="E47" s="120">
        <v>36432.5</v>
      </c>
      <c r="F47" s="114">
        <v>44805</v>
      </c>
      <c r="G47" s="120">
        <v>36432.5</v>
      </c>
      <c r="H47" s="98">
        <v>0</v>
      </c>
      <c r="I47" s="106" t="s">
        <v>9</v>
      </c>
    </row>
    <row r="48" spans="1:9" ht="75" x14ac:dyDescent="0.25">
      <c r="A48" s="123" t="s">
        <v>409</v>
      </c>
      <c r="B48" s="122" t="s">
        <v>587</v>
      </c>
      <c r="C48" s="109" t="s">
        <v>458</v>
      </c>
      <c r="D48" s="107">
        <v>44652</v>
      </c>
      <c r="E48" s="120">
        <v>682308.92</v>
      </c>
      <c r="F48" s="114">
        <v>44682</v>
      </c>
      <c r="G48" s="120">
        <v>682308.92</v>
      </c>
      <c r="H48" s="98">
        <v>0</v>
      </c>
      <c r="I48" s="106" t="s">
        <v>9</v>
      </c>
    </row>
    <row r="49" spans="1:9" ht="60" customHeight="1" x14ac:dyDescent="0.25">
      <c r="A49" s="123" t="s">
        <v>392</v>
      </c>
      <c r="B49" s="122" t="s">
        <v>550</v>
      </c>
      <c r="C49" s="109" t="s">
        <v>425</v>
      </c>
      <c r="D49" s="107">
        <v>44761</v>
      </c>
      <c r="E49" s="120">
        <v>29500</v>
      </c>
      <c r="F49" s="114">
        <v>44791</v>
      </c>
      <c r="G49" s="120">
        <v>29500</v>
      </c>
      <c r="H49" s="98">
        <v>0</v>
      </c>
      <c r="I49" s="106" t="s">
        <v>9</v>
      </c>
    </row>
    <row r="50" spans="1:9" ht="60" customHeight="1" x14ac:dyDescent="0.25">
      <c r="A50" s="123" t="s">
        <v>392</v>
      </c>
      <c r="B50" s="122" t="s">
        <v>511</v>
      </c>
      <c r="C50" s="109" t="s">
        <v>378</v>
      </c>
      <c r="D50" s="107">
        <v>44761</v>
      </c>
      <c r="E50" s="120">
        <v>29500</v>
      </c>
      <c r="F50" s="114">
        <v>44791</v>
      </c>
      <c r="G50" s="120">
        <v>29500</v>
      </c>
      <c r="H50" s="98">
        <v>0</v>
      </c>
      <c r="I50" s="106" t="s">
        <v>9</v>
      </c>
    </row>
    <row r="51" spans="1:9" ht="75" x14ac:dyDescent="0.25">
      <c r="A51" s="123" t="s">
        <v>399</v>
      </c>
      <c r="B51" s="122" t="s">
        <v>556</v>
      </c>
      <c r="C51" s="109" t="s">
        <v>72</v>
      </c>
      <c r="D51" s="107">
        <v>44762</v>
      </c>
      <c r="E51" s="120">
        <v>35065.5</v>
      </c>
      <c r="F51" s="114">
        <v>44731</v>
      </c>
      <c r="G51" s="120">
        <v>35065.5</v>
      </c>
      <c r="H51" s="98">
        <v>0</v>
      </c>
      <c r="I51" s="106" t="s">
        <v>9</v>
      </c>
    </row>
    <row r="52" spans="1:9" ht="75" customHeight="1" x14ac:dyDescent="0.25">
      <c r="A52" s="123" t="s">
        <v>403</v>
      </c>
      <c r="B52" s="122" t="s">
        <v>549</v>
      </c>
      <c r="C52" s="111" t="s">
        <v>448</v>
      </c>
      <c r="D52" s="107">
        <v>44803</v>
      </c>
      <c r="E52" s="120">
        <v>27700.5</v>
      </c>
      <c r="F52" s="114">
        <v>44802</v>
      </c>
      <c r="G52" s="120">
        <v>27700.5</v>
      </c>
      <c r="H52" s="98">
        <v>0</v>
      </c>
      <c r="I52" s="106" t="s">
        <v>9</v>
      </c>
    </row>
    <row r="53" spans="1:9" ht="75" customHeight="1" x14ac:dyDescent="0.25">
      <c r="A53" s="123" t="s">
        <v>405</v>
      </c>
      <c r="B53" s="122" t="s">
        <v>512</v>
      </c>
      <c r="C53" s="109" t="s">
        <v>454</v>
      </c>
      <c r="D53" s="107">
        <v>44775</v>
      </c>
      <c r="E53" s="120">
        <v>30000</v>
      </c>
      <c r="F53" s="114">
        <v>44805</v>
      </c>
      <c r="G53" s="120">
        <v>30000</v>
      </c>
      <c r="H53" s="98">
        <v>0</v>
      </c>
      <c r="I53" s="106" t="s">
        <v>9</v>
      </c>
    </row>
    <row r="54" spans="1:9" ht="60" x14ac:dyDescent="0.25">
      <c r="A54" s="123" t="s">
        <v>260</v>
      </c>
      <c r="B54" s="122" t="s">
        <v>583</v>
      </c>
      <c r="C54" s="109" t="s">
        <v>434</v>
      </c>
      <c r="D54" s="107">
        <v>44774</v>
      </c>
      <c r="E54" s="120">
        <v>257941.15</v>
      </c>
      <c r="F54" s="114">
        <v>44804</v>
      </c>
      <c r="G54" s="120">
        <v>257941.15</v>
      </c>
      <c r="H54" s="98">
        <v>0</v>
      </c>
      <c r="I54" s="106" t="s">
        <v>9</v>
      </c>
    </row>
    <row r="55" spans="1:9" ht="75" x14ac:dyDescent="0.25">
      <c r="A55" s="123" t="s">
        <v>180</v>
      </c>
      <c r="B55" s="122" t="s">
        <v>584</v>
      </c>
      <c r="C55" s="109" t="s">
        <v>437</v>
      </c>
      <c r="D55" s="107">
        <v>44777</v>
      </c>
      <c r="E55" s="120">
        <v>469295.75</v>
      </c>
      <c r="F55" s="114">
        <v>44807</v>
      </c>
      <c r="G55" s="120">
        <v>469295.75</v>
      </c>
      <c r="H55" s="98">
        <v>0</v>
      </c>
      <c r="I55" s="106" t="s">
        <v>9</v>
      </c>
    </row>
    <row r="56" spans="1:9" ht="75" x14ac:dyDescent="0.25">
      <c r="A56" s="123" t="s">
        <v>401</v>
      </c>
      <c r="B56" s="122" t="s">
        <v>546</v>
      </c>
      <c r="C56" s="109" t="s">
        <v>383</v>
      </c>
      <c r="D56" s="107">
        <v>44774</v>
      </c>
      <c r="E56" s="120">
        <v>23600</v>
      </c>
      <c r="F56" s="114">
        <v>44804</v>
      </c>
      <c r="G56" s="120">
        <v>23600</v>
      </c>
      <c r="H56" s="98">
        <v>0</v>
      </c>
      <c r="I56" s="106" t="s">
        <v>9</v>
      </c>
    </row>
    <row r="57" spans="1:9" ht="75" x14ac:dyDescent="0.25">
      <c r="A57" s="123" t="s">
        <v>401</v>
      </c>
      <c r="B57" s="122" t="s">
        <v>547</v>
      </c>
      <c r="C57" s="109" t="s">
        <v>444</v>
      </c>
      <c r="D57" s="107">
        <v>44774</v>
      </c>
      <c r="E57" s="120">
        <v>23600</v>
      </c>
      <c r="F57" s="114">
        <v>44804</v>
      </c>
      <c r="G57" s="120">
        <v>23600</v>
      </c>
      <c r="H57" s="98">
        <v>0</v>
      </c>
      <c r="I57" s="106" t="s">
        <v>9</v>
      </c>
    </row>
    <row r="58" spans="1:9" ht="60" customHeight="1" x14ac:dyDescent="0.25">
      <c r="A58" s="123" t="s">
        <v>412</v>
      </c>
      <c r="B58" s="122" t="s">
        <v>551</v>
      </c>
      <c r="C58" s="109" t="s">
        <v>476</v>
      </c>
      <c r="D58" s="97">
        <v>44777</v>
      </c>
      <c r="E58" s="120">
        <v>29500</v>
      </c>
      <c r="F58" s="114">
        <v>44807</v>
      </c>
      <c r="G58" s="120">
        <v>29500</v>
      </c>
      <c r="H58" s="98">
        <v>0</v>
      </c>
      <c r="I58" s="106" t="s">
        <v>9</v>
      </c>
    </row>
    <row r="59" spans="1:9" ht="71.25" customHeight="1" x14ac:dyDescent="0.25">
      <c r="A59" s="123" t="s">
        <v>391</v>
      </c>
      <c r="B59" s="122" t="s">
        <v>557</v>
      </c>
      <c r="C59" s="109" t="s">
        <v>416</v>
      </c>
      <c r="D59" s="107">
        <v>44763</v>
      </c>
      <c r="E59" s="120">
        <v>35400</v>
      </c>
      <c r="F59" s="114">
        <v>44793</v>
      </c>
      <c r="G59" s="120">
        <v>35400</v>
      </c>
      <c r="H59" s="98">
        <v>0</v>
      </c>
      <c r="I59" s="106" t="s">
        <v>9</v>
      </c>
    </row>
    <row r="60" spans="1:9" ht="60" customHeight="1" x14ac:dyDescent="0.25">
      <c r="A60" s="123" t="s">
        <v>393</v>
      </c>
      <c r="B60" s="122" t="s">
        <v>520</v>
      </c>
      <c r="C60" s="109" t="s">
        <v>430</v>
      </c>
      <c r="D60" s="107">
        <v>44767</v>
      </c>
      <c r="E60" s="120">
        <v>59000</v>
      </c>
      <c r="F60" s="114">
        <v>44797</v>
      </c>
      <c r="G60" s="120">
        <v>59000</v>
      </c>
      <c r="H60" s="98">
        <v>0</v>
      </c>
      <c r="I60" s="106" t="s">
        <v>9</v>
      </c>
    </row>
    <row r="61" spans="1:9" ht="75" customHeight="1" x14ac:dyDescent="0.25">
      <c r="A61" s="123" t="s">
        <v>393</v>
      </c>
      <c r="B61" s="122" t="s">
        <v>560</v>
      </c>
      <c r="C61" s="109" t="s">
        <v>384</v>
      </c>
      <c r="D61" s="107">
        <v>44767</v>
      </c>
      <c r="E61" s="120">
        <v>59000</v>
      </c>
      <c r="F61" s="114">
        <v>44797</v>
      </c>
      <c r="G61" s="120">
        <v>59000</v>
      </c>
      <c r="H61" s="98">
        <v>0</v>
      </c>
      <c r="I61" s="106" t="s">
        <v>9</v>
      </c>
    </row>
    <row r="62" spans="1:9" ht="75" customHeight="1" x14ac:dyDescent="0.25">
      <c r="A62" s="123" t="s">
        <v>393</v>
      </c>
      <c r="B62" s="122" t="s">
        <v>561</v>
      </c>
      <c r="C62" s="109" t="s">
        <v>431</v>
      </c>
      <c r="D62" s="107">
        <v>44767</v>
      </c>
      <c r="E62" s="120">
        <v>59000</v>
      </c>
      <c r="F62" s="114">
        <v>44797</v>
      </c>
      <c r="G62" s="120">
        <v>59000</v>
      </c>
      <c r="H62" s="98">
        <v>0</v>
      </c>
      <c r="I62" s="106" t="s">
        <v>9</v>
      </c>
    </row>
    <row r="63" spans="1:9" ht="75" customHeight="1" x14ac:dyDescent="0.25">
      <c r="A63" s="123" t="s">
        <v>408</v>
      </c>
      <c r="B63" s="122" t="s">
        <v>562</v>
      </c>
      <c r="C63" s="109" t="s">
        <v>377</v>
      </c>
      <c r="D63" s="107">
        <v>44774</v>
      </c>
      <c r="E63" s="120">
        <v>59000</v>
      </c>
      <c r="F63" s="114">
        <v>44804</v>
      </c>
      <c r="G63" s="120">
        <v>59000</v>
      </c>
      <c r="H63" s="98">
        <v>0</v>
      </c>
      <c r="I63" s="106" t="s">
        <v>9</v>
      </c>
    </row>
    <row r="64" spans="1:9" ht="75" customHeight="1" x14ac:dyDescent="0.25">
      <c r="A64" s="123" t="s">
        <v>408</v>
      </c>
      <c r="B64" s="122" t="s">
        <v>563</v>
      </c>
      <c r="C64" s="109" t="s">
        <v>186</v>
      </c>
      <c r="D64" s="107">
        <v>44774</v>
      </c>
      <c r="E64" s="120">
        <v>59000</v>
      </c>
      <c r="F64" s="114">
        <v>44804</v>
      </c>
      <c r="G64" s="120">
        <v>59000</v>
      </c>
      <c r="H64" s="98">
        <v>0</v>
      </c>
      <c r="I64" s="106" t="s">
        <v>9</v>
      </c>
    </row>
    <row r="65" spans="1:9" ht="75" x14ac:dyDescent="0.25">
      <c r="A65" s="123" t="s">
        <v>408</v>
      </c>
      <c r="B65" s="122" t="s">
        <v>564</v>
      </c>
      <c r="C65" s="109" t="s">
        <v>457</v>
      </c>
      <c r="D65" s="107">
        <v>44774</v>
      </c>
      <c r="E65" s="120">
        <v>59000</v>
      </c>
      <c r="F65" s="114">
        <v>44804</v>
      </c>
      <c r="G65" s="120">
        <v>59000</v>
      </c>
      <c r="H65" s="98">
        <v>0</v>
      </c>
      <c r="I65" s="106" t="s">
        <v>9</v>
      </c>
    </row>
    <row r="66" spans="1:9" ht="75" x14ac:dyDescent="0.25">
      <c r="A66" s="123" t="s">
        <v>408</v>
      </c>
      <c r="B66" s="122" t="s">
        <v>565</v>
      </c>
      <c r="C66" s="109" t="s">
        <v>141</v>
      </c>
      <c r="D66" s="107">
        <v>44774</v>
      </c>
      <c r="E66" s="120">
        <v>59000</v>
      </c>
      <c r="F66" s="114">
        <v>44804</v>
      </c>
      <c r="G66" s="120">
        <v>59000</v>
      </c>
      <c r="H66" s="98">
        <v>0</v>
      </c>
      <c r="I66" s="106" t="s">
        <v>9</v>
      </c>
    </row>
    <row r="67" spans="1:9" ht="60" customHeight="1" x14ac:dyDescent="0.25">
      <c r="A67" s="123" t="s">
        <v>390</v>
      </c>
      <c r="B67" s="122" t="s">
        <v>538</v>
      </c>
      <c r="C67" s="109" t="s">
        <v>426</v>
      </c>
      <c r="D67" s="107">
        <v>44768</v>
      </c>
      <c r="E67" s="120">
        <v>6726</v>
      </c>
      <c r="F67" s="114">
        <v>44798</v>
      </c>
      <c r="G67" s="120">
        <v>6726</v>
      </c>
      <c r="H67" s="98">
        <v>0</v>
      </c>
      <c r="I67" s="106" t="s">
        <v>9</v>
      </c>
    </row>
    <row r="68" spans="1:9" ht="60" x14ac:dyDescent="0.25">
      <c r="A68" s="123" t="s">
        <v>390</v>
      </c>
      <c r="B68" s="122" t="s">
        <v>505</v>
      </c>
      <c r="C68" s="109" t="s">
        <v>429</v>
      </c>
      <c r="D68" s="107">
        <v>44740</v>
      </c>
      <c r="E68" s="120">
        <v>7788</v>
      </c>
      <c r="F68" s="112">
        <v>44770</v>
      </c>
      <c r="G68" s="120">
        <v>7788</v>
      </c>
      <c r="H68" s="98">
        <v>0</v>
      </c>
      <c r="I68" s="106" t="s">
        <v>9</v>
      </c>
    </row>
    <row r="69" spans="1:9" ht="60" x14ac:dyDescent="0.25">
      <c r="A69" s="123" t="s">
        <v>390</v>
      </c>
      <c r="B69" s="122" t="s">
        <v>555</v>
      </c>
      <c r="C69" s="109" t="s">
        <v>423</v>
      </c>
      <c r="D69" s="107">
        <v>44700</v>
      </c>
      <c r="E69" s="120">
        <v>34515</v>
      </c>
      <c r="F69" s="114">
        <v>44730</v>
      </c>
      <c r="G69" s="120">
        <v>34515</v>
      </c>
      <c r="H69" s="98">
        <v>0</v>
      </c>
      <c r="I69" s="106" t="s">
        <v>9</v>
      </c>
    </row>
    <row r="70" spans="1:9" ht="75" x14ac:dyDescent="0.25">
      <c r="A70" s="123" t="s">
        <v>374</v>
      </c>
      <c r="B70" s="122" t="s">
        <v>507</v>
      </c>
      <c r="C70" s="109" t="s">
        <v>456</v>
      </c>
      <c r="D70" s="107">
        <v>44767</v>
      </c>
      <c r="E70" s="120">
        <v>18950.8</v>
      </c>
      <c r="F70" s="114">
        <v>44797</v>
      </c>
      <c r="G70" s="120">
        <v>18950.8</v>
      </c>
      <c r="H70" s="98">
        <v>0</v>
      </c>
      <c r="I70" s="106" t="s">
        <v>9</v>
      </c>
    </row>
    <row r="71" spans="1:9" ht="75" x14ac:dyDescent="0.25">
      <c r="A71" s="123" t="s">
        <v>400</v>
      </c>
      <c r="B71" s="122" t="s">
        <v>566</v>
      </c>
      <c r="C71" s="109" t="s">
        <v>442</v>
      </c>
      <c r="D71" s="107">
        <v>44748</v>
      </c>
      <c r="E71" s="120">
        <v>59000</v>
      </c>
      <c r="F71" s="114">
        <v>44778</v>
      </c>
      <c r="G71" s="120">
        <v>59000</v>
      </c>
      <c r="H71" s="98">
        <v>0</v>
      </c>
      <c r="I71" s="106" t="s">
        <v>9</v>
      </c>
    </row>
    <row r="72" spans="1:9" ht="75" x14ac:dyDescent="0.25">
      <c r="A72" s="123" t="s">
        <v>400</v>
      </c>
      <c r="B72" s="122" t="s">
        <v>567</v>
      </c>
      <c r="C72" s="109" t="s">
        <v>415</v>
      </c>
      <c r="D72" s="107">
        <v>44768</v>
      </c>
      <c r="E72" s="120">
        <v>59000</v>
      </c>
      <c r="F72" s="114">
        <v>44798</v>
      </c>
      <c r="G72" s="120">
        <v>59000</v>
      </c>
      <c r="H72" s="98">
        <v>0</v>
      </c>
      <c r="I72" s="106" t="s">
        <v>9</v>
      </c>
    </row>
    <row r="73" spans="1:9" ht="75" x14ac:dyDescent="0.25">
      <c r="A73" s="123" t="s">
        <v>400</v>
      </c>
      <c r="B73" s="122" t="s">
        <v>568</v>
      </c>
      <c r="C73" s="109" t="s">
        <v>443</v>
      </c>
      <c r="D73" s="107">
        <v>44768</v>
      </c>
      <c r="E73" s="120">
        <v>59000</v>
      </c>
      <c r="F73" s="114">
        <v>44798</v>
      </c>
      <c r="G73" s="120">
        <v>59000</v>
      </c>
      <c r="H73" s="98">
        <v>0</v>
      </c>
      <c r="I73" s="106" t="s">
        <v>9</v>
      </c>
    </row>
    <row r="74" spans="1:9" ht="75" x14ac:dyDescent="0.25">
      <c r="A74" s="123" t="s">
        <v>375</v>
      </c>
      <c r="B74" s="122" t="s">
        <v>576</v>
      </c>
      <c r="C74" s="109" t="s">
        <v>461</v>
      </c>
      <c r="D74" s="107">
        <v>44697</v>
      </c>
      <c r="E74" s="120">
        <v>99356</v>
      </c>
      <c r="F74" s="114">
        <v>44727</v>
      </c>
      <c r="G74" s="120">
        <v>99356</v>
      </c>
      <c r="H74" s="98">
        <v>0</v>
      </c>
      <c r="I74" s="106" t="s">
        <v>9</v>
      </c>
    </row>
    <row r="75" spans="1:9" ht="75" x14ac:dyDescent="0.25">
      <c r="A75" s="123" t="s">
        <v>410</v>
      </c>
      <c r="B75" s="122" t="s">
        <v>588</v>
      </c>
      <c r="C75" s="109" t="s">
        <v>465</v>
      </c>
      <c r="D75" s="97">
        <v>44777</v>
      </c>
      <c r="E75" s="120">
        <v>1385331.08</v>
      </c>
      <c r="F75" s="114">
        <v>44807</v>
      </c>
      <c r="G75" s="120">
        <v>1385331.08</v>
      </c>
      <c r="H75" s="98">
        <v>0</v>
      </c>
      <c r="I75" s="106" t="s">
        <v>9</v>
      </c>
    </row>
    <row r="76" spans="1:9" ht="75" customHeight="1" x14ac:dyDescent="0.25">
      <c r="A76" s="123" t="s">
        <v>230</v>
      </c>
      <c r="B76" s="122" t="s">
        <v>518</v>
      </c>
      <c r="C76" s="109" t="s">
        <v>498</v>
      </c>
      <c r="D76" s="107">
        <v>44689</v>
      </c>
      <c r="E76" s="120">
        <v>51468</v>
      </c>
      <c r="F76" s="114">
        <v>44719</v>
      </c>
      <c r="G76" s="120">
        <v>51468</v>
      </c>
      <c r="H76" s="98">
        <v>0</v>
      </c>
      <c r="I76" s="106" t="s">
        <v>9</v>
      </c>
    </row>
    <row r="77" spans="1:9" ht="75" x14ac:dyDescent="0.25">
      <c r="A77" s="123" t="s">
        <v>230</v>
      </c>
      <c r="B77" s="122" t="s">
        <v>575</v>
      </c>
      <c r="C77" s="109" t="s">
        <v>497</v>
      </c>
      <c r="D77" s="97">
        <v>44781</v>
      </c>
      <c r="E77" s="120">
        <v>97332.76</v>
      </c>
      <c r="F77" s="114">
        <v>44811</v>
      </c>
      <c r="G77" s="120">
        <v>97332.76</v>
      </c>
      <c r="H77" s="98">
        <v>0</v>
      </c>
      <c r="I77" s="106" t="s">
        <v>9</v>
      </c>
    </row>
    <row r="78" spans="1:9" ht="75" x14ac:dyDescent="0.25">
      <c r="A78" s="123" t="s">
        <v>230</v>
      </c>
      <c r="B78" s="122" t="s">
        <v>530</v>
      </c>
      <c r="C78" s="109" t="s">
        <v>482</v>
      </c>
      <c r="D78" s="107">
        <v>44740</v>
      </c>
      <c r="E78" s="120">
        <v>3070267.69</v>
      </c>
      <c r="F78" s="114">
        <v>44750</v>
      </c>
      <c r="G78" s="120">
        <v>3070267.69</v>
      </c>
      <c r="H78" s="98">
        <v>0</v>
      </c>
      <c r="I78" s="106" t="s">
        <v>9</v>
      </c>
    </row>
    <row r="79" spans="1:9" ht="75" x14ac:dyDescent="0.25">
      <c r="A79" s="123" t="s">
        <v>406</v>
      </c>
      <c r="B79" s="122" t="s">
        <v>544</v>
      </c>
      <c r="C79" s="109" t="s">
        <v>455</v>
      </c>
      <c r="D79" s="107">
        <v>44777</v>
      </c>
      <c r="E79" s="120">
        <v>14160</v>
      </c>
      <c r="F79" s="114">
        <v>44807</v>
      </c>
      <c r="G79" s="120">
        <v>14160</v>
      </c>
      <c r="H79" s="98">
        <v>0</v>
      </c>
      <c r="I79" s="106" t="s">
        <v>9</v>
      </c>
    </row>
    <row r="80" spans="1:9" ht="75" x14ac:dyDescent="0.25">
      <c r="A80" s="123" t="s">
        <v>394</v>
      </c>
      <c r="B80" s="122" t="s">
        <v>548</v>
      </c>
      <c r="C80" s="109" t="s">
        <v>168</v>
      </c>
      <c r="D80" s="107">
        <v>44774</v>
      </c>
      <c r="E80" s="120">
        <v>23600</v>
      </c>
      <c r="F80" s="114">
        <v>44804</v>
      </c>
      <c r="G80" s="120">
        <v>23600</v>
      </c>
      <c r="H80" s="98">
        <v>0</v>
      </c>
      <c r="I80" s="106" t="s">
        <v>9</v>
      </c>
    </row>
    <row r="81" spans="1:9" ht="65.25" customHeight="1" x14ac:dyDescent="0.25">
      <c r="A81" s="123" t="s">
        <v>396</v>
      </c>
      <c r="B81" s="122" t="s">
        <v>569</v>
      </c>
      <c r="C81" s="109" t="s">
        <v>382</v>
      </c>
      <c r="D81" s="107">
        <v>44770</v>
      </c>
      <c r="E81" s="120">
        <v>59000</v>
      </c>
      <c r="F81" s="114">
        <v>44800</v>
      </c>
      <c r="G81" s="120">
        <v>59000</v>
      </c>
      <c r="H81" s="98">
        <v>0</v>
      </c>
      <c r="I81" s="106" t="s">
        <v>9</v>
      </c>
    </row>
    <row r="82" spans="1:9" ht="70.5" customHeight="1" x14ac:dyDescent="0.25">
      <c r="A82" s="123" t="s">
        <v>396</v>
      </c>
      <c r="B82" s="122" t="s">
        <v>521</v>
      </c>
      <c r="C82" s="109" t="s">
        <v>438</v>
      </c>
      <c r="D82" s="107">
        <v>44770</v>
      </c>
      <c r="E82" s="120">
        <v>59000</v>
      </c>
      <c r="F82" s="114">
        <v>44800</v>
      </c>
      <c r="G82" s="120">
        <v>59000</v>
      </c>
      <c r="H82" s="98">
        <v>0</v>
      </c>
      <c r="I82" s="106" t="s">
        <v>9</v>
      </c>
    </row>
    <row r="83" spans="1:9" ht="60" x14ac:dyDescent="0.25">
      <c r="A83" s="123" t="s">
        <v>396</v>
      </c>
      <c r="B83" s="122" t="s">
        <v>522</v>
      </c>
      <c r="C83" s="109" t="s">
        <v>485</v>
      </c>
      <c r="D83" s="107">
        <v>44770</v>
      </c>
      <c r="E83" s="120">
        <v>59000</v>
      </c>
      <c r="F83" s="114">
        <v>44800</v>
      </c>
      <c r="G83" s="120">
        <v>59000</v>
      </c>
      <c r="H83" s="98">
        <v>0</v>
      </c>
      <c r="I83" s="106" t="s">
        <v>9</v>
      </c>
    </row>
    <row r="84" spans="1:9" ht="60" x14ac:dyDescent="0.25">
      <c r="A84" s="123" t="s">
        <v>396</v>
      </c>
      <c r="B84" s="122" t="s">
        <v>522</v>
      </c>
      <c r="C84" s="109" t="s">
        <v>379</v>
      </c>
      <c r="D84" s="107">
        <v>44770</v>
      </c>
      <c r="E84" s="120">
        <v>59000</v>
      </c>
      <c r="F84" s="114">
        <v>44800</v>
      </c>
      <c r="G84" s="120">
        <v>59000</v>
      </c>
      <c r="H84" s="98">
        <v>0</v>
      </c>
      <c r="I84" s="106" t="s">
        <v>9</v>
      </c>
    </row>
    <row r="85" spans="1:9" ht="45" x14ac:dyDescent="0.25">
      <c r="A85" s="125" t="s">
        <v>594</v>
      </c>
      <c r="B85" s="115" t="s">
        <v>596</v>
      </c>
      <c r="C85" s="109" t="s">
        <v>595</v>
      </c>
      <c r="D85" s="107">
        <v>44743</v>
      </c>
      <c r="E85" s="126">
        <v>1621559.64</v>
      </c>
      <c r="F85" s="114">
        <v>44773</v>
      </c>
      <c r="G85" s="126">
        <v>1621559.64</v>
      </c>
      <c r="H85" s="98">
        <v>0</v>
      </c>
      <c r="I85" s="106" t="s">
        <v>9</v>
      </c>
    </row>
    <row r="86" spans="1:9" ht="82.5" customHeight="1" x14ac:dyDescent="0.25">
      <c r="A86" s="123" t="s">
        <v>397</v>
      </c>
      <c r="B86" s="122" t="s">
        <v>508</v>
      </c>
      <c r="C86" s="109" t="s">
        <v>439</v>
      </c>
      <c r="D86" s="107">
        <v>44762</v>
      </c>
      <c r="E86" s="120">
        <v>19908.22</v>
      </c>
      <c r="F86" s="114">
        <v>44792</v>
      </c>
      <c r="G86" s="120">
        <v>19908.22</v>
      </c>
      <c r="H86" s="98">
        <v>0</v>
      </c>
      <c r="I86" s="106" t="s">
        <v>9</v>
      </c>
    </row>
    <row r="87" spans="1:9" ht="80.25" customHeight="1" x14ac:dyDescent="0.25">
      <c r="A87" s="123" t="s">
        <v>252</v>
      </c>
      <c r="B87" s="122" t="s">
        <v>524</v>
      </c>
      <c r="C87" s="109" t="s">
        <v>424</v>
      </c>
      <c r="D87" s="107">
        <v>44767</v>
      </c>
      <c r="E87" s="120">
        <v>68765.34</v>
      </c>
      <c r="F87" s="114">
        <v>44797</v>
      </c>
      <c r="G87" s="120">
        <v>68765.34</v>
      </c>
      <c r="H87" s="98">
        <v>0</v>
      </c>
      <c r="I87" s="106" t="s">
        <v>9</v>
      </c>
    </row>
    <row r="88" spans="1:9" ht="75" x14ac:dyDescent="0.25">
      <c r="A88" s="123" t="s">
        <v>413</v>
      </c>
      <c r="B88" s="122" t="s">
        <v>577</v>
      </c>
      <c r="C88" s="109" t="s">
        <v>477</v>
      </c>
      <c r="D88" s="97">
        <v>44770</v>
      </c>
      <c r="E88" s="120">
        <v>121620.43</v>
      </c>
      <c r="F88" s="114">
        <v>44800</v>
      </c>
      <c r="G88" s="120">
        <v>121620.43</v>
      </c>
      <c r="H88" s="98">
        <v>0</v>
      </c>
      <c r="I88" s="106" t="s">
        <v>9</v>
      </c>
    </row>
    <row r="89" spans="1:9" ht="75" customHeight="1" x14ac:dyDescent="0.25">
      <c r="A89" s="123" t="s">
        <v>258</v>
      </c>
      <c r="B89" s="122" t="s">
        <v>528</v>
      </c>
      <c r="C89" s="109" t="s">
        <v>478</v>
      </c>
      <c r="D89" s="97">
        <v>44768</v>
      </c>
      <c r="E89" s="120">
        <v>300941.7</v>
      </c>
      <c r="F89" s="114">
        <v>44798</v>
      </c>
      <c r="G89" s="120">
        <v>300941.7</v>
      </c>
      <c r="H89" s="98">
        <v>0</v>
      </c>
      <c r="I89" s="106" t="s">
        <v>9</v>
      </c>
    </row>
    <row r="90" spans="1:9" ht="60" x14ac:dyDescent="0.25">
      <c r="A90" s="123" t="s">
        <v>258</v>
      </c>
      <c r="B90" s="122" t="s">
        <v>590</v>
      </c>
      <c r="C90" s="109" t="s">
        <v>436</v>
      </c>
      <c r="D90" s="107">
        <v>44767</v>
      </c>
      <c r="E90" s="120">
        <v>515336.7</v>
      </c>
      <c r="F90" s="114">
        <v>44797</v>
      </c>
      <c r="G90" s="120">
        <v>515336.7</v>
      </c>
      <c r="H90" s="98">
        <v>0</v>
      </c>
      <c r="I90" s="106" t="s">
        <v>9</v>
      </c>
    </row>
    <row r="91" spans="1:9" ht="81" customHeight="1" x14ac:dyDescent="0.25">
      <c r="A91" s="123" t="s">
        <v>398</v>
      </c>
      <c r="B91" s="122" t="s">
        <v>544</v>
      </c>
      <c r="C91" s="109" t="s">
        <v>417</v>
      </c>
      <c r="D91" s="107">
        <v>44746</v>
      </c>
      <c r="E91" s="120">
        <v>139240</v>
      </c>
      <c r="F91" s="114">
        <v>44776</v>
      </c>
      <c r="G91" s="120">
        <v>139240</v>
      </c>
      <c r="H91" s="98">
        <v>0</v>
      </c>
      <c r="I91" s="106" t="s">
        <v>9</v>
      </c>
    </row>
    <row r="92" spans="1:9" ht="81.75" customHeight="1" x14ac:dyDescent="0.25">
      <c r="A92" s="123" t="s">
        <v>404</v>
      </c>
      <c r="B92" s="122" t="s">
        <v>570</v>
      </c>
      <c r="C92" s="109" t="s">
        <v>450</v>
      </c>
      <c r="D92" s="107">
        <v>44775</v>
      </c>
      <c r="E92" s="120">
        <v>59000</v>
      </c>
      <c r="F92" s="114">
        <v>44805</v>
      </c>
      <c r="G92" s="120">
        <v>59000</v>
      </c>
      <c r="H92" s="98">
        <v>0</v>
      </c>
      <c r="I92" s="106" t="s">
        <v>9</v>
      </c>
    </row>
    <row r="93" spans="1:9" ht="75" x14ac:dyDescent="0.25">
      <c r="A93" s="123" t="s">
        <v>404</v>
      </c>
      <c r="B93" s="122" t="s">
        <v>570</v>
      </c>
      <c r="C93" s="109" t="s">
        <v>451</v>
      </c>
      <c r="D93" s="107">
        <v>44775</v>
      </c>
      <c r="E93" s="120">
        <v>59000</v>
      </c>
      <c r="F93" s="114">
        <v>44805</v>
      </c>
      <c r="G93" s="120">
        <v>59000</v>
      </c>
      <c r="H93" s="98">
        <v>0</v>
      </c>
      <c r="I93" s="106" t="s">
        <v>9</v>
      </c>
    </row>
    <row r="94" spans="1:9" ht="75" x14ac:dyDescent="0.25">
      <c r="A94" s="123" t="s">
        <v>404</v>
      </c>
      <c r="B94" s="122" t="s">
        <v>570</v>
      </c>
      <c r="C94" s="109" t="s">
        <v>452</v>
      </c>
      <c r="D94" s="107">
        <v>44775</v>
      </c>
      <c r="E94" s="120">
        <v>59000</v>
      </c>
      <c r="F94" s="114">
        <v>44805</v>
      </c>
      <c r="G94" s="120">
        <v>59000</v>
      </c>
      <c r="H94" s="98">
        <v>0</v>
      </c>
      <c r="I94" s="106" t="s">
        <v>9</v>
      </c>
    </row>
    <row r="95" spans="1:9" ht="81" customHeight="1" x14ac:dyDescent="0.25">
      <c r="A95" s="123" t="s">
        <v>404</v>
      </c>
      <c r="B95" s="122" t="s">
        <v>571</v>
      </c>
      <c r="C95" s="109" t="s">
        <v>453</v>
      </c>
      <c r="D95" s="107">
        <v>44775</v>
      </c>
      <c r="E95" s="120">
        <v>59000</v>
      </c>
      <c r="F95" s="114">
        <v>44805</v>
      </c>
      <c r="G95" s="120">
        <v>59000</v>
      </c>
      <c r="H95" s="98">
        <v>0</v>
      </c>
      <c r="I95" s="106" t="s">
        <v>9</v>
      </c>
    </row>
    <row r="96" spans="1:9" ht="75" customHeight="1" x14ac:dyDescent="0.25">
      <c r="A96" s="123" t="s">
        <v>235</v>
      </c>
      <c r="B96" s="122" t="s">
        <v>503</v>
      </c>
      <c r="C96" s="109" t="s">
        <v>428</v>
      </c>
      <c r="D96" s="107">
        <v>44766</v>
      </c>
      <c r="E96" s="120">
        <v>4782.1899999999996</v>
      </c>
      <c r="F96" s="114">
        <v>44796</v>
      </c>
      <c r="G96" s="120">
        <v>4782.1899999999996</v>
      </c>
      <c r="H96" s="98">
        <v>0</v>
      </c>
      <c r="I96" s="106" t="s">
        <v>9</v>
      </c>
    </row>
    <row r="97" spans="1:9" ht="73.5" customHeight="1" x14ac:dyDescent="0.25">
      <c r="A97" s="123" t="s">
        <v>235</v>
      </c>
      <c r="B97" s="122" t="s">
        <v>526</v>
      </c>
      <c r="C97" s="109" t="s">
        <v>427</v>
      </c>
      <c r="D97" s="107">
        <v>44766</v>
      </c>
      <c r="E97" s="120">
        <v>150569.64000000001</v>
      </c>
      <c r="F97" s="114">
        <v>44796</v>
      </c>
      <c r="G97" s="120">
        <v>150569.64000000001</v>
      </c>
      <c r="H97" s="98">
        <v>0</v>
      </c>
      <c r="I97" s="106" t="s">
        <v>9</v>
      </c>
    </row>
    <row r="98" spans="1:9" ht="75" x14ac:dyDescent="0.25">
      <c r="A98" s="124" t="s">
        <v>235</v>
      </c>
      <c r="B98" s="122" t="s">
        <v>499</v>
      </c>
      <c r="C98" s="109" t="s">
        <v>486</v>
      </c>
      <c r="D98" s="97">
        <v>44766</v>
      </c>
      <c r="E98" s="121">
        <v>155769.9</v>
      </c>
      <c r="F98" s="114">
        <v>44796</v>
      </c>
      <c r="G98" s="121">
        <v>155769.9</v>
      </c>
      <c r="H98" s="98">
        <v>0</v>
      </c>
      <c r="I98" s="106" t="s">
        <v>9</v>
      </c>
    </row>
    <row r="99" spans="1:9" ht="75" x14ac:dyDescent="0.25">
      <c r="A99" s="124" t="s">
        <v>88</v>
      </c>
      <c r="B99" s="122" t="s">
        <v>536</v>
      </c>
      <c r="C99" s="109" t="s">
        <v>494</v>
      </c>
      <c r="D99" s="97">
        <v>44565</v>
      </c>
      <c r="E99" s="127">
        <v>4190.49</v>
      </c>
      <c r="F99" s="114">
        <v>44595</v>
      </c>
      <c r="G99" s="121">
        <v>4190.49</v>
      </c>
      <c r="H99" s="98">
        <v>0</v>
      </c>
      <c r="I99" s="106" t="s">
        <v>9</v>
      </c>
    </row>
    <row r="100" spans="1:9" ht="75" x14ac:dyDescent="0.25">
      <c r="A100" s="124" t="s">
        <v>88</v>
      </c>
      <c r="B100" s="122" t="s">
        <v>536</v>
      </c>
      <c r="C100" s="109" t="s">
        <v>495</v>
      </c>
      <c r="D100" s="97">
        <v>44715</v>
      </c>
      <c r="E100" s="118">
        <v>4198.13</v>
      </c>
      <c r="F100" s="114">
        <v>44745</v>
      </c>
      <c r="G100" s="118">
        <v>4198.13</v>
      </c>
      <c r="H100" s="98">
        <v>0</v>
      </c>
      <c r="I100" s="106" t="s">
        <v>9</v>
      </c>
    </row>
    <row r="101" spans="1:9" ht="78" customHeight="1" x14ac:dyDescent="0.25">
      <c r="A101" s="123" t="s">
        <v>88</v>
      </c>
      <c r="B101" s="122" t="s">
        <v>510</v>
      </c>
      <c r="C101" s="109" t="s">
        <v>441</v>
      </c>
      <c r="D101" s="107">
        <v>44775</v>
      </c>
      <c r="E101" s="120">
        <v>23455.07</v>
      </c>
      <c r="F101" s="114">
        <v>44805</v>
      </c>
      <c r="G101" s="120">
        <v>23455.07</v>
      </c>
      <c r="H101" s="98">
        <v>0</v>
      </c>
      <c r="I101" s="106" t="s">
        <v>9</v>
      </c>
    </row>
    <row r="102" spans="1:9" ht="60" x14ac:dyDescent="0.25">
      <c r="A102" s="123" t="s">
        <v>261</v>
      </c>
      <c r="B102" s="122" t="s">
        <v>558</v>
      </c>
      <c r="C102" s="109" t="s">
        <v>496</v>
      </c>
      <c r="D102" s="97">
        <v>44793</v>
      </c>
      <c r="E102" s="120">
        <v>41470</v>
      </c>
      <c r="F102" s="114">
        <v>44823</v>
      </c>
      <c r="G102" s="120">
        <v>41470</v>
      </c>
      <c r="H102" s="98">
        <v>0</v>
      </c>
      <c r="I102" s="106" t="s">
        <v>9</v>
      </c>
    </row>
    <row r="103" spans="1:9" ht="75" x14ac:dyDescent="0.25">
      <c r="A103" s="124" t="s">
        <v>261</v>
      </c>
      <c r="B103" s="122" t="s">
        <v>573</v>
      </c>
      <c r="C103" s="109" t="s">
        <v>484</v>
      </c>
      <c r="D103" s="97">
        <v>44803</v>
      </c>
      <c r="E103" s="121">
        <v>67340</v>
      </c>
      <c r="F103" s="114">
        <v>44833</v>
      </c>
      <c r="G103" s="121">
        <v>67340</v>
      </c>
      <c r="H103" s="98">
        <v>0</v>
      </c>
      <c r="I103" s="106" t="s">
        <v>9</v>
      </c>
    </row>
    <row r="104" spans="1:9" ht="75" x14ac:dyDescent="0.25">
      <c r="A104" s="123" t="s">
        <v>395</v>
      </c>
      <c r="B104" s="122" t="s">
        <v>552</v>
      </c>
      <c r="C104" s="109" t="s">
        <v>186</v>
      </c>
      <c r="D104" s="107">
        <v>44772</v>
      </c>
      <c r="E104" s="120">
        <v>29500</v>
      </c>
      <c r="F104" s="114">
        <v>44802</v>
      </c>
      <c r="G104" s="120">
        <v>29500</v>
      </c>
      <c r="H104" s="98">
        <v>0</v>
      </c>
      <c r="I104" s="106" t="s">
        <v>9</v>
      </c>
    </row>
    <row r="105" spans="1:9" ht="75" x14ac:dyDescent="0.25">
      <c r="A105" s="123" t="s">
        <v>395</v>
      </c>
      <c r="B105" s="122" t="s">
        <v>553</v>
      </c>
      <c r="C105" s="109" t="s">
        <v>377</v>
      </c>
      <c r="D105" s="107">
        <v>44772</v>
      </c>
      <c r="E105" s="120">
        <v>29500</v>
      </c>
      <c r="F105" s="114">
        <v>44802</v>
      </c>
      <c r="G105" s="120">
        <v>29500</v>
      </c>
      <c r="H105" s="98">
        <v>0</v>
      </c>
      <c r="I105" s="106" t="s">
        <v>9</v>
      </c>
    </row>
    <row r="106" spans="1:9" ht="75" x14ac:dyDescent="0.25">
      <c r="A106" s="123" t="s">
        <v>395</v>
      </c>
      <c r="B106" s="122" t="s">
        <v>554</v>
      </c>
      <c r="C106" s="109" t="s">
        <v>14</v>
      </c>
      <c r="D106" s="107">
        <v>44772</v>
      </c>
      <c r="E106" s="120">
        <v>29500</v>
      </c>
      <c r="F106" s="114">
        <v>44802</v>
      </c>
      <c r="G106" s="120">
        <v>29500</v>
      </c>
      <c r="H106" s="98">
        <v>0</v>
      </c>
      <c r="I106" s="106" t="s">
        <v>9</v>
      </c>
    </row>
    <row r="107" spans="1:9" ht="65.25" customHeight="1" x14ac:dyDescent="0.25">
      <c r="A107" s="124" t="s">
        <v>255</v>
      </c>
      <c r="B107" s="122" t="s">
        <v>537</v>
      </c>
      <c r="C107" s="109" t="s">
        <v>489</v>
      </c>
      <c r="D107" s="97">
        <v>44747</v>
      </c>
      <c r="E107" s="128">
        <v>4476.72</v>
      </c>
      <c r="F107" s="114">
        <v>44808</v>
      </c>
      <c r="G107" s="128">
        <v>4476.72</v>
      </c>
      <c r="H107" s="98">
        <v>0</v>
      </c>
      <c r="I107" s="106" t="s">
        <v>9</v>
      </c>
    </row>
    <row r="108" spans="1:9" ht="75" x14ac:dyDescent="0.25">
      <c r="A108" s="176" t="s">
        <v>597</v>
      </c>
      <c r="B108" s="115" t="s">
        <v>627</v>
      </c>
      <c r="C108" s="109" t="s">
        <v>415</v>
      </c>
      <c r="D108" s="107">
        <v>44742</v>
      </c>
      <c r="E108" s="121">
        <v>4956</v>
      </c>
      <c r="F108" s="114">
        <v>44772</v>
      </c>
      <c r="G108" s="121">
        <v>4956</v>
      </c>
      <c r="H108" s="98">
        <v>0</v>
      </c>
      <c r="I108" s="106" t="s">
        <v>9</v>
      </c>
    </row>
    <row r="109" spans="1:9" ht="75" x14ac:dyDescent="0.25">
      <c r="A109" s="123" t="s">
        <v>598</v>
      </c>
      <c r="B109" s="115" t="s">
        <v>628</v>
      </c>
      <c r="C109" s="109" t="s">
        <v>599</v>
      </c>
      <c r="D109" s="107">
        <v>44768</v>
      </c>
      <c r="E109" s="121">
        <v>16520</v>
      </c>
      <c r="F109" s="114">
        <v>44798</v>
      </c>
      <c r="G109" s="121">
        <v>16520</v>
      </c>
      <c r="H109" s="98">
        <v>0</v>
      </c>
      <c r="I109" s="106" t="s">
        <v>9</v>
      </c>
    </row>
    <row r="110" spans="1:9" ht="75" x14ac:dyDescent="0.25">
      <c r="A110" s="123" t="s">
        <v>600</v>
      </c>
      <c r="B110" s="115" t="s">
        <v>648</v>
      </c>
      <c r="C110" s="109" t="s">
        <v>601</v>
      </c>
      <c r="D110" s="107">
        <v>44736</v>
      </c>
      <c r="E110" s="121">
        <v>29488</v>
      </c>
      <c r="F110" s="114">
        <v>44766</v>
      </c>
      <c r="G110" s="121">
        <v>29488</v>
      </c>
      <c r="H110" s="98">
        <v>0</v>
      </c>
      <c r="I110" s="106" t="s">
        <v>9</v>
      </c>
    </row>
    <row r="111" spans="1:9" ht="75" x14ac:dyDescent="0.25">
      <c r="A111" s="123" t="s">
        <v>602</v>
      </c>
      <c r="B111" s="115" t="s">
        <v>647</v>
      </c>
      <c r="C111" s="109" t="s">
        <v>603</v>
      </c>
      <c r="D111" s="107">
        <v>44733</v>
      </c>
      <c r="E111" s="121">
        <v>93644.800000000003</v>
      </c>
      <c r="F111" s="114">
        <v>44763</v>
      </c>
      <c r="G111" s="121">
        <v>93644.800000000003</v>
      </c>
      <c r="H111" s="98">
        <v>0</v>
      </c>
      <c r="I111" s="106" t="s">
        <v>9</v>
      </c>
    </row>
    <row r="112" spans="1:9" ht="62.25" customHeight="1" x14ac:dyDescent="0.25">
      <c r="A112" s="123" t="s">
        <v>604</v>
      </c>
      <c r="B112" s="115" t="s">
        <v>629</v>
      </c>
      <c r="C112" s="109" t="s">
        <v>605</v>
      </c>
      <c r="D112" s="107">
        <v>44739</v>
      </c>
      <c r="E112" s="121">
        <v>13956.5</v>
      </c>
      <c r="F112" s="114">
        <v>44769</v>
      </c>
      <c r="G112" s="121">
        <v>13956.5</v>
      </c>
      <c r="H112" s="98">
        <v>0</v>
      </c>
      <c r="I112" s="106" t="s">
        <v>9</v>
      </c>
    </row>
    <row r="113" spans="1:9" ht="66.75" customHeight="1" x14ac:dyDescent="0.25">
      <c r="A113" s="123" t="s">
        <v>606</v>
      </c>
      <c r="B113" s="115" t="s">
        <v>630</v>
      </c>
      <c r="C113" s="109" t="s">
        <v>649</v>
      </c>
      <c r="D113" s="107">
        <v>44761</v>
      </c>
      <c r="E113" s="121">
        <v>342988.24</v>
      </c>
      <c r="F113" s="114">
        <v>44791</v>
      </c>
      <c r="G113" s="121">
        <v>342988.24</v>
      </c>
      <c r="H113" s="98">
        <v>0</v>
      </c>
      <c r="I113" s="106" t="s">
        <v>9</v>
      </c>
    </row>
    <row r="114" spans="1:9" ht="75" x14ac:dyDescent="0.25">
      <c r="A114" s="123" t="s">
        <v>607</v>
      </c>
      <c r="B114" s="115" t="s">
        <v>631</v>
      </c>
      <c r="C114" s="109" t="s">
        <v>416</v>
      </c>
      <c r="D114" s="107">
        <v>44762</v>
      </c>
      <c r="E114" s="121">
        <v>18000</v>
      </c>
      <c r="F114" s="114">
        <v>44792</v>
      </c>
      <c r="G114" s="121">
        <v>18000</v>
      </c>
      <c r="H114" s="98">
        <v>0</v>
      </c>
      <c r="I114" s="106" t="s">
        <v>9</v>
      </c>
    </row>
    <row r="115" spans="1:9" ht="75" x14ac:dyDescent="0.25">
      <c r="A115" s="123" t="s">
        <v>608</v>
      </c>
      <c r="B115" s="115" t="s">
        <v>632</v>
      </c>
      <c r="C115" s="120" t="s">
        <v>417</v>
      </c>
      <c r="D115" s="107">
        <v>44781</v>
      </c>
      <c r="E115" s="121">
        <v>35400</v>
      </c>
      <c r="F115" s="114">
        <v>44811</v>
      </c>
      <c r="G115" s="121">
        <v>35400</v>
      </c>
      <c r="H115" s="98">
        <v>0</v>
      </c>
      <c r="I115" s="106" t="s">
        <v>9</v>
      </c>
    </row>
    <row r="116" spans="1:9" ht="75" x14ac:dyDescent="0.25">
      <c r="A116" s="123" t="s">
        <v>609</v>
      </c>
      <c r="B116" s="115" t="s">
        <v>633</v>
      </c>
      <c r="C116" s="109" t="s">
        <v>610</v>
      </c>
      <c r="D116" s="107">
        <v>44764</v>
      </c>
      <c r="E116" s="121">
        <v>29500</v>
      </c>
      <c r="F116" s="114">
        <v>44794</v>
      </c>
      <c r="G116" s="121">
        <v>29500</v>
      </c>
      <c r="H116" s="98">
        <v>0</v>
      </c>
      <c r="I116" s="106" t="s">
        <v>9</v>
      </c>
    </row>
    <row r="117" spans="1:9" ht="75" x14ac:dyDescent="0.25">
      <c r="A117" s="123" t="s">
        <v>611</v>
      </c>
      <c r="B117" s="115" t="s">
        <v>644</v>
      </c>
      <c r="C117" s="116" t="s">
        <v>651</v>
      </c>
      <c r="D117" s="107">
        <v>44758</v>
      </c>
      <c r="E117" s="121">
        <v>16140.67</v>
      </c>
      <c r="F117" s="114">
        <v>44788</v>
      </c>
      <c r="G117" s="121">
        <v>16140.67</v>
      </c>
      <c r="H117" s="98">
        <v>0</v>
      </c>
      <c r="I117" s="106" t="s">
        <v>9</v>
      </c>
    </row>
    <row r="118" spans="1:9" ht="69.75" customHeight="1" x14ac:dyDescent="0.25">
      <c r="A118" s="123" t="s">
        <v>88</v>
      </c>
      <c r="B118" s="115" t="s">
        <v>645</v>
      </c>
      <c r="C118" s="109" t="s">
        <v>612</v>
      </c>
      <c r="D118" s="107">
        <v>44531</v>
      </c>
      <c r="E118" s="121">
        <v>39140.03</v>
      </c>
      <c r="F118" s="114">
        <v>44561</v>
      </c>
      <c r="G118" s="121">
        <v>39140.03</v>
      </c>
      <c r="H118" s="98">
        <v>0</v>
      </c>
      <c r="I118" s="106" t="s">
        <v>9</v>
      </c>
    </row>
    <row r="119" spans="1:9" ht="69" customHeight="1" x14ac:dyDescent="0.25">
      <c r="A119" s="123" t="s">
        <v>392</v>
      </c>
      <c r="B119" s="115" t="s">
        <v>646</v>
      </c>
      <c r="C119" s="109" t="s">
        <v>613</v>
      </c>
      <c r="D119" s="107">
        <v>44761</v>
      </c>
      <c r="E119" s="121">
        <v>29500</v>
      </c>
      <c r="F119" s="114">
        <v>44791</v>
      </c>
      <c r="G119" s="121">
        <v>29500</v>
      </c>
      <c r="H119" s="98">
        <v>0</v>
      </c>
      <c r="I119" s="106" t="s">
        <v>9</v>
      </c>
    </row>
    <row r="120" spans="1:9" ht="45" x14ac:dyDescent="0.25">
      <c r="A120" s="123" t="s">
        <v>614</v>
      </c>
      <c r="B120" s="115" t="s">
        <v>615</v>
      </c>
      <c r="C120" s="109" t="s">
        <v>433</v>
      </c>
      <c r="D120" s="107">
        <v>44768</v>
      </c>
      <c r="E120" s="121">
        <v>58292</v>
      </c>
      <c r="F120" s="114">
        <v>44798</v>
      </c>
      <c r="G120" s="121">
        <v>58292</v>
      </c>
      <c r="H120" s="98">
        <v>0</v>
      </c>
      <c r="I120" s="106" t="s">
        <v>9</v>
      </c>
    </row>
    <row r="121" spans="1:9" ht="75" x14ac:dyDescent="0.25">
      <c r="A121" s="123" t="s">
        <v>230</v>
      </c>
      <c r="B121" s="115" t="s">
        <v>634</v>
      </c>
      <c r="C121" s="109" t="s">
        <v>616</v>
      </c>
      <c r="D121" s="107">
        <v>44748</v>
      </c>
      <c r="E121" s="121">
        <v>378943</v>
      </c>
      <c r="F121" s="114">
        <v>44780</v>
      </c>
      <c r="G121" s="121">
        <v>378943</v>
      </c>
      <c r="H121" s="98">
        <v>0</v>
      </c>
      <c r="I121" s="106" t="s">
        <v>9</v>
      </c>
    </row>
    <row r="122" spans="1:9" ht="75" x14ac:dyDescent="0.25">
      <c r="A122" s="123" t="s">
        <v>617</v>
      </c>
      <c r="B122" s="115" t="s">
        <v>635</v>
      </c>
      <c r="C122" s="109" t="s">
        <v>618</v>
      </c>
      <c r="D122" s="107">
        <v>44699</v>
      </c>
      <c r="E122" s="121">
        <v>113982.1</v>
      </c>
      <c r="F122" s="114">
        <v>44729</v>
      </c>
      <c r="G122" s="121">
        <v>113982.1</v>
      </c>
      <c r="H122" s="98">
        <v>0</v>
      </c>
      <c r="I122" s="106" t="s">
        <v>9</v>
      </c>
    </row>
    <row r="123" spans="1:9" ht="75" x14ac:dyDescent="0.25">
      <c r="A123" s="123" t="s">
        <v>619</v>
      </c>
      <c r="B123" s="115" t="s">
        <v>636</v>
      </c>
      <c r="C123" s="109" t="s">
        <v>620</v>
      </c>
      <c r="D123" s="107">
        <v>44755</v>
      </c>
      <c r="E123" s="121">
        <v>59000</v>
      </c>
      <c r="F123" s="114">
        <v>44785</v>
      </c>
      <c r="G123" s="121">
        <v>59000</v>
      </c>
      <c r="H123" s="98">
        <v>0</v>
      </c>
      <c r="I123" s="106" t="s">
        <v>9</v>
      </c>
    </row>
    <row r="124" spans="1:9" ht="75" x14ac:dyDescent="0.25">
      <c r="A124" s="123" t="s">
        <v>611</v>
      </c>
      <c r="B124" s="115" t="s">
        <v>637</v>
      </c>
      <c r="C124" s="109" t="s">
        <v>639</v>
      </c>
      <c r="D124" s="107">
        <v>44758</v>
      </c>
      <c r="E124" s="121">
        <v>15605.78</v>
      </c>
      <c r="F124" s="114">
        <v>44788</v>
      </c>
      <c r="G124" s="121">
        <v>15605.78</v>
      </c>
      <c r="H124" s="98">
        <v>0</v>
      </c>
      <c r="I124" s="106" t="s">
        <v>9</v>
      </c>
    </row>
    <row r="125" spans="1:9" ht="75" x14ac:dyDescent="0.25">
      <c r="A125" s="123" t="s">
        <v>619</v>
      </c>
      <c r="B125" s="115" t="s">
        <v>638</v>
      </c>
      <c r="C125" s="109" t="s">
        <v>622</v>
      </c>
      <c r="D125" s="107">
        <v>44755</v>
      </c>
      <c r="E125" s="121">
        <v>59000</v>
      </c>
      <c r="F125" s="114">
        <v>44785</v>
      </c>
      <c r="G125" s="121">
        <v>59000</v>
      </c>
      <c r="H125" s="98">
        <v>0</v>
      </c>
      <c r="I125" s="106" t="s">
        <v>9</v>
      </c>
    </row>
    <row r="126" spans="1:9" ht="65.25" customHeight="1" x14ac:dyDescent="0.25">
      <c r="A126" s="123" t="s">
        <v>611</v>
      </c>
      <c r="B126" s="115" t="s">
        <v>623</v>
      </c>
      <c r="C126" s="109" t="s">
        <v>650</v>
      </c>
      <c r="D126" s="107">
        <v>44754</v>
      </c>
      <c r="E126" s="121">
        <v>66327.3</v>
      </c>
      <c r="F126" s="114">
        <v>44784</v>
      </c>
      <c r="G126" s="121">
        <v>66327.3</v>
      </c>
      <c r="H126" s="98">
        <v>0</v>
      </c>
      <c r="I126" s="106" t="s">
        <v>9</v>
      </c>
    </row>
    <row r="127" spans="1:9" ht="75" x14ac:dyDescent="0.25">
      <c r="A127" s="123" t="s">
        <v>624</v>
      </c>
      <c r="B127" s="115" t="s">
        <v>643</v>
      </c>
      <c r="C127" s="109" t="s">
        <v>639</v>
      </c>
      <c r="D127" s="107">
        <v>44593</v>
      </c>
      <c r="E127" s="121">
        <v>19102.89</v>
      </c>
      <c r="F127" s="114">
        <v>44622</v>
      </c>
      <c r="G127" s="121">
        <v>19102.89</v>
      </c>
      <c r="H127" s="98">
        <v>0</v>
      </c>
      <c r="I127" s="106" t="s">
        <v>9</v>
      </c>
    </row>
    <row r="128" spans="1:9" ht="75" x14ac:dyDescent="0.25">
      <c r="A128" s="123" t="s">
        <v>611</v>
      </c>
      <c r="B128" s="115" t="s">
        <v>642</v>
      </c>
      <c r="C128" s="109" t="s">
        <v>640</v>
      </c>
      <c r="D128" s="107">
        <v>44747</v>
      </c>
      <c r="E128" s="121">
        <v>55711.76</v>
      </c>
      <c r="F128" s="114">
        <v>44777</v>
      </c>
      <c r="G128" s="121">
        <v>55711.76</v>
      </c>
      <c r="H128" s="98">
        <v>0</v>
      </c>
      <c r="I128" s="106" t="s">
        <v>9</v>
      </c>
    </row>
    <row r="129" spans="1:9" ht="90.75" thickBot="1" x14ac:dyDescent="0.3">
      <c r="A129" s="177" t="s">
        <v>255</v>
      </c>
      <c r="B129" s="178" t="s">
        <v>641</v>
      </c>
      <c r="C129" s="179" t="s">
        <v>626</v>
      </c>
      <c r="D129" s="180">
        <v>44767</v>
      </c>
      <c r="E129" s="181">
        <v>17467.55</v>
      </c>
      <c r="F129" s="182">
        <v>44797</v>
      </c>
      <c r="G129" s="181">
        <v>17467.55</v>
      </c>
      <c r="H129" s="183">
        <v>0</v>
      </c>
      <c r="I129" s="184" t="s">
        <v>9</v>
      </c>
    </row>
    <row r="130" spans="1:9" ht="15.75" thickBot="1" x14ac:dyDescent="0.3">
      <c r="A130" s="185"/>
      <c r="B130" s="186"/>
      <c r="C130" s="187"/>
      <c r="D130" s="188" t="s">
        <v>11</v>
      </c>
      <c r="E130" s="189">
        <f>SUM(E7:E129)</f>
        <v>21989555.270000007</v>
      </c>
      <c r="F130" s="190"/>
      <c r="G130" s="189">
        <f>SUM(G7:G129)</f>
        <v>21989555.270000007</v>
      </c>
      <c r="H130" s="191"/>
      <c r="I130" s="192"/>
    </row>
    <row r="131" spans="1:9" x14ac:dyDescent="0.25">
      <c r="E131" s="105"/>
      <c r="F131" s="85"/>
    </row>
    <row r="132" spans="1:9" x14ac:dyDescent="0.25">
      <c r="E132" s="105"/>
      <c r="F132" s="85"/>
    </row>
    <row r="133" spans="1:9" x14ac:dyDescent="0.25">
      <c r="I133" s="101"/>
    </row>
    <row r="134" spans="1:9" x14ac:dyDescent="0.25">
      <c r="A134" s="78"/>
      <c r="B134" s="60"/>
      <c r="C134" s="110"/>
      <c r="F134" s="90"/>
      <c r="G134" s="86"/>
      <c r="H134" s="94"/>
      <c r="I134" s="102"/>
    </row>
    <row r="135" spans="1:9" x14ac:dyDescent="0.25">
      <c r="A135" s="72"/>
      <c r="B135" s="74" t="s">
        <v>368</v>
      </c>
      <c r="F135" s="91"/>
      <c r="G135" s="92" t="s">
        <v>369</v>
      </c>
      <c r="H135" s="96"/>
      <c r="I135" s="103"/>
    </row>
    <row r="136" spans="1:9" x14ac:dyDescent="0.25">
      <c r="A136" s="72"/>
      <c r="B136" s="73" t="s">
        <v>370</v>
      </c>
      <c r="F136" s="91"/>
      <c r="G136" s="88" t="s">
        <v>371</v>
      </c>
      <c r="H136" s="96"/>
      <c r="I136" s="99"/>
    </row>
    <row r="138" spans="1:9" x14ac:dyDescent="0.25">
      <c r="H138" s="105"/>
    </row>
    <row r="144" spans="1:9" x14ac:dyDescent="0.25">
      <c r="D144" s="100"/>
    </row>
    <row r="145" spans="4:4" x14ac:dyDescent="0.25">
      <c r="D145" s="100"/>
    </row>
    <row r="148" spans="4:4" x14ac:dyDescent="0.25">
      <c r="D148" s="104"/>
    </row>
    <row r="149" spans="4:4" x14ac:dyDescent="0.25">
      <c r="D149" s="104"/>
    </row>
  </sheetData>
  <protectedRanges>
    <protectedRange sqref="B4:C4" name="Rango2_1_1"/>
  </protectedRanges>
  <sortState ref="A8:I121">
    <sortCondition ref="A8:A121"/>
  </sortState>
  <mergeCells count="10">
    <mergeCell ref="B4:I4"/>
    <mergeCell ref="A5:A6"/>
    <mergeCell ref="C5:C6"/>
    <mergeCell ref="D5:D6"/>
    <mergeCell ref="E5:E6"/>
    <mergeCell ref="F5:F6"/>
    <mergeCell ref="G5:G6"/>
    <mergeCell ref="H5:H6"/>
    <mergeCell ref="I5:I6"/>
    <mergeCell ref="B5:B6"/>
  </mergeCells>
  <pageMargins left="0.23622047244094491" right="0.23622047244094491" top="0.74803149606299213" bottom="0.74803149606299213" header="0.31496062992125984" footer="0.31496062992125984"/>
  <pageSetup scale="60"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agosto 2022</vt:lpstr>
      <vt:lpstr>'JUNIO 2021 (2)'!Área_de_impresión</vt:lpstr>
      <vt:lpstr>'JUNIO 2021 (3)'!Área_de_impresión</vt:lpstr>
      <vt:lpstr>'JUNIO 2021 (4)'!Área_de_impresión</vt:lpstr>
      <vt:lpstr>'agosto 2022'!Títulos_a_imprimir</vt:lpstr>
      <vt:lpstr>Hoja1!Títulos_a_imprimir</vt:lpstr>
      <vt:lpstr>'JUNIO 2021 (2)'!Títulos_a_imprimir</vt:lpstr>
      <vt:lpstr>'JUNIO 2021 (3)'!Títulos_a_imprimir</vt:lpstr>
      <vt:lpstr>'JUNIO 2021 (4)'!Títulos_a_imprimir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2022-09-13T13:31:12Z</cp:lastPrinted>
  <dcterms:created xsi:type="dcterms:W3CDTF">2021-02-04T18:54:35Z</dcterms:created>
  <dcterms:modified xsi:type="dcterms:W3CDTF">2022-09-13T13:40:37Z</dcterms:modified>
</cp:coreProperties>
</file>