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cruz\Desktop\Estados\Estados y Reporte 2022\Pago a Proveedores\Julio\"/>
    </mc:Choice>
  </mc:AlternateContent>
  <bookViews>
    <workbookView xWindow="0" yWindow="0" windowWidth="20490" windowHeight="6555" firstSheet="4" activeTab="4"/>
  </bookViews>
  <sheets>
    <sheet name="JUNIO 2021 (2)" sheetId="2" state="hidden" r:id="rId1"/>
    <sheet name="JUNIO 2021 (3)" sheetId="3" state="hidden" r:id="rId2"/>
    <sheet name="JUNIO 2021 (4)" sheetId="4" state="hidden" r:id="rId3"/>
    <sheet name="Hoja1" sheetId="5" state="hidden" r:id="rId4"/>
    <sheet name="julio 2022" sheetId="10" r:id="rId5"/>
  </sheets>
  <definedNames>
    <definedName name="_xlnm._FilterDatabase" localSheetId="0" hidden="1">'JUNIO 2021 (2)'!$B$8:$J$90</definedName>
    <definedName name="_xlnm._FilterDatabase" localSheetId="1" hidden="1">'JUNIO 2021 (3)'!$C$8:$J$90</definedName>
    <definedName name="_xlnm._FilterDatabase" localSheetId="2" hidden="1">'JUNIO 2021 (4)'!$C$8:$J$90</definedName>
    <definedName name="_xlnm.Print_Area" localSheetId="0">'JUNIO 2021 (2)'!$B$1:$J$102</definedName>
    <definedName name="_xlnm.Print_Area" localSheetId="1">'JUNIO 2021 (3)'!$C$1:$J$102</definedName>
    <definedName name="_xlnm.Print_Area" localSheetId="2">'JUNIO 2021 (4)'!$C$1:$J$101</definedName>
    <definedName name="_xlnm.Print_Titles" localSheetId="3">Hoja1!$8:$9</definedName>
    <definedName name="_xlnm.Print_Titles" localSheetId="4">'julio 2022'!$1:$6</definedName>
    <definedName name="_xlnm.Print_Titles" localSheetId="0">'JUNIO 2021 (2)'!$7:$9</definedName>
    <definedName name="_xlnm.Print_Titles" localSheetId="1">'JUNIO 2021 (3)'!$7:$9</definedName>
    <definedName name="_xlnm.Print_Titles" localSheetId="2">'JUNIO 2021 (4)'!$7:$9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2" i="10" l="1"/>
  <c r="E152" i="10"/>
  <c r="F87" i="5" l="1"/>
  <c r="G87" i="5"/>
  <c r="H87" i="5" s="1"/>
  <c r="E92" i="5" l="1"/>
  <c r="G91" i="5"/>
  <c r="H91" i="5" s="1"/>
  <c r="F91" i="5"/>
  <c r="G90" i="5"/>
  <c r="H90" i="5" s="1"/>
  <c r="F90" i="5"/>
  <c r="G89" i="5"/>
  <c r="H89" i="5" s="1"/>
  <c r="F89" i="5"/>
  <c r="G88" i="5"/>
  <c r="H88" i="5" s="1"/>
  <c r="F88" i="5"/>
  <c r="G85" i="5"/>
  <c r="H85" i="5" s="1"/>
  <c r="F85" i="5"/>
  <c r="G84" i="5"/>
  <c r="H84" i="5" s="1"/>
  <c r="F84" i="5"/>
  <c r="G83" i="5"/>
  <c r="H83" i="5" s="1"/>
  <c r="F83" i="5"/>
  <c r="G82" i="5"/>
  <c r="H82" i="5" s="1"/>
  <c r="F82" i="5"/>
  <c r="G81" i="5"/>
  <c r="H81" i="5" s="1"/>
  <c r="F81" i="5"/>
  <c r="G80" i="5"/>
  <c r="H80" i="5" s="1"/>
  <c r="F80" i="5"/>
  <c r="G79" i="5"/>
  <c r="H79" i="5" s="1"/>
  <c r="F79" i="5"/>
  <c r="G78" i="5"/>
  <c r="H78" i="5" s="1"/>
  <c r="F78" i="5"/>
  <c r="G77" i="5"/>
  <c r="F77" i="5"/>
  <c r="G76" i="5"/>
  <c r="H76" i="5" s="1"/>
  <c r="F76" i="5"/>
  <c r="G75" i="5"/>
  <c r="H75" i="5" s="1"/>
  <c r="F75" i="5"/>
  <c r="G74" i="5"/>
  <c r="H74" i="5" s="1"/>
  <c r="F74" i="5"/>
  <c r="G73" i="5"/>
  <c r="H73" i="5" s="1"/>
  <c r="F73" i="5"/>
  <c r="G72" i="5"/>
  <c r="H72" i="5" s="1"/>
  <c r="F72" i="5"/>
  <c r="G71" i="5"/>
  <c r="H71" i="5" s="1"/>
  <c r="F71" i="5"/>
  <c r="G70" i="5"/>
  <c r="H70" i="5" s="1"/>
  <c r="F70" i="5"/>
  <c r="G69" i="5"/>
  <c r="H69" i="5" s="1"/>
  <c r="F69" i="5"/>
  <c r="G68" i="5"/>
  <c r="H68" i="5" s="1"/>
  <c r="F68" i="5"/>
  <c r="G67" i="5"/>
  <c r="H67" i="5" s="1"/>
  <c r="F67" i="5"/>
  <c r="G66" i="5"/>
  <c r="H66" i="5" s="1"/>
  <c r="F66" i="5"/>
  <c r="G65" i="5"/>
  <c r="H65" i="5" s="1"/>
  <c r="F65" i="5"/>
  <c r="G64" i="5"/>
  <c r="H64" i="5" s="1"/>
  <c r="F64" i="5"/>
  <c r="G63" i="5"/>
  <c r="H63" i="5" s="1"/>
  <c r="F63" i="5"/>
  <c r="G62" i="5"/>
  <c r="H62" i="5" s="1"/>
  <c r="F62" i="5"/>
  <c r="G61" i="5"/>
  <c r="H61" i="5" s="1"/>
  <c r="F61" i="5"/>
  <c r="G60" i="5"/>
  <c r="H60" i="5" s="1"/>
  <c r="F60" i="5"/>
  <c r="G59" i="5"/>
  <c r="H59" i="5" s="1"/>
  <c r="F59" i="5"/>
  <c r="G58" i="5"/>
  <c r="H58" i="5" s="1"/>
  <c r="F58" i="5"/>
  <c r="G57" i="5"/>
  <c r="H57" i="5" s="1"/>
  <c r="F57" i="5"/>
  <c r="G56" i="5"/>
  <c r="H56" i="5" s="1"/>
  <c r="F56" i="5"/>
  <c r="G55" i="5"/>
  <c r="H55" i="5" s="1"/>
  <c r="F55" i="5"/>
  <c r="G54" i="5"/>
  <c r="H54" i="5" s="1"/>
  <c r="F54" i="5"/>
  <c r="G53" i="5"/>
  <c r="H53" i="5" s="1"/>
  <c r="F53" i="5"/>
  <c r="G52" i="5"/>
  <c r="H52" i="5" s="1"/>
  <c r="F52" i="5"/>
  <c r="G51" i="5"/>
  <c r="H51" i="5" s="1"/>
  <c r="F51" i="5"/>
  <c r="G50" i="5"/>
  <c r="H50" i="5" s="1"/>
  <c r="F50" i="5"/>
  <c r="G49" i="5"/>
  <c r="H49" i="5" s="1"/>
  <c r="F49" i="5"/>
  <c r="G48" i="5"/>
  <c r="H48" i="5" s="1"/>
  <c r="F48" i="5"/>
  <c r="G47" i="5"/>
  <c r="H47" i="5" s="1"/>
  <c r="F47" i="5"/>
  <c r="G46" i="5"/>
  <c r="H46" i="5" s="1"/>
  <c r="F46" i="5"/>
  <c r="G45" i="5"/>
  <c r="H45" i="5" s="1"/>
  <c r="F45" i="5"/>
  <c r="G44" i="5"/>
  <c r="H44" i="5" s="1"/>
  <c r="F44" i="5"/>
  <c r="G43" i="5"/>
  <c r="H43" i="5" s="1"/>
  <c r="F43" i="5"/>
  <c r="G42" i="5"/>
  <c r="H42" i="5" s="1"/>
  <c r="F42" i="5"/>
  <c r="G41" i="5"/>
  <c r="H41" i="5" s="1"/>
  <c r="F41" i="5"/>
  <c r="G40" i="5"/>
  <c r="H40" i="5" s="1"/>
  <c r="F40" i="5"/>
  <c r="G39" i="5"/>
  <c r="H39" i="5" s="1"/>
  <c r="F39" i="5"/>
  <c r="G38" i="5"/>
  <c r="H38" i="5" s="1"/>
  <c r="F38" i="5"/>
  <c r="G37" i="5"/>
  <c r="H37" i="5" s="1"/>
  <c r="F37" i="5"/>
  <c r="G36" i="5"/>
  <c r="H36" i="5" s="1"/>
  <c r="F36" i="5"/>
  <c r="G35" i="5"/>
  <c r="H35" i="5" s="1"/>
  <c r="F35" i="5"/>
  <c r="G34" i="5"/>
  <c r="H34" i="5" s="1"/>
  <c r="F34" i="5"/>
  <c r="G33" i="5"/>
  <c r="H33" i="5" s="1"/>
  <c r="F33" i="5"/>
  <c r="G32" i="5"/>
  <c r="H32" i="5" s="1"/>
  <c r="F32" i="5"/>
  <c r="G31" i="5"/>
  <c r="H31" i="5" s="1"/>
  <c r="F31" i="5"/>
  <c r="G30" i="5"/>
  <c r="H30" i="5" s="1"/>
  <c r="F30" i="5"/>
  <c r="G29" i="5"/>
  <c r="H29" i="5" s="1"/>
  <c r="F29" i="5"/>
  <c r="G28" i="5"/>
  <c r="H28" i="5" s="1"/>
  <c r="F28" i="5"/>
  <c r="G27" i="5"/>
  <c r="H27" i="5" s="1"/>
  <c r="F27" i="5"/>
  <c r="G26" i="5"/>
  <c r="H26" i="5" s="1"/>
  <c r="F26" i="5"/>
  <c r="G25" i="5"/>
  <c r="H25" i="5" s="1"/>
  <c r="F25" i="5"/>
  <c r="G24" i="5"/>
  <c r="H24" i="5" s="1"/>
  <c r="F24" i="5"/>
  <c r="G23" i="5"/>
  <c r="H23" i="5" s="1"/>
  <c r="F23" i="5"/>
  <c r="G22" i="5"/>
  <c r="H22" i="5" s="1"/>
  <c r="F22" i="5"/>
  <c r="G21" i="5"/>
  <c r="H21" i="5" s="1"/>
  <c r="F21" i="5"/>
  <c r="G20" i="5"/>
  <c r="H20" i="5" s="1"/>
  <c r="F20" i="5"/>
  <c r="G19" i="5"/>
  <c r="H19" i="5" s="1"/>
  <c r="F19" i="5"/>
  <c r="G18" i="5"/>
  <c r="H18" i="5" s="1"/>
  <c r="F18" i="5"/>
  <c r="H17" i="5"/>
  <c r="G17" i="5"/>
  <c r="F17" i="5"/>
  <c r="G16" i="5"/>
  <c r="H16" i="5" s="1"/>
  <c r="F16" i="5"/>
  <c r="G15" i="5"/>
  <c r="H15" i="5" s="1"/>
  <c r="F15" i="5"/>
  <c r="G14" i="5"/>
  <c r="H14" i="5" s="1"/>
  <c r="F14" i="5"/>
  <c r="G13" i="5"/>
  <c r="H13" i="5" s="1"/>
  <c r="F13" i="5"/>
  <c r="G12" i="5"/>
  <c r="H12" i="5" s="1"/>
  <c r="F12" i="5"/>
  <c r="G11" i="5"/>
  <c r="H11" i="5" s="1"/>
  <c r="F11" i="5"/>
  <c r="G10" i="5"/>
  <c r="H10" i="5" s="1"/>
  <c r="F10" i="5"/>
  <c r="H92" i="5" l="1"/>
  <c r="G92" i="5"/>
  <c r="F91" i="4"/>
  <c r="I90" i="4"/>
  <c r="H90" i="4"/>
  <c r="G90" i="4"/>
  <c r="H89" i="4"/>
  <c r="I89" i="4" s="1"/>
  <c r="G89" i="4"/>
  <c r="H88" i="4"/>
  <c r="I88" i="4" s="1"/>
  <c r="G88" i="4"/>
  <c r="H87" i="4"/>
  <c r="I87" i="4" s="1"/>
  <c r="G87" i="4"/>
  <c r="H86" i="4"/>
  <c r="I86" i="4" s="1"/>
  <c r="G86" i="4"/>
  <c r="H85" i="4"/>
  <c r="I85" i="4" s="1"/>
  <c r="G85" i="4"/>
  <c r="H84" i="4"/>
  <c r="I84" i="4" s="1"/>
  <c r="G84" i="4"/>
  <c r="H83" i="4"/>
  <c r="I83" i="4" s="1"/>
  <c r="G83" i="4"/>
  <c r="I82" i="4"/>
  <c r="H82" i="4"/>
  <c r="G82" i="4"/>
  <c r="H81" i="4"/>
  <c r="I81" i="4" s="1"/>
  <c r="G81" i="4"/>
  <c r="H80" i="4"/>
  <c r="I80" i="4" s="1"/>
  <c r="G80" i="4"/>
  <c r="H79" i="4"/>
  <c r="I79" i="4" s="1"/>
  <c r="G79" i="4"/>
  <c r="H78" i="4"/>
  <c r="I78" i="4" s="1"/>
  <c r="G78" i="4"/>
  <c r="H77" i="4"/>
  <c r="G77" i="4"/>
  <c r="H76" i="4"/>
  <c r="I76" i="4" s="1"/>
  <c r="G76" i="4"/>
  <c r="H75" i="4"/>
  <c r="I75" i="4" s="1"/>
  <c r="G75" i="4"/>
  <c r="H74" i="4"/>
  <c r="I74" i="4" s="1"/>
  <c r="G74" i="4"/>
  <c r="I73" i="4"/>
  <c r="H73" i="4"/>
  <c r="G73" i="4"/>
  <c r="H72" i="4"/>
  <c r="I72" i="4" s="1"/>
  <c r="G72" i="4"/>
  <c r="H71" i="4"/>
  <c r="I71" i="4" s="1"/>
  <c r="G71" i="4"/>
  <c r="H70" i="4"/>
  <c r="I70" i="4" s="1"/>
  <c r="G70" i="4"/>
  <c r="H69" i="4"/>
  <c r="I69" i="4" s="1"/>
  <c r="G69" i="4"/>
  <c r="H68" i="4"/>
  <c r="I68" i="4" s="1"/>
  <c r="G68" i="4"/>
  <c r="H67" i="4"/>
  <c r="I67" i="4" s="1"/>
  <c r="G67" i="4"/>
  <c r="H66" i="4"/>
  <c r="I66" i="4" s="1"/>
  <c r="G66" i="4"/>
  <c r="I65" i="4"/>
  <c r="H65" i="4"/>
  <c r="G65" i="4"/>
  <c r="H64" i="4"/>
  <c r="I64" i="4" s="1"/>
  <c r="G64" i="4"/>
  <c r="H63" i="4"/>
  <c r="I63" i="4" s="1"/>
  <c r="G63" i="4"/>
  <c r="H62" i="4"/>
  <c r="I62" i="4" s="1"/>
  <c r="G62" i="4"/>
  <c r="H61" i="4"/>
  <c r="I61" i="4" s="1"/>
  <c r="G61" i="4"/>
  <c r="H60" i="4"/>
  <c r="I60" i="4" s="1"/>
  <c r="G60" i="4"/>
  <c r="H59" i="4"/>
  <c r="I59" i="4" s="1"/>
  <c r="G59" i="4"/>
  <c r="H58" i="4"/>
  <c r="I58" i="4" s="1"/>
  <c r="G58" i="4"/>
  <c r="I57" i="4"/>
  <c r="H57" i="4"/>
  <c r="G57" i="4"/>
  <c r="H56" i="4"/>
  <c r="I56" i="4" s="1"/>
  <c r="G56" i="4"/>
  <c r="H55" i="4"/>
  <c r="I55" i="4" s="1"/>
  <c r="G55" i="4"/>
  <c r="H54" i="4"/>
  <c r="I54" i="4" s="1"/>
  <c r="G54" i="4"/>
  <c r="H53" i="4"/>
  <c r="I53" i="4" s="1"/>
  <c r="G53" i="4"/>
  <c r="H52" i="4"/>
  <c r="I52" i="4" s="1"/>
  <c r="G52" i="4"/>
  <c r="H51" i="4"/>
  <c r="I51" i="4" s="1"/>
  <c r="G51" i="4"/>
  <c r="H50" i="4"/>
  <c r="I50" i="4" s="1"/>
  <c r="G50" i="4"/>
  <c r="I49" i="4"/>
  <c r="H49" i="4"/>
  <c r="G49" i="4"/>
  <c r="H48" i="4"/>
  <c r="I48" i="4" s="1"/>
  <c r="G48" i="4"/>
  <c r="H47" i="4"/>
  <c r="I47" i="4" s="1"/>
  <c r="G47" i="4"/>
  <c r="H46" i="4"/>
  <c r="I46" i="4" s="1"/>
  <c r="G46" i="4"/>
  <c r="H45" i="4"/>
  <c r="I45" i="4" s="1"/>
  <c r="G45" i="4"/>
  <c r="H44" i="4"/>
  <c r="I44" i="4" s="1"/>
  <c r="G44" i="4"/>
  <c r="H43" i="4"/>
  <c r="I43" i="4" s="1"/>
  <c r="G43" i="4"/>
  <c r="H42" i="4"/>
  <c r="I42" i="4" s="1"/>
  <c r="G42" i="4"/>
  <c r="I41" i="4"/>
  <c r="H41" i="4"/>
  <c r="G41" i="4"/>
  <c r="H40" i="4"/>
  <c r="I40" i="4" s="1"/>
  <c r="G40" i="4"/>
  <c r="H39" i="4"/>
  <c r="I39" i="4" s="1"/>
  <c r="G39" i="4"/>
  <c r="H38" i="4"/>
  <c r="I38" i="4" s="1"/>
  <c r="G38" i="4"/>
  <c r="H37" i="4"/>
  <c r="I37" i="4" s="1"/>
  <c r="G37" i="4"/>
  <c r="H36" i="4"/>
  <c r="I36" i="4" s="1"/>
  <c r="G36" i="4"/>
  <c r="H35" i="4"/>
  <c r="I35" i="4" s="1"/>
  <c r="G35" i="4"/>
  <c r="H34" i="4"/>
  <c r="I34" i="4" s="1"/>
  <c r="G34" i="4"/>
  <c r="I33" i="4"/>
  <c r="H33" i="4"/>
  <c r="G33" i="4"/>
  <c r="H32" i="4"/>
  <c r="I32" i="4" s="1"/>
  <c r="G32" i="4"/>
  <c r="H31" i="4"/>
  <c r="I31" i="4" s="1"/>
  <c r="G31" i="4"/>
  <c r="H30" i="4"/>
  <c r="I30" i="4" s="1"/>
  <c r="G30" i="4"/>
  <c r="H29" i="4"/>
  <c r="I29" i="4" s="1"/>
  <c r="G29" i="4"/>
  <c r="H28" i="4"/>
  <c r="I28" i="4" s="1"/>
  <c r="G28" i="4"/>
  <c r="H27" i="4"/>
  <c r="I27" i="4" s="1"/>
  <c r="G27" i="4"/>
  <c r="H26" i="4"/>
  <c r="I26" i="4" s="1"/>
  <c r="G26" i="4"/>
  <c r="I25" i="4"/>
  <c r="H25" i="4"/>
  <c r="G25" i="4"/>
  <c r="H24" i="4"/>
  <c r="I24" i="4" s="1"/>
  <c r="G24" i="4"/>
  <c r="H23" i="4"/>
  <c r="I23" i="4" s="1"/>
  <c r="G23" i="4"/>
  <c r="H22" i="4"/>
  <c r="I22" i="4" s="1"/>
  <c r="G22" i="4"/>
  <c r="H21" i="4"/>
  <c r="I21" i="4" s="1"/>
  <c r="G21" i="4"/>
  <c r="H20" i="4"/>
  <c r="I20" i="4" s="1"/>
  <c r="G20" i="4"/>
  <c r="H19" i="4"/>
  <c r="I19" i="4" s="1"/>
  <c r="G19" i="4"/>
  <c r="H18" i="4"/>
  <c r="I18" i="4" s="1"/>
  <c r="G18" i="4"/>
  <c r="I17" i="4"/>
  <c r="H17" i="4"/>
  <c r="G17" i="4"/>
  <c r="H16" i="4"/>
  <c r="I16" i="4" s="1"/>
  <c r="G16" i="4"/>
  <c r="H15" i="4"/>
  <c r="I15" i="4" s="1"/>
  <c r="G15" i="4"/>
  <c r="H14" i="4"/>
  <c r="I14" i="4" s="1"/>
  <c r="G14" i="4"/>
  <c r="H13" i="4"/>
  <c r="I13" i="4" s="1"/>
  <c r="G13" i="4"/>
  <c r="H12" i="4"/>
  <c r="I12" i="4" s="1"/>
  <c r="G12" i="4"/>
  <c r="H11" i="4"/>
  <c r="I11" i="4" s="1"/>
  <c r="G11" i="4"/>
  <c r="H10" i="4"/>
  <c r="I10" i="4" s="1"/>
  <c r="G10" i="4"/>
  <c r="F91" i="3"/>
  <c r="I90" i="3"/>
  <c r="H90" i="3"/>
  <c r="G90" i="3"/>
  <c r="H89" i="3"/>
  <c r="I89" i="3" s="1"/>
  <c r="G89" i="3"/>
  <c r="H88" i="3"/>
  <c r="I88" i="3" s="1"/>
  <c r="G88" i="3"/>
  <c r="H87" i="3"/>
  <c r="I87" i="3" s="1"/>
  <c r="G87" i="3"/>
  <c r="H86" i="3"/>
  <c r="I86" i="3" s="1"/>
  <c r="G86" i="3"/>
  <c r="H85" i="3"/>
  <c r="I85" i="3" s="1"/>
  <c r="G85" i="3"/>
  <c r="H84" i="3"/>
  <c r="I84" i="3" s="1"/>
  <c r="G84" i="3"/>
  <c r="H83" i="3"/>
  <c r="I83" i="3" s="1"/>
  <c r="G83" i="3"/>
  <c r="H82" i="3"/>
  <c r="I82" i="3" s="1"/>
  <c r="G82" i="3"/>
  <c r="H81" i="3"/>
  <c r="I81" i="3" s="1"/>
  <c r="G81" i="3"/>
  <c r="H80" i="3"/>
  <c r="I80" i="3" s="1"/>
  <c r="G80" i="3"/>
  <c r="H79" i="3"/>
  <c r="I79" i="3" s="1"/>
  <c r="G79" i="3"/>
  <c r="H78" i="3"/>
  <c r="I78" i="3" s="1"/>
  <c r="G78" i="3"/>
  <c r="H77" i="3"/>
  <c r="G77" i="3"/>
  <c r="H76" i="3"/>
  <c r="I76" i="3" s="1"/>
  <c r="G76" i="3"/>
  <c r="H75" i="3"/>
  <c r="I75" i="3" s="1"/>
  <c r="G75" i="3"/>
  <c r="H74" i="3"/>
  <c r="I74" i="3" s="1"/>
  <c r="G74" i="3"/>
  <c r="H73" i="3"/>
  <c r="I73" i="3" s="1"/>
  <c r="G73" i="3"/>
  <c r="H72" i="3"/>
  <c r="I72" i="3" s="1"/>
  <c r="G72" i="3"/>
  <c r="H71" i="3"/>
  <c r="I71" i="3" s="1"/>
  <c r="G71" i="3"/>
  <c r="H70" i="3"/>
  <c r="I70" i="3" s="1"/>
  <c r="G70" i="3"/>
  <c r="H69" i="3"/>
  <c r="I69" i="3" s="1"/>
  <c r="G69" i="3"/>
  <c r="H68" i="3"/>
  <c r="I68" i="3" s="1"/>
  <c r="G68" i="3"/>
  <c r="H67" i="3"/>
  <c r="I67" i="3" s="1"/>
  <c r="G67" i="3"/>
  <c r="H66" i="3"/>
  <c r="I66" i="3" s="1"/>
  <c r="G66" i="3"/>
  <c r="H65" i="3"/>
  <c r="I65" i="3" s="1"/>
  <c r="G65" i="3"/>
  <c r="H64" i="3"/>
  <c r="I64" i="3" s="1"/>
  <c r="G64" i="3"/>
  <c r="H63" i="3"/>
  <c r="I63" i="3" s="1"/>
  <c r="G63" i="3"/>
  <c r="H62" i="3"/>
  <c r="I62" i="3" s="1"/>
  <c r="G62" i="3"/>
  <c r="H61" i="3"/>
  <c r="I61" i="3" s="1"/>
  <c r="G61" i="3"/>
  <c r="H60" i="3"/>
  <c r="I60" i="3" s="1"/>
  <c r="G60" i="3"/>
  <c r="H59" i="3"/>
  <c r="I59" i="3" s="1"/>
  <c r="G59" i="3"/>
  <c r="H58" i="3"/>
  <c r="I58" i="3" s="1"/>
  <c r="G58" i="3"/>
  <c r="H57" i="3"/>
  <c r="I57" i="3" s="1"/>
  <c r="G57" i="3"/>
  <c r="H56" i="3"/>
  <c r="I56" i="3" s="1"/>
  <c r="G56" i="3"/>
  <c r="H55" i="3"/>
  <c r="I55" i="3" s="1"/>
  <c r="G55" i="3"/>
  <c r="H54" i="3"/>
  <c r="I54" i="3" s="1"/>
  <c r="G54" i="3"/>
  <c r="H53" i="3"/>
  <c r="I53" i="3" s="1"/>
  <c r="G53" i="3"/>
  <c r="H52" i="3"/>
  <c r="I52" i="3" s="1"/>
  <c r="G52" i="3"/>
  <c r="H51" i="3"/>
  <c r="I51" i="3" s="1"/>
  <c r="G51" i="3"/>
  <c r="H50" i="3"/>
  <c r="I50" i="3" s="1"/>
  <c r="G50" i="3"/>
  <c r="I49" i="3"/>
  <c r="H49" i="3"/>
  <c r="G49" i="3"/>
  <c r="H48" i="3"/>
  <c r="I48" i="3" s="1"/>
  <c r="G48" i="3"/>
  <c r="H47" i="3"/>
  <c r="I47" i="3" s="1"/>
  <c r="G47" i="3"/>
  <c r="H46" i="3"/>
  <c r="I46" i="3" s="1"/>
  <c r="G46" i="3"/>
  <c r="H45" i="3"/>
  <c r="I45" i="3" s="1"/>
  <c r="G45" i="3"/>
  <c r="H44" i="3"/>
  <c r="I44" i="3" s="1"/>
  <c r="G44" i="3"/>
  <c r="H43" i="3"/>
  <c r="I43" i="3" s="1"/>
  <c r="G43" i="3"/>
  <c r="H42" i="3"/>
  <c r="I42" i="3" s="1"/>
  <c r="G42" i="3"/>
  <c r="H41" i="3"/>
  <c r="I41" i="3" s="1"/>
  <c r="G41" i="3"/>
  <c r="H40" i="3"/>
  <c r="I40" i="3" s="1"/>
  <c r="G40" i="3"/>
  <c r="H39" i="3"/>
  <c r="I39" i="3" s="1"/>
  <c r="G39" i="3"/>
  <c r="H38" i="3"/>
  <c r="I38" i="3" s="1"/>
  <c r="G38" i="3"/>
  <c r="H37" i="3"/>
  <c r="I37" i="3" s="1"/>
  <c r="G37" i="3"/>
  <c r="H36" i="3"/>
  <c r="I36" i="3" s="1"/>
  <c r="G36" i="3"/>
  <c r="H35" i="3"/>
  <c r="I35" i="3" s="1"/>
  <c r="G35" i="3"/>
  <c r="H34" i="3"/>
  <c r="I34" i="3" s="1"/>
  <c r="G34" i="3"/>
  <c r="H33" i="3"/>
  <c r="I33" i="3" s="1"/>
  <c r="G33" i="3"/>
  <c r="H32" i="3"/>
  <c r="I32" i="3" s="1"/>
  <c r="G32" i="3"/>
  <c r="H31" i="3"/>
  <c r="I31" i="3" s="1"/>
  <c r="G31" i="3"/>
  <c r="H30" i="3"/>
  <c r="I30" i="3" s="1"/>
  <c r="G30" i="3"/>
  <c r="H29" i="3"/>
  <c r="I29" i="3" s="1"/>
  <c r="G29" i="3"/>
  <c r="H28" i="3"/>
  <c r="I28" i="3" s="1"/>
  <c r="G28" i="3"/>
  <c r="H27" i="3"/>
  <c r="I27" i="3" s="1"/>
  <c r="G27" i="3"/>
  <c r="H26" i="3"/>
  <c r="I26" i="3" s="1"/>
  <c r="G26" i="3"/>
  <c r="H25" i="3"/>
  <c r="I25" i="3" s="1"/>
  <c r="G25" i="3"/>
  <c r="H24" i="3"/>
  <c r="I24" i="3" s="1"/>
  <c r="G24" i="3"/>
  <c r="H23" i="3"/>
  <c r="I23" i="3" s="1"/>
  <c r="G23" i="3"/>
  <c r="H22" i="3"/>
  <c r="I22" i="3" s="1"/>
  <c r="G22" i="3"/>
  <c r="H21" i="3"/>
  <c r="I21" i="3" s="1"/>
  <c r="G21" i="3"/>
  <c r="H20" i="3"/>
  <c r="I20" i="3" s="1"/>
  <c r="G20" i="3"/>
  <c r="I19" i="3"/>
  <c r="H19" i="3"/>
  <c r="G19" i="3"/>
  <c r="H18" i="3"/>
  <c r="I18" i="3" s="1"/>
  <c r="G18" i="3"/>
  <c r="H17" i="3"/>
  <c r="I17" i="3" s="1"/>
  <c r="G17" i="3"/>
  <c r="H16" i="3"/>
  <c r="I16" i="3" s="1"/>
  <c r="G16" i="3"/>
  <c r="H15" i="3"/>
  <c r="I15" i="3" s="1"/>
  <c r="G15" i="3"/>
  <c r="H14" i="3"/>
  <c r="I14" i="3" s="1"/>
  <c r="G14" i="3"/>
  <c r="H13" i="3"/>
  <c r="I13" i="3" s="1"/>
  <c r="G13" i="3"/>
  <c r="H12" i="3"/>
  <c r="I12" i="3" s="1"/>
  <c r="G12" i="3"/>
  <c r="H11" i="3"/>
  <c r="I11" i="3" s="1"/>
  <c r="G11" i="3"/>
  <c r="H10" i="3"/>
  <c r="I10" i="3" s="1"/>
  <c r="G10" i="3"/>
  <c r="I91" i="4" l="1"/>
  <c r="H91" i="4"/>
  <c r="I91" i="3"/>
  <c r="H91" i="3"/>
  <c r="H44" i="2"/>
  <c r="I44" i="2"/>
  <c r="G44" i="2"/>
  <c r="G43" i="2"/>
  <c r="F91" i="2"/>
  <c r="H77" i="2" l="1"/>
  <c r="H54" i="2" l="1"/>
  <c r="I54" i="2" s="1"/>
  <c r="H55" i="2"/>
  <c r="I55" i="2" s="1"/>
  <c r="H56" i="2"/>
  <c r="I56" i="2" s="1"/>
  <c r="H57" i="2"/>
  <c r="I57" i="2" s="1"/>
  <c r="H58" i="2"/>
  <c r="I58" i="2" s="1"/>
  <c r="H59" i="2"/>
  <c r="I59" i="2" s="1"/>
  <c r="H51" i="2"/>
  <c r="I51" i="2" s="1"/>
  <c r="H52" i="2"/>
  <c r="I52" i="2" s="1"/>
  <c r="H53" i="2"/>
  <c r="I53" i="2" s="1"/>
  <c r="H74" i="2"/>
  <c r="I74" i="2" s="1"/>
  <c r="H60" i="2"/>
  <c r="I60" i="2" s="1"/>
  <c r="H61" i="2"/>
  <c r="I61" i="2" s="1"/>
  <c r="H62" i="2"/>
  <c r="I62" i="2" s="1"/>
  <c r="H63" i="2"/>
  <c r="I63" i="2" s="1"/>
  <c r="H64" i="2"/>
  <c r="I64" i="2" s="1"/>
  <c r="H65" i="2"/>
  <c r="I65" i="2" s="1"/>
  <c r="H66" i="2"/>
  <c r="I66" i="2" s="1"/>
  <c r="H67" i="2"/>
  <c r="I67" i="2" s="1"/>
  <c r="H68" i="2"/>
  <c r="I68" i="2" s="1"/>
  <c r="H69" i="2"/>
  <c r="I69" i="2" s="1"/>
  <c r="H71" i="2"/>
  <c r="I71" i="2" s="1"/>
  <c r="H72" i="2"/>
  <c r="I72" i="2" s="1"/>
  <c r="H73" i="2"/>
  <c r="I73" i="2" s="1"/>
  <c r="H75" i="2"/>
  <c r="I75" i="2" s="1"/>
  <c r="H76" i="2"/>
  <c r="I76" i="2" s="1"/>
  <c r="H78" i="2"/>
  <c r="I78" i="2" s="1"/>
  <c r="H79" i="2"/>
  <c r="I79" i="2" s="1"/>
  <c r="H80" i="2"/>
  <c r="I80" i="2" s="1"/>
  <c r="H81" i="2"/>
  <c r="I81" i="2" s="1"/>
  <c r="H82" i="2"/>
  <c r="I82" i="2" s="1"/>
  <c r="H83" i="2"/>
  <c r="I83" i="2" s="1"/>
  <c r="H84" i="2"/>
  <c r="I84" i="2" s="1"/>
  <c r="H85" i="2"/>
  <c r="I85" i="2" s="1"/>
  <c r="H86" i="2"/>
  <c r="I86" i="2" s="1"/>
  <c r="H87" i="2"/>
  <c r="I87" i="2" s="1"/>
  <c r="H88" i="2"/>
  <c r="I88" i="2" s="1"/>
  <c r="H89" i="2"/>
  <c r="I89" i="2" s="1"/>
  <c r="H90" i="2"/>
  <c r="I90" i="2" s="1"/>
  <c r="H70" i="2" l="1"/>
  <c r="I70" i="2" s="1"/>
  <c r="G85" i="2"/>
  <c r="G84" i="2"/>
  <c r="G73" i="2" l="1"/>
  <c r="G23" i="2" l="1"/>
  <c r="H23" i="2"/>
  <c r="I23" i="2" s="1"/>
  <c r="G24" i="2"/>
  <c r="H24" i="2"/>
  <c r="I24" i="2" s="1"/>
  <c r="G59" i="2" l="1"/>
  <c r="G15" i="2"/>
  <c r="G45" i="2"/>
  <c r="G32" i="2"/>
  <c r="G13" i="2"/>
  <c r="G55" i="2"/>
  <c r="G16" i="2"/>
  <c r="G14" i="2"/>
  <c r="G12" i="2"/>
  <c r="G51" i="2"/>
  <c r="G56" i="2"/>
  <c r="G81" i="2"/>
  <c r="G80" i="2"/>
  <c r="G30" i="2"/>
  <c r="G26" i="2"/>
  <c r="G19" i="2"/>
  <c r="G74" i="2"/>
  <c r="G46" i="2"/>
  <c r="G29" i="2"/>
  <c r="G53" i="2"/>
  <c r="G20" i="2"/>
  <c r="G60" i="2"/>
  <c r="G57" i="2"/>
  <c r="G34" i="2"/>
  <c r="G88" i="2"/>
  <c r="G83" i="2"/>
  <c r="G21" i="2"/>
  <c r="G38" i="2"/>
  <c r="G90" i="2"/>
  <c r="G76" i="2"/>
  <c r="G89" i="2"/>
  <c r="G63" i="2"/>
  <c r="G36" i="2"/>
  <c r="G33" i="2"/>
  <c r="G78" i="2"/>
  <c r="G86" i="2"/>
  <c r="G35" i="2"/>
  <c r="G39" i="2"/>
  <c r="G71" i="2"/>
  <c r="G64" i="2"/>
  <c r="G17" i="2"/>
  <c r="G72" i="2"/>
  <c r="G79" i="2"/>
  <c r="G87" i="2"/>
  <c r="G75" i="2"/>
  <c r="G65" i="2"/>
  <c r="G49" i="2"/>
  <c r="G82" i="2"/>
  <c r="G28" i="2"/>
  <c r="G66" i="2"/>
  <c r="G67" i="2"/>
  <c r="G68" i="2"/>
  <c r="G61" i="2"/>
  <c r="G11" i="2"/>
  <c r="G47" i="2"/>
  <c r="G50" i="2"/>
  <c r="G62" i="2"/>
  <c r="G25" i="2"/>
  <c r="G37" i="2"/>
  <c r="G69" i="2"/>
  <c r="G27" i="2"/>
  <c r="G10" i="2"/>
  <c r="G77" i="2"/>
  <c r="G41" i="2"/>
  <c r="G22" i="2"/>
  <c r="G40" i="2"/>
  <c r="G42" i="2"/>
  <c r="G18" i="2"/>
  <c r="G54" i="2"/>
  <c r="G48" i="2"/>
  <c r="G58" i="2"/>
  <c r="G70" i="2"/>
  <c r="G52" i="2"/>
  <c r="G31" i="2"/>
  <c r="H15" i="2"/>
  <c r="I15" i="2" s="1"/>
  <c r="H45" i="2"/>
  <c r="I45" i="2" s="1"/>
  <c r="H32" i="2"/>
  <c r="I32" i="2" s="1"/>
  <c r="H13" i="2"/>
  <c r="I13" i="2" s="1"/>
  <c r="H16" i="2"/>
  <c r="I16" i="2" s="1"/>
  <c r="H14" i="2"/>
  <c r="I14" i="2" s="1"/>
  <c r="H12" i="2"/>
  <c r="I12" i="2" s="1"/>
  <c r="H30" i="2"/>
  <c r="I30" i="2" s="1"/>
  <c r="H26" i="2"/>
  <c r="I26" i="2" s="1"/>
  <c r="H19" i="2"/>
  <c r="I19" i="2" s="1"/>
  <c r="H46" i="2"/>
  <c r="I46" i="2" s="1"/>
  <c r="H29" i="2"/>
  <c r="I29" i="2" s="1"/>
  <c r="H20" i="2"/>
  <c r="I20" i="2" s="1"/>
  <c r="H34" i="2"/>
  <c r="I34" i="2" s="1"/>
  <c r="H21" i="2"/>
  <c r="I21" i="2" s="1"/>
  <c r="H38" i="2"/>
  <c r="I38" i="2" s="1"/>
  <c r="H36" i="2"/>
  <c r="I36" i="2" s="1"/>
  <c r="H33" i="2"/>
  <c r="I33" i="2" s="1"/>
  <c r="H35" i="2"/>
  <c r="I35" i="2" s="1"/>
  <c r="H39" i="2"/>
  <c r="I39" i="2" s="1"/>
  <c r="H17" i="2"/>
  <c r="I17" i="2" s="1"/>
  <c r="H49" i="2"/>
  <c r="I49" i="2" s="1"/>
  <c r="H28" i="2"/>
  <c r="I28" i="2" s="1"/>
  <c r="H11" i="2"/>
  <c r="I11" i="2" s="1"/>
  <c r="H47" i="2"/>
  <c r="I47" i="2" s="1"/>
  <c r="H50" i="2"/>
  <c r="I50" i="2" s="1"/>
  <c r="H25" i="2"/>
  <c r="I25" i="2" s="1"/>
  <c r="H37" i="2"/>
  <c r="I37" i="2" s="1"/>
  <c r="H27" i="2"/>
  <c r="I27" i="2" s="1"/>
  <c r="H10" i="2"/>
  <c r="H41" i="2"/>
  <c r="I41" i="2" s="1"/>
  <c r="H43" i="2"/>
  <c r="I43" i="2" s="1"/>
  <c r="H22" i="2"/>
  <c r="H40" i="2"/>
  <c r="I40" i="2" s="1"/>
  <c r="H42" i="2"/>
  <c r="I42" i="2" s="1"/>
  <c r="H18" i="2"/>
  <c r="I18" i="2" s="1"/>
  <c r="H48" i="2"/>
  <c r="I48" i="2" s="1"/>
  <c r="H31" i="2"/>
  <c r="I31" i="2" s="1"/>
  <c r="I10" i="2" l="1"/>
  <c r="H91" i="2"/>
  <c r="I22" i="2"/>
  <c r="I91" i="2" l="1"/>
</calcChain>
</file>

<file path=xl/sharedStrings.xml><?xml version="1.0" encoding="utf-8"?>
<sst xmlns="http://schemas.openxmlformats.org/spreadsheetml/2006/main" count="1955" uniqueCount="717">
  <si>
    <t>CONCEPTO</t>
  </si>
  <si>
    <t>PROVEEDOR</t>
  </si>
  <si>
    <t>FACTURA NCF</t>
  </si>
  <si>
    <t>FECHA FACTURA</t>
  </si>
  <si>
    <t>MONTO FACTURADO</t>
  </si>
  <si>
    <t>MONTO PAGADO A LA FECHA</t>
  </si>
  <si>
    <t>MONTO PENDIENTE</t>
  </si>
  <si>
    <t>FECHA VENCIMIENTO FACTURA</t>
  </si>
  <si>
    <t xml:space="preserve">ESTADO </t>
  </si>
  <si>
    <t>COMPLETO</t>
  </si>
  <si>
    <t>ATRASADO</t>
  </si>
  <si>
    <t xml:space="preserve">TOTALES     </t>
  </si>
  <si>
    <t xml:space="preserve">                NELSON ARROYO                                                                                      JULISSA CRUZ ABREU</t>
  </si>
  <si>
    <t xml:space="preserve">                    Presidente del Consejo Directivo                                                                             Directora Ejecutiva                       </t>
  </si>
  <si>
    <t>B1500000001</t>
  </si>
  <si>
    <t>FUNDACION MANOS ARRUGADAS</t>
  </si>
  <si>
    <t>DISTRIBUIDORA DE REPUESTO DEL CARIBE, SRL</t>
  </si>
  <si>
    <t>B1500000172</t>
  </si>
  <si>
    <t>B1500000178</t>
  </si>
  <si>
    <t>RELACION DE PAGOS A PROVEEDORES AL 31 DE AGOSTO 2021</t>
  </si>
  <si>
    <t>OFICINA COORDINADORA PRESIDENCIAL</t>
  </si>
  <si>
    <t>NG MEDIA SRL</t>
  </si>
  <si>
    <t>COMPRA DE LAMINADOS PARA 7 PUERTAS , CON LA FINALIDAD DE SER USADOS EN VARIOS DEPARTAMENTOS, SEGÚN ORDEN 2021-00303</t>
  </si>
  <si>
    <t>B1500000189</t>
  </si>
  <si>
    <t>ALFREDO FELIPE</t>
  </si>
  <si>
    <t>SERVICIOS PRESTADOS EN CALIDAD DE ALGUACIL ORDINARIO, CONSISTENTE EN NOTIFICACIONES DE VARIOS ACTOS DE ALGUACIL AL INDOTEL</t>
  </si>
  <si>
    <t>B1500000055</t>
  </si>
  <si>
    <t>MULTI SERVICIOS PARAHOY, SRL</t>
  </si>
  <si>
    <t>B1500000020</t>
  </si>
  <si>
    <t>BOSQUESA, SRL</t>
  </si>
  <si>
    <t>B1500001641</t>
  </si>
  <si>
    <t>FLOW, SRL</t>
  </si>
  <si>
    <t>B1500000449</t>
  </si>
  <si>
    <t>JOHESA COMERCIAL, SRL</t>
  </si>
  <si>
    <t>B1500000062</t>
  </si>
  <si>
    <t>ROSA ELVIRA ESCOTO RODRIGUEZ</t>
  </si>
  <si>
    <t>B1500000241</t>
  </si>
  <si>
    <t>LUIS MANUEL BRITO GARCIA</t>
  </si>
  <si>
    <t>RAMIREZ &amp; MOJICA ENVOY PACK COURIER EXPRESS, SRL.</t>
  </si>
  <si>
    <t>B1500000553</t>
  </si>
  <si>
    <t>B1500000119</t>
  </si>
  <si>
    <t>SERVICIOS TECNICOS TAVERAS</t>
  </si>
  <si>
    <t>B1500000060</t>
  </si>
  <si>
    <t>B1500000059</t>
  </si>
  <si>
    <t>INDUSTRIALES TECHA, SRL</t>
  </si>
  <si>
    <t>B1500000013 -B1500000015</t>
  </si>
  <si>
    <t>WELSOVE TECH, SRL.</t>
  </si>
  <si>
    <t>B1500000114</t>
  </si>
  <si>
    <t>TRILOGY DOMINICANA, SA.</t>
  </si>
  <si>
    <t>SERVICIOS DE DATOS SMEGER ,CUENTA N0.54246864-001, CORRESPONDIENTE AL MES DE JULIO 2021</t>
  </si>
  <si>
    <t>B1500001741</t>
  </si>
  <si>
    <t>EMPRESA DISTRIBUIDORA DE ELECTRICIDAD DEL ESTE</t>
  </si>
  <si>
    <t>B1500160570</t>
  </si>
  <si>
    <t>B1500161100</t>
  </si>
  <si>
    <t>B1500163762</t>
  </si>
  <si>
    <t>B1500159850</t>
  </si>
  <si>
    <t>B1500001756</t>
  </si>
  <si>
    <t>EDESUR DOMINICANAN SA.</t>
  </si>
  <si>
    <t>B1500231116- B1500232790- B1500231118- B1500231792- B1500231119- B1500231115- B1500231117- B1500231214- B1500231129.</t>
  </si>
  <si>
    <t>B1500000116</t>
  </si>
  <si>
    <t>SEGURITRONIC, SRL.</t>
  </si>
  <si>
    <t>B1500000151</t>
  </si>
  <si>
    <t>B1500000122</t>
  </si>
  <si>
    <t>MUEBLES OMAR, SA.</t>
  </si>
  <si>
    <t>B1500001998</t>
  </si>
  <si>
    <t>LEIPOLDO ANTONIO PEREZ SANTOS</t>
  </si>
  <si>
    <t>B1500000187</t>
  </si>
  <si>
    <t>FEJAGUS COMERCIAL, SRL.</t>
  </si>
  <si>
    <t>COMPRA DE 40 CAJAS DE CARTON, TIPO ARCHIVO LEGAL TPA/FDOK DE DIMENSIONES 24X15X10, SEGÚN ORDEN 2021-00312</t>
  </si>
  <si>
    <t>B1500000127</t>
  </si>
  <si>
    <t>ROA COMERCIAL, SRL.</t>
  </si>
  <si>
    <t>COMPRA DE UN FREGADERO TIPO BAR , DE (15X15), PARA SER UTILIZADOS EN LA COCINA DE  PRESIDENCIA, SEGÚN ORDEN DE COMPRA 2021-00258</t>
  </si>
  <si>
    <t>B1500000154</t>
  </si>
  <si>
    <t>CLIMATIZACIONES Y ACABADOS CLIMACA, SRL</t>
  </si>
  <si>
    <t>B1500000118</t>
  </si>
  <si>
    <t>ACADEMIA EUROPEA A.E., SA.</t>
  </si>
  <si>
    <t>CAPACITACION DE LA SEÑORA JULISSA CRUZ ABREU, DIRECTORA EJECUTIVA. EN EL CURSO DE REFORZAMIENTO DE IDIOMA INGLES, SEGÚN MEMORANDUM RH-M-000931-21</t>
  </si>
  <si>
    <t>B1500000153</t>
  </si>
  <si>
    <t>RAFAEL ARTURO MARTINEZ MEREGILDO</t>
  </si>
  <si>
    <t>DECISIONES ADOPTADAS, MIEMBROS CUERPOS COLEGIADOS NO.21-009 RESPECTO A LOS RECURSOS DE QUEJA NO,.32284 Y 32285</t>
  </si>
  <si>
    <t>B1500000044</t>
  </si>
  <si>
    <t>BOCITEX DOMINICANA, SRL</t>
  </si>
  <si>
    <t>COMPRA O CONFECCION DE UNIFORMES, PARA LAS DINAMIZADORAS, SEGÚN ORDEN NO.2021-00220</t>
  </si>
  <si>
    <t>B1500000101</t>
  </si>
  <si>
    <t>TECNAS, EIRL.</t>
  </si>
  <si>
    <t>COMPRA MONITOR FASE, DE ASCENSOR, SEGÚN ORDEN 2021-00123</t>
  </si>
  <si>
    <t>B1500001595</t>
  </si>
  <si>
    <t>B1500000128</t>
  </si>
  <si>
    <t>TROVASA HAND WASH, SRL</t>
  </si>
  <si>
    <t>SERVICIO DE LAVADO SENCILLO Y LAVADO INTERIOR, PARA LA FLOTILLA VEHICULAR DE LA INSTITUCION, SEGÚN ORDEN 2019-00118</t>
  </si>
  <si>
    <t>B1500000647</t>
  </si>
  <si>
    <t>COLEGIO DOMINICANO DE PERIODISTAS</t>
  </si>
  <si>
    <t>PUBLICIDAD COLOCADA EN EL PERIODICO "EL PERIODISTA" , CORRESPONDIENTE AL DIA NACIONAL DEL PERIODISTA, EL 5 DE ABRIL DEL 2021, SEGUN ORDEN 2021-00326</t>
  </si>
  <si>
    <t>OPTIC</t>
  </si>
  <si>
    <t>CONVENIO PARA EL SOTENIMIENTO DE LA OPERACION DEL ESPACIO QUE OCUPA EN EL PUNTO GOB-DISTRITO NACIONAL, EN SAMBIL, CORREPONDIENE AL MES DE AGOSTO 2021</t>
  </si>
  <si>
    <t>B1500001240</t>
  </si>
  <si>
    <t xml:space="preserve">SEGUNDO Y ULTIMO PAGO, POR ADQUISICION DE SET DE COCINA MELANINA  Y UN TOPE DE GRANITOVERDE </t>
  </si>
  <si>
    <t>JOV AUTOMATIZACIONES Y HERRERA, SRL</t>
  </si>
  <si>
    <t>CONTRATACION PARA LA IMPLEMENTACION DE LA RED INALAMBRICA INTEROFICINAS, FUNDACION LA MERCED, SEGÚN ORDEN 2021-00118</t>
  </si>
  <si>
    <t>B1500000108</t>
  </si>
  <si>
    <t>CROSS PUBLICIDAD, SRL</t>
  </si>
  <si>
    <t>COMPRA DE SELLO GOMIGRAFO DE RECIBIDO, RECTANGULAR, SEGÚN ORDEN DE COMPRA 2021-00263</t>
  </si>
  <si>
    <t>B1500000546</t>
  </si>
  <si>
    <t>EDENORTE DOMINICANA, SA.</t>
  </si>
  <si>
    <t>B1500223356</t>
  </si>
  <si>
    <t>B1500223244</t>
  </si>
  <si>
    <t>CONSUMO DE ENERGIA ELECTRICA DEL 01/07/21 AL 01/08/21, PERTENCIENTE A CERRO ALTO, (SANTIAGO)</t>
  </si>
  <si>
    <t>CONSUMO DE ENERGIA ELECTRICA DEL 01/07/21 AL 01/08/21, PERTENCIENTE A ALTO DE LA PALOMA, (DAJABON)</t>
  </si>
  <si>
    <t>CONSUMO DE ENERGIA ELECTRICA DEL 01/07/21 AL  01/08/21, PERTENECIENTE A LOS AZULES,( SALCEDO)</t>
  </si>
  <si>
    <t>B1500223457</t>
  </si>
  <si>
    <t>EDITORA EL NUEVO DIARIO, SA.</t>
  </si>
  <si>
    <t>COMPRA DE INSUMOS DE OFICINA TIMBRADOS, PARA USO DE LA INSTITUCION, PERIODO TRIMESTRAL JULIO-SEPTIEMBRE DEL AÑO 2021, SEGÚN ORDEN 2021-00306</t>
  </si>
  <si>
    <t>B1500003140</t>
  </si>
  <si>
    <t>SERTEMA, SRL.</t>
  </si>
  <si>
    <t>SEERVICIOS DE MANTENIMIENTO DE LAS ESTACIONES DE MONITOREO DEL ESPECTRO RADIOELECTRICO NACIONAL, SEGÚN CONTRATOS BS0006112-2021, BS0006107-2021</t>
  </si>
  <si>
    <t>B1500000011</t>
  </si>
  <si>
    <t>INVERSIONES CONQUES, SRL.</t>
  </si>
  <si>
    <t>COMPRA DE MATERIALES, QUE SERAN UTILIZADOS EN TRABAJOS ESPECIFICOS EN LA INSTITUCION, SEGÚN ORDEN 2021-00271</t>
  </si>
  <si>
    <t>CONCILIO EVANGELICO DE LAS ASAMB. DE DIOS, INC.</t>
  </si>
  <si>
    <t>ALQUILER 50 ESPACIOS DE PARQUEOS EN EL TEMPLO EL CALVARIO, UBICADO EN LA AVENICA ABRAHAM LINCOLN NO.964 , ENSANCHE PIANTINI, DE LA CIUDAD DE SANTO DOMINGO.</t>
  </si>
  <si>
    <t>B1500000049 - B1500000050</t>
  </si>
  <si>
    <t>CAASD</t>
  </si>
  <si>
    <t>B1500073426 - B1500074458</t>
  </si>
  <si>
    <t>CONSUMO DE AGUA POTABLE Y ALCANTARILLADO DEL  PARQUEO C/EL RETIRO, CORRESPONDIENTE A LOS MESES DE JULIO Y AGOSTO DEL 2021</t>
  </si>
  <si>
    <t>B1500072265 - B1500073733</t>
  </si>
  <si>
    <t>SANTO DOMINGO MOTORS COMPANY, SA.</t>
  </si>
  <si>
    <t>MANTENIMIENTO DE VEHICULO CHEVROLET SUBURBAN 84,000 KM. PLACA G419095, AÑO 2018, CHASIS IGNSK8KC6JR125839, SEGUN ORDEN 2021-00317</t>
  </si>
  <si>
    <t>B1500018102</t>
  </si>
  <si>
    <t>COMPAÑÍA DOMINICANA DE TELEFONOS, SA.</t>
  </si>
  <si>
    <t>B1500102802</t>
  </si>
  <si>
    <t>SERVICIOS CENTRAL TELEFONICA, CORRESPONDIENTE AL MES DE JULIO 2021</t>
  </si>
  <si>
    <t>B1500102804</t>
  </si>
  <si>
    <t xml:space="preserve">SERVICIOS FLOTA DE CELULARES, CORREPONDIENTE AL MES DE JULIO 2021. </t>
  </si>
  <si>
    <t>SERVICIOS DE TARJERAS DE INTERNET DATA, CORRESPONDIENTE AL MES DE JULIO 2021</t>
  </si>
  <si>
    <t>B1500102803</t>
  </si>
  <si>
    <t>CONUMO DE AGUA, ALMACEN V CENTENARIO, CORRESPONDIENTE A LOS MESES DE JULIO Y AGOSTO 2021</t>
  </si>
  <si>
    <t>B1500080995 - B1500081543</t>
  </si>
  <si>
    <t>CARLOS MANUEL ROMERO POLANCO</t>
  </si>
  <si>
    <t>B1500000115</t>
  </si>
  <si>
    <t>ELPIDIO QUEZADA RODRIGUEZ</t>
  </si>
  <si>
    <t>CUBICACION NO.3 POR ADECUACION SALA EN EL CENTRO DE CAPACITACION EN INFORMATICA, EN LA PROVINCIA SAN PEDRO DE MACORIS, SEGÚN  ORDEN 2021-00143</t>
  </si>
  <si>
    <t>B1500000004</t>
  </si>
  <si>
    <t>ALTICE DOMINICANA. SA.</t>
  </si>
  <si>
    <t>SERVICIOS DE TELECABLE OFICINA PRINCIPAL DESDE 20/6/21 AL 19/7/21</t>
  </si>
  <si>
    <t>B1500031862</t>
  </si>
  <si>
    <t>SERVICIOS CORRESPONDIENTE A LA CENTRAL TELEFONICA DEL INDOTEL PERIODO DEL 20/06/21 AL 19/07/21</t>
  </si>
  <si>
    <t>B1500031873</t>
  </si>
  <si>
    <t>CENTRAL TELEFONICA CCT, UBICADO EN EL MUSEO DE LAS TELECOMUNICACIONES, CORRESPONDIENTE AL PERIODO DEL 20/6/21 AL 19/07/21</t>
  </si>
  <si>
    <t>B1500031888</t>
  </si>
  <si>
    <t>BUSINESS FIT SERVICIO MOVIL DE VOZ DIRECTA, COMPRENDIDO DEL 01/07/21 AL 31/07/21</t>
  </si>
  <si>
    <t>B1500032210</t>
  </si>
  <si>
    <t>PLAN DE INTERNET MOVIL PARA LOS TELEFONOS: 809-106-7306; 809-108-4841; 809-142-0825, CORRESPONDEINTE AL PERIODO 01/07/21 AL 31/07/21</t>
  </si>
  <si>
    <t>B1500032047</t>
  </si>
  <si>
    <t>B1500031889</t>
  </si>
  <si>
    <t>BASOLER, SA.</t>
  </si>
  <si>
    <t>B1500000097</t>
  </si>
  <si>
    <t>ALQUILER DE 5 LOCALES MAS SOTANO, SEGÚN CONTRATO BS-011283-2020, CORRESPONDIENTE AL MES DE JULIO 2021</t>
  </si>
  <si>
    <t>SERVICIOS DE PLANTA ELECTRICA DE EMERGENCIA, SEGÚN CONTRATO BS-0011282-2020, CORRESPONDIENTE AL MES DE JULIO 2021</t>
  </si>
  <si>
    <t>B1500000096</t>
  </si>
  <si>
    <t>LOMERA SERVIVIOS MULTIPLES, SRL</t>
  </si>
  <si>
    <t>SERVICIO DE ROTULACION CON LOGO INDOTEL DEL VEHICULO HYUNDAY UNIVERSE, AÑO 2022 COLOR BLANCO, CHASIS KMJKIGI8BPNC98373, SEGÚN ORDEN 2021-00328</t>
  </si>
  <si>
    <t>B1500000125</t>
  </si>
  <si>
    <t>SEGUROS RESERVAS, SA.</t>
  </si>
  <si>
    <t>B1500030317 - B1500030387</t>
  </si>
  <si>
    <t>POLIZA CORRESPONDIENTE A ASISTENCIA FUNERARIA COLECTIVO PARA EMPLEADOS, COMPRENDIDO EN EL PERIODO 01/08/21 HASTA EL 31/08/21</t>
  </si>
  <si>
    <t>POLIZA CORRESPONDIENTE AL SEGURO DE VIDA PARA EMPLEADOS, COMPRENDIDO EN EL PERIODO 01/08/21 HASTA EL 31/08/21</t>
  </si>
  <si>
    <t>B1500030316 - B1500030386</t>
  </si>
  <si>
    <t>COMPRA DE PLANCHAS DE ACRILICO TRANSPARENTE, PARA EL MUSEO DE LAS TELECOMUNICACIONES, SEGÚN ORDEN DE COMPRA 2021-00243</t>
  </si>
  <si>
    <t>B1500000129</t>
  </si>
  <si>
    <t>REPUESTO JOAN AUTO AIRE, SRL</t>
  </si>
  <si>
    <t>MANTENIMIENTO DE AIRE ACONDICIONADO Y CAMBIO DE PIEZAS MITSUBISHI FUSO, PLACA 1-007469, COLOR BLANCO/CREMA, AÑO 2011, CHASIS BE637GF10036, SEFUN ORDEN 2021-00313</t>
  </si>
  <si>
    <t>B1500000063</t>
  </si>
  <si>
    <t>B1500030463 - B1500030487</t>
  </si>
  <si>
    <t>REFRIGERACION F &amp; H, SRL.</t>
  </si>
  <si>
    <t>COMPRA DE DOS BOMBA DE AGUA, PARA SER UTILIZADAS EN EL CLUB RECREATIVO DE LA INSTITUCION, SEGÚN ORDEN 2021-00330</t>
  </si>
  <si>
    <t>B1500000236</t>
  </si>
  <si>
    <t>INVERSIONES ND &amp; ASOCIADOS,SRL</t>
  </si>
  <si>
    <t>COMPRA DE INSUMOS DE OFICINAS, PARA USO DE LA INSTITUCION, EN LAS 4 DEPENDENCIAS, SEGÚN ORDEN 2021-00309</t>
  </si>
  <si>
    <t>B1500001248</t>
  </si>
  <si>
    <t>COMPRA DE LOS SIGUIENTES MOBILIARIOS: 2 ESCRITORIOS SECRETARIALES Y UN JUEGO DE SALA DE ESPERA, 2 BUTACAS A SER USADOS EN DEPARTAMENTO PRESIDENCIAL DE INDOTEL</t>
  </si>
  <si>
    <t>J FORTUNA CONSTRUCTORA, SRL</t>
  </si>
  <si>
    <t>SERGIO JULIO GEORGE RIVERA</t>
  </si>
  <si>
    <t>CORRESPONDIENTE A HONORARIOS DE LA SENTENCIA NO.0054-2021-SSEN-0017. DE FECHA 16 DE JUNIO DEL 2021</t>
  </si>
  <si>
    <t>B1100000094</t>
  </si>
  <si>
    <t>INTRANT</t>
  </si>
  <si>
    <t>CORRESPONDIENTE A 33 COLABORADORES DE EL DEPARTAMENTO DE TRANSPORTACION, EN LA CAPACITACION TALLER DE MANEJO DEFENSIVO, SEGÚN MEMORANDUM</t>
  </si>
  <si>
    <t>B1500000002</t>
  </si>
  <si>
    <t>UVRO SOLUCIONES EMPRESARIALES, SRL</t>
  </si>
  <si>
    <t>COMPRA DE  ALIMENTOS Y BEBIDAS, PARA USO DE LA INSTITUCION EN LAS 4 DEPENDENCIAS, PARA EL PERIODOTRIMESTRAL JULIO-SEPTIEMBRE DEL 2021, SEGÚN ORDEN 2021-00293</t>
  </si>
  <si>
    <t>B1500000139</t>
  </si>
  <si>
    <t>WIND TELECOM, SA.</t>
  </si>
  <si>
    <t>B1500008430 - B15000008340</t>
  </si>
  <si>
    <t>HERNANDO DE JESUS HERNANDEZ ARISTY</t>
  </si>
  <si>
    <t>DECISIONES ADOPTADAS, MIEMBROS CUERPOS COLEGIADOS NO.21-009 RESPECTO A LOS RECURSOS DE QUEJA NO,.32284 Y 32286</t>
  </si>
  <si>
    <t>B1500000073</t>
  </si>
  <si>
    <t>GRUAS BEART, SRL.</t>
  </si>
  <si>
    <t>ALQUILER DE GRUA DE PLATAFORMA GRANDE, PARA EL TRASLADO DE 3 FURGONETAS COLOR BLANCO AÑO 2003 , CHASIS 1FTSE-05407,  IFTSE-05408, IFTSE-05409, SEGÚN ORDEN 2021-00244</t>
  </si>
  <si>
    <t>SERVICIOS PRESTAOS EN SU CALIDAD DE ABOGADO Y NOTARIO PUBLICO, CONSISTENTE EN LEGALIZACIONES DE DOCUMENTOS REALIZADOS PARA EL INDOTEL, SEGÚN MEMORANDUM CJ-M0002111-21</t>
  </si>
  <si>
    <t>COMPRA DE DOS UNIDADES DE AIRES ACONDICIONADOS TIPO MANEJADORAS  COMPLETOS CON INSTALACION PARA SER COLOCADOS EN EL DEPARTAMENTO FINANCIERO Y EL SALON DE  ACTIVIDADES DEL 5TO PISO</t>
  </si>
  <si>
    <t>COMPRA DE DOS MAMPARAS EN ACRILICO TRANSPARENTE, PARA SER USADO EN LA UNIDAD DE ASISTENCIA (DAO), SEGÚN ORDEN 2021-00270</t>
  </si>
  <si>
    <t>CONSUMO DE AGUA POTABLE Y ALCANTARILLADO DEL CENTRO INDOTEL ESPACIO REPUBLICA DIGITAL, CORRESPONDIENTE A LOS MESES DE JULIO Y AGOSTO 2021</t>
  </si>
  <si>
    <t>SERVICIO DE TELECABLE, UBICADO EN EL MUSEO DE LAS TELECOMUNICACIONES, CORRESPONDIENTE AL PERIODO 20/06/21 AL 19/7/21</t>
  </si>
  <si>
    <t>EMISION DE LA POLIZA 2-2-502-0275047, VIGENTE DESDE EL 03/08/2021 HASTA 03/08/2022, Y AUMENTO DE LA POLIZA 2-2-503-0126736, DEL PROGRAMA DE SEGUROS DE PROPIEDAD Y VEHICULOS</t>
  </si>
  <si>
    <t>ARRENDAMIENTO DEL PARQUEO UBICADO ENTRE LAS CALLES JACINTO MAÑON CON ESQUINA FILOMENA GOMEZ DE COVA, ENSANCHE PIANTINI, SD., CORRESPONDIENTE AL  MES DE AGOSTO 2021</t>
  </si>
  <si>
    <t>B1500000080</t>
  </si>
  <si>
    <t>SERVICIO DE ACCESO A INTERNET 4G LTE EN UNIDADES  DE ATENCION PRIMARIAS PARA EL PROYECTO DE REDES WIFI DEL PLAN BIENAL 2017-2018</t>
  </si>
  <si>
    <t>PARTICIPACIÓN DE 17  COLABORADORES DEL DEPARTAMENTO DE PROTECCIÓN AL USUARIO, 2 DE RECEPCIÓN Y 1 DE DESARROLLO DEL TALENTO HUMANO</t>
  </si>
  <si>
    <t>COMPRA DEL CRISTAL TRASERO DEL VEHÍCULO TOYOTA  PRADO, PLACA G-137341, COLOR NEGRO, AÑO 2006, CHASIS JTEBY25J300012950 , SEGÚN ORDEN 2021-00267</t>
  </si>
  <si>
    <t>COMPRA DE TENSOR Y LA BOMBA DE AGUA DEL VEHÍCULO TOYOTA HILUX, PLACA L-250905, COLOR BLANCO AÑO 2008, CHASIS MROFZ29G701708799, SEGÚN ORDEN 2021-00267</t>
  </si>
  <si>
    <t>BOLETOS AÉREOS, VIÁTICOS Y SEGURO DE VIAJE, PARA EL SR. NELSON ARROYO, PRESIDENTE DEL CONSEJO, HILDA POLANCO MORALES, MIEMBRO DEL CONSEJO DIRECTIVO, ADA JULISSA CRUZ, DIRECTORA EJECUTIVA Y DIRECTOR DE INTERNACIONAL.</t>
  </si>
  <si>
    <t>COMPRA DE VARIOS EQUIPOS DE TECNOLOGÍA, QUE SERÁN USADOS PARA REALIZAR BACK-UP AL SERVIDOR DEL PROYECTO DE DRIVE TEST, DE LA DIRECCIÓN DE FISCALIZACIÓN</t>
  </si>
  <si>
    <t>COMPRA DE UNA MAQUINA SOPLADORA, 125BVX, LA MISMA SERÁ UTILIZADA PARA LIMPIEZA DE LOS PARQUEOS DE LA INSTITUCIÓN, SEGÚN ORDEN 2021-00304</t>
  </si>
  <si>
    <t>ADQUISICIÓN DE 700 GALONES DE GASOIL REGULAR PARA SER USADOS EN PLANTA ELECTRICA DEL CENTRO INDOTEL, SEGÚN ORDEN 2021-00242</t>
  </si>
  <si>
    <t>SERVICIOS PRESTADOS EN CALIDAD DE NOTARIO PÚBLICO, CONSISTENTE EN LA LEGALIZACIÓN DE DOCUMENTOS REALIZADOS PARA EL INDOTEL , SEGÚN MEMORÁNDUM NO.C7-M-000236-21</t>
  </si>
  <si>
    <t>SERVICIOS PRESTADOS EN CALIDAD DE ALGUACIL ORDINARIO, DE LA CÁMARA PENAL DE LA CORTE DE APELACIONES DE SANTO DOMINGO CONSISTENTE EN LA NOTIFICACIÓN DE DOCUMENTOS REALIZADOS POR INDOTEL</t>
  </si>
  <si>
    <t xml:space="preserve">COMPRA DE UN (1) ADAPTADOR DE CA  FUENTE DE ALIMENTACION PARA  </t>
  </si>
  <si>
    <t>FUJITSU  SCANSNAP 1X500, ENTRADA DE VOTAJE 100-240 VAC 50/60HZ.SEGUN ORDEN 2021-00294</t>
  </si>
  <si>
    <t>SERVICIO TÉCNICO ESPECIALIZADO PARA ELECTRIFICACIÓN DE LA ESTACIÓN DE MONITOREO PRINCIPAL DEL ESPECTRO RADIOELÉCTRICO DE SANTO DOMINGO, SEGÚN ORDEN 2019-00160</t>
  </si>
  <si>
    <t>SERVICIOS DE FUMIGACIÓN CONTRA PLAGAS EN LA CEDE PRINCIPAL, CENTRO INDOTEL, ALMACÉN V CENTENARIO Y CLUB RECREATIVO, CORRESPONDIENTE A LOS MESES DE MAYO Y JUNIO 2021</t>
  </si>
  <si>
    <t>ADQUISICIÓN Y CONFIGURACIÓN SISTEMA DE MICRÓFONOS SHURE MICROFLEX WIRLESS INTERFACE AUDIO, ESTACIÓN DE CARGA CON 6 Y DOS MICRÓFONOS SEGÚN ORDEN 2021-00254</t>
  </si>
  <si>
    <t>CONSUMO DE ENERGÍA ELÉCTRICA DEL 18/6/21 AL 19/7/21 PERTENECIENTE A LA ESTACIÓN DE MONITOREO SANTO DOMINGO</t>
  </si>
  <si>
    <t>CONSUMO DE ENERGÍA ELÉCTRICA DEL 18/6/21 AL 19/7/21 PERTENECIENTE AL ALMACÉN V CENTENARIO DE LA CALLE FARALLÓN  NORTE ESQUINA  V CENTENARIO</t>
  </si>
  <si>
    <t>CONSUMO DE ENERGÍA ELÉCTRICA DEL 18/6/21 HASTA 19/7/21, PERTENECIENTE A LA ESTACIÓN MONITOREO ESPECTRO DE HIGUEY</t>
  </si>
  <si>
    <t>CONSUMO ENERGÍA ELÉCTRICA DEL 18/6/21 AL 19/7/21, PERTENECIENTE AL MUSEO DE LAS TELECOMUNICACIONES DE LA CALLE ISABEL LA CATÓLICA NO, 203 ZONA COLONIAL</t>
  </si>
  <si>
    <t>SERVICIO DE VOZ Y DATOS EQUIPOS DRIVE TEST (DIRECCIÓN DE FISCALIZACIÓN) CUENTA NO.98702655-001, CORRESPONDIENTE AL MES DE JULIO 2021</t>
  </si>
  <si>
    <t>SERVICIO DE ENERGÍA ELÉCTRICA DE LOS NIC: 5013178, 5534692, 5803899,5817032</t>
  </si>
  <si>
    <t>COMPRA DE CERTIFICADOS DIGITALES DE LOS PORTALES  WEB DE LA INSTITUCIÓN SEGÚN ORDEN 2021- 00281</t>
  </si>
  <si>
    <t>COMPRA DE 2 MACBOOK PRO 13.3 INCH Y 7 LAPTOPS PARA SER UTILIZADAS EN LA INSTITUCIÓN, SEGÚN ORDEN 2021- 00110</t>
  </si>
  <si>
    <t>ALQUILER DE GRÚA DE PLATAFORMA GRANDE, PARA EL TRASLADO DE 3 FURGONETAS COLOR BLANCO AÑO 2003 , CHASIS 1FTSE-05407,  IFTSE-05408, IFTSE-05409, SEGÚN ORDEN 2021-00244</t>
  </si>
  <si>
    <t>DISTRIBUIDORA DE REPUESTOS  DEL CARIBE, SRL</t>
  </si>
  <si>
    <t>OFICINA DE COORDINACION PRESIDENCIAL</t>
  </si>
  <si>
    <t>FLOW, SRL.</t>
  </si>
  <si>
    <t>RAMIREZ &amp; MOJICA ENVOY PACK COURIER  EXPRESS ,SRL.</t>
  </si>
  <si>
    <t>SERVICIOS TECNICOS TAVERAS, SRL</t>
  </si>
  <si>
    <t>WESOLVE TECH, SRL</t>
  </si>
  <si>
    <t>TRILOGY DOMINICANA, S.A</t>
  </si>
  <si>
    <t>EMPRESA DIST. DE ELECTRICIDAD DEL ESTE</t>
  </si>
  <si>
    <t>EDESUR DOMINICANA, S.A.</t>
  </si>
  <si>
    <t>SEGURITRONIC SRL</t>
  </si>
  <si>
    <t>GRUAS BEART, SRL</t>
  </si>
  <si>
    <t>MUEBLES OMAR, S. A.</t>
  </si>
  <si>
    <t>LEOPOLDO ANTONIO PEREZ SANTOS</t>
  </si>
  <si>
    <t>FEJAGUS COMERCIAL, SRL</t>
  </si>
  <si>
    <t>ROA COMERCIAL, SRL</t>
  </si>
  <si>
    <t>ACADEMIA EUROPEA  A.E.,   S.A.</t>
  </si>
  <si>
    <t>* NULO ** JOV AUTOMATIZACIONES Y HERRERIA, SRL</t>
  </si>
  <si>
    <t>CROS PUBLICIDAD, SRL</t>
  </si>
  <si>
    <t>EDENORTE DOMINICANA, S.A</t>
  </si>
  <si>
    <t>EDITORA EL NUEVO DIARIO, S.A.</t>
  </si>
  <si>
    <t>SERTEMA, SRL</t>
  </si>
  <si>
    <t>INVERSIONES CONQUES, SRL</t>
  </si>
  <si>
    <t>CONCILIO EVANGELICO DE LAS ASAMB. DE DIOS INC</t>
  </si>
  <si>
    <t>SANTO DOMINGO MOTORS COMPANY, S.A.</t>
  </si>
  <si>
    <t xml:space="preserve">COMPAÑIA DOMINICANA DE TELEFONOS, S.A </t>
  </si>
  <si>
    <t>CARLOS MARCEL ROMERO POLANCO</t>
  </si>
  <si>
    <t>ALTICE DOMINICANA, SA</t>
  </si>
  <si>
    <t>BASOLER, SA</t>
  </si>
  <si>
    <t>LOMERA SERVICIOS MULTIPLES, SRL</t>
  </si>
  <si>
    <t>SEGUROS RESERVAS, S.A.</t>
  </si>
  <si>
    <t>REFRIGERACION F &amp; H, SRL</t>
  </si>
  <si>
    <t>INVERSIONES ND &amp; ASOCIADOS, SRL.</t>
  </si>
  <si>
    <t>WIND TELECOM, S. A.</t>
  </si>
  <si>
    <t>FUNDACION MANOS QUE INSPIRAN FMI</t>
  </si>
  <si>
    <t>PAGO DE FACTURA NO.B1500000001 CORRESPONDIENTE A PARTCIPACION DE 17 COLABORADORES DE EL DEPARATAMENTO DE PROTECCION AL USUARIO, 2 DE LA RECEPCION Y 1 DE DESARROLLO DEL TALENTO HUMANO DE</t>
  </si>
  <si>
    <t xml:space="preserve">   PAGO DE FACTURA NCF B1500000172, POR COMPRA DE CRISTAL TRASERO DEL VEHICULO TOYOTA PRADO, PLACA G-137341, COLOR NEGRO,  AÑO 2006 CHASIS JTEBY25J300042950, SEGUN ORDEN 2021-00267.</t>
  </si>
  <si>
    <t>PAGO  FACTURA NCF.B1500000178  POR COMPRA DE TENSOR Y LA BOMBA DE AGUA DEL VEHICULO TOYOTA HILUX, PLACA L-250905,COLOR BLANCO, AÑO 2008, CHASIS MROFZ29G701708799,SEGUN ORDEN 2021-00308 .</t>
  </si>
  <si>
    <t>PAGO DE FACTURA NO. 0000080 POR CONCEPTO DE GASTOS DE BOLETOS AEREOS, VIATICOS Y SEGURO DE VIAJE, PARA NELSON ARROYO, PRESIDENTE DEL CONSEJO, HILDA POLANCO MORALES MIEMBRO DEL CONSEJO DIRECTIVO,</t>
  </si>
  <si>
    <t xml:space="preserve"> PAGO DE FACTURA  NCF  B1500000189, POR   COMPRA DE LAMINADOS PARA 7 PUERTAS, CON LA FINALIDAD DE SER USADOS EN VARIOS DEPARTAMENTOS, SEGUN ORDEN 2021-00303</t>
  </si>
  <si>
    <t>PAGO FACTURA NO. B1500000055, CORRESPONDIENTE A LOS SERVICIOS PRESTADOS EN SU CALIDAD DE ALGUACIL ORDINARIO, CONSISTENTE EN NOTIFICACIONES DE VARIOS ACTOS DE ALGUACIL REALIZADOS AL INDOTEL SEGÚN</t>
  </si>
  <si>
    <t>SOLICITUD DE PAGO FACTURA NCF B1500000020, POR COMPRA   DE VARIOS EQUIPOS  DE TECNOLOGIA, QUE SERAN USADOS  PARA RELIZAR  BACKUP AL SERVIDOR DEL PROYECTO DE DRIVE TEST,  DE  LA DIRECCION  DE FIZCALIZACION,</t>
  </si>
  <si>
    <t>SOLICITUD PAGO FACTURA NCF B1500001641,  POR COMPRA  DE UNA MAQUINA SOPLADORA 125BVX,  LA MISMA SERA USADA  PARA LIMPIEZA DE LOS PARQUEOS DE LA INSTUTUCION,  SEGUN ORDEN 2021-00304</t>
  </si>
  <si>
    <t>PAGODE FACTURA NCF B1500000449, POR  COMPRA DE  LOS SIGUIENTES MOBILIARIOS :  DOS ( 02), ESCRITORIOS SECRETARIALES Y  UN JUEGO DE SALA DE ESPERA DOS  (02) BUTACAS,  A SER  USADOS EN DEPARTAMENTO</t>
  </si>
  <si>
    <t>PAGO DE NCF # B1500000062, POR ADQUISICION DE 700 GALONES DE GASOIL REGULAR PARA SER UTILIZADO EN LA PLANTA ELECTRICA DEL CENTRO INDOTEL, SEGUN ORDEN 2021-00242.</t>
  </si>
  <si>
    <t>PAGO FACTURA, NCF: B1500000241, CORRESP. A LOS SERVICIO PRESTADO EN CALIDAD DE NOTARIO PUBLICO, CONSISTENTE EN LA LEGALIZACION  DE DOCUMENTOS  REALIZADOS PARA EL INDOTEL, SEGUN MEMORANDUM</t>
  </si>
  <si>
    <t>PAGO FACTURA, NCF: B1500000119, CORRESPONDIENTE A LOS SERVICIOS PRESTADO EN CALIDAD DE ALGUACIL ORDINARIO DE LA CAMARA PENAL DE LA CORTE DE APELACION DE SANTO DOMINGO, CONSISTENTE EN LA</t>
  </si>
  <si>
    <t xml:space="preserve"> PAGO FACTURA NCF  B1500000553,  POR COMPRA DE UN (1) ADAPTADOR DE CA  FUENTE DE ALIMENTACION PARA FUJITSU  SCANSNAP 1X500, ENTRADA DE VOTAJE 100-240 VAC 50/60HZ.SEGUN ORDEN 2021-00294</t>
  </si>
  <si>
    <t>PAGO DE NCF # B1500000060, POR SERVICIO TECNICO ESPECIALIZADO PARA ELECTRIFICACION DE LA ESTACION FIJA DE MONITOREO PRINCIPAL DEL ESPECTRO RADIOELECTRICO DE SANTO DOMINGO, SEGUN ORDEN 2019-00160.</t>
  </si>
  <si>
    <t>PAGO DE NCF # B1500000059, POR SERVICIO TECNICO, PARA DAR MANTENIMIENTO PREVENTIVO Y CORRECTIVO A LAS ESTACIONES FIJAS DE MONITOREO DEL ESPECTRO RADIOELECTRICO DE SANTO DOMINGO Y BARAHONA, SEGÚN</t>
  </si>
  <si>
    <t>PAGO FACTURA, NCF: B1500000013/ B1500000015, SERVICIOS DE FUMIGACION CONTRA PLAGAS  EN LA : SEDE PRINCIPAL,  CENTRO INDOTEL, ALMACEN V. CENTENARIO Y  CLUB RECREATIVO, CORRESPONDIENTE A LOS MESES DE</t>
  </si>
  <si>
    <t xml:space="preserve"> PAGO FACTURA NCF B1500000114, POR ADQUISICION Y CONFIGURACION  SISTEMA  DE MICROFONOS SHURE MICROFLEX WIRELESS INTERFACE AUDIO , ESTACION DE CARGA CON 6 Y DOS MICROFONOS, SEGUN ORDEN 2021-00254</t>
  </si>
  <si>
    <t xml:space="preserve">PAGO DE FACTURA NO. 159674494,  NCF B1500001741, SERVICIO DE DATOS DE DATOS SMEGER  CUENTA NO.54246864-001 NO.54246864-001  CORRESPONDIENTE AL  MES DE JULIO 2021.   CORRESPONDIENTE AL  MES DE JULIO 2021.  </t>
  </si>
  <si>
    <t xml:space="preserve">FACT. REF. DE PAGO 4037282035-13, NCF: B1500160570, CONSUMO DE ENERGIA ELECTRICA, DEL 18/06/2021 AL 19/07/2021, PERTENECIENTE  ESTACION DE MONITOREO SANTO DOMINGO. ( NIC:4037282 ).  </t>
  </si>
  <si>
    <t xml:space="preserve">FACT. REF. DE PAGO 2039391297-22, NCF: B1500161100, CONSUMO DE ENERGIA ELECTRICA, DEL 18/06/2021 AL 19/07/2021, PERTENECIENTE  ALMACEN V CENTENARIO DE LA CALLE FARALLON DEL NORTE ESQ. V CENTENARIO. ( NIC:2039391 ).  </t>
  </si>
  <si>
    <t>FACT. REF. DE PAGO 1625494339-35, NCF: B1500163762, CONSUMO DE ENERGIA ELECTRICA, DEL 18/06/2021 AL 19/07/2021, PERTENECIENTE A LA ESTACION MONITOREO ESPECTRO DE HIGUEY, (NIC: NO. 1625494)</t>
  </si>
  <si>
    <t>FACT. REF. DE PAGO 2134206279-31, NCF: B1500159850, CONSUMO DE ENERGIA ELECTRICA, DEL 18/06/2021 AL 19/07/2021, PERTENECIENTE AL MUSEO DE LAS TELECOMUNICACIONES  DE LA CALLE ISABEL LA CATOLICA NO. 203 ZONA COLONIAL</t>
  </si>
  <si>
    <t xml:space="preserve">FACTURA NO.159686401  NCF B1500001756, SERVICIO DE VOZ Y DATOS EQUIPOS DRIVE TEST (DIRECCION DE FISCALIZACION).  CUENTA NO.98702655-001  CORRESPONDIENTE AL  MES JULIO-2021. </t>
  </si>
  <si>
    <t xml:space="preserve">PAGO FACTURAS, B1500231116/ B1500232790/  B1500231118/ B1500231792/ B1500231119/ B1500231115/ B1500231117/ B1500231214/ B1500231129, POR SERVICIO DE ENERGIA ELECTRICA, DE LOS NIC: 5013178, 5534692, , 5803899, 5817032  </t>
  </si>
  <si>
    <t>PAGO FACTURA NCF B1500000116 ,POR COMPRA DE LOS CERTIFICADOS DIGITALES DE LOS PORTALES WEB DE LA INSTITUCION, SEGUN ORDEN 2021-00281</t>
  </si>
  <si>
    <t>PAGO FACTURA, NCF: B1500000151, COMPRA DE (2) MACBOOK PRO 13.3INCH Y (7) LAPTOPS PARA SER UTILIZADAS EN LA INSTITUCION, SEGUN ORDEN 2021-00110.</t>
  </si>
  <si>
    <t>PAGO FACTURA NCF B1500000122, POR ARQUILER DE  GRUA, DE PLATAFORMA GRANDE PARA EL TRASLADO DE 3 FURGONETAS  COLOR BLANCO,  AÑO 2003,  CHASIS 1FTSE-05407  /  IFTSE-05408  / IFTSE-05409, SEGUN ORDEN</t>
  </si>
  <si>
    <t xml:space="preserve"> PAGO FACTURA NCF B1500001998, POR LA   COMPRA DE UN SILLON  ERGONOMICO,  PARA EMPLEADA DE LA INSTITUCION QUE FUE DIAGNOSTICADA CON PROBLEMA DE  CERVICOBRAQUIALGIA,  SEGUN ORDEN  2021-00232.</t>
  </si>
  <si>
    <t xml:space="preserve"> PAGO FACTURA NCF B1500000127, POR COMPRA DE CUARENTA (40) CAJAS DE CARTON , TIPO ARCHIVO LEGAL TPA/FDO K DE DIMENSIONES 24X15X10, SEGUN ORDEN 2021-00312.</t>
  </si>
  <si>
    <t xml:space="preserve"> PAGO FACTURA NCF B1500000154, POR COMPRA DE UN  1  FREGADERO TIPO BAR DE (15 X15), PARA SER UTILIZADO EN LA COCINA DE  PRESIDENCIA,  SEGUN ORDEN DE COMPRA 2021-00258.</t>
  </si>
  <si>
    <t>PAGO DE FACTURA NCF B1500000118, POR COMPRA DE DOS UNIDADES DE AIRES ACONDIONADOS TIPO MANEJADORAS COMPLETOS, CON INSTALACION PARA SER COLOCADOS EN EL DEPARTAMENTO  FINANCIERO Y EL SALON DE</t>
  </si>
  <si>
    <t>PAGO DE  FACTURA  B1500000153, POR CAPACITACION DE LA SRA. JULISSA CRUZ ABREU, DIRECTORA EJECUTIVA, EN EL CURSO DE REFORZAMIENTO DE IDIOMA INGLES, SEGUN MEMORANDUM RH-M-000931-21</t>
  </si>
  <si>
    <t>PAGO DE FACTURA  NO. B1500000044, POR DECISIONES ADOPTADAS, MIEMBROS CUERPOS COLEGIADOS NO.21-009, RESPECTO A LOS  RECURSOS DE QUEJA NO. 32284 Y 32285.</t>
  </si>
  <si>
    <t>PAGO DE FACTURA  NO. B1500000073, POR DECISIONES ADOPTADAS, MIEMBROS CUERPOS COLEGIADOS NO.21-009, RESPECTO AL RECURSO DE QUEJA NOS. 32284 Y 32285</t>
  </si>
  <si>
    <t>PAGO FACTURA NO. B1500000187, CORRESPONDIENTE A LOS SERVICIOS PRESTADOS EN SU CALIDAD DE ABOGADO Y NOTARIO PUBLICO,   CONSISTENTE EN LEGALIZACIONES DE DOCUMENTOS REALIZADOS PARA EL INDOTEL SEGÚN</t>
  </si>
  <si>
    <t>PAGO FACTURA NCF B1500000101, POR COMPRA O CONFECCION DE UNIFORMES, PARA LAS DINAMIZADORAS,  SEGÚN ORDEN 2021-00220.</t>
  </si>
  <si>
    <t xml:space="preserve"> PAGO  FACTURA NCF. B1500001595, POR COMPRA DE MONITOR FASE,  DE ASCENSOR,  SEGUN ORDEN 2021-00123. MONTO RD$13,275.00   ITEBIS RD$2,389.50   DESC.5% RD$663.75</t>
  </si>
  <si>
    <t xml:space="preserve"> PAGO FACTURA NCF B1500000128, POR  COMPRA DE 2 MAMPARAS  EN ACRILICO TRANSPARENTE, PARA SER</t>
  </si>
  <si>
    <t>PAGO DE NCF # B1500000647, SERVICIO DE LAVADO SENCILLO Y LAVADO INTERIOR , PARA LA FLOTILLA VEHICULAR DE LA INSTITUCION, SEGUN ORDEN 2019-00118.</t>
  </si>
  <si>
    <t>PAGO FACTURA, NCF: B1500000127, POR PUBLICIDAD COLOCADA EN EL PERIODICO "EL PERIODISTA", CORRESPONDIENTE AL DIA NACIONAL DEL PERIODISTA EL 5 DE ABRIL DEL 2021, SEGUN ORDEN 2021-00326.</t>
  </si>
  <si>
    <t>PAGO DE  NCF #  B1500001240, CONVENIO PARA EL SOSTENIMIENTO DE LA OPERACION DEL ESPACIO QUE OCUPA EN EL PUNTO GOB-DISTRITO NACIONAL, EN SAMBIL, CORRESPONDIENTE AL MES DE AGOSTO 2021,  SEGUN CONTRATO</t>
  </si>
  <si>
    <t xml:space="preserve">2DO Y ULTIMO PAGO FACTURA, NCF: B1500000153, POR ADQUISICION DE SET DE COCINA MELANINA Y UN TOPE DE GRANITO VERDE UBATUBA CON BACKPLASH, PARA SER UBICADO EN PRESIDENCIA, SEGUN ORDEN 2021-00164. </t>
  </si>
  <si>
    <t xml:space="preserve"> PAGO FACTURA NCF B1500000108, POR CONTRATACION PARA LA IMPLEMENTACION DE LA RED INALAMBRICA INTEROFICINAS, FUNDACION  LA MERCED, SEGUN ORDEN 2021-00118</t>
  </si>
  <si>
    <t xml:space="preserve"> PAGO FACTURA NCF B1500000546, POR COMPRA DE SELLO GOMIGRAFO DE RECIBIDO, RECTANGULAR, SEGUN ORDEN DE COMPRA 2021-00263</t>
  </si>
  <si>
    <t xml:space="preserve">REFERENCIA DE PAGO NO.6001062383, NCF B1500223356, CONSUMO DE ENERGIA ELECTRICA DEL 01/07/2021 AL 01/08/2021, PERTENECIENTE A LOS AZULES, SALCEDO (NIC: 6001062)  </t>
  </si>
  <si>
    <t>REFERENCIA DE PAGO NO. 5200991348,  NCF# B1500223244 CONSUMO DE ENERGIA ELECTRICA, DEL 01/07/2021 AL 01/08/2021, PERTENECIENTE A CERRO ALTO SANTIAGO (NIC 5200991)</t>
  </si>
  <si>
    <t xml:space="preserve">REFERENCIA DE PAGO NO.7164159208,  NCF# B1500223457,  CONSUMO DE ENERGIA ELECTRICA, DEL 01/07/2021  AL 01/08/2021, PERTENECIENTE A ALTO DE LA PALOMA (DAJABON)  (NIC 7164159 ) </t>
  </si>
  <si>
    <t xml:space="preserve"> PAGO DE FACTURA NCF B1500003140, POR COMPRA DE INSUMOS DE OFICINA TIMBRADOS , PARA USO DE LA INSTITUCION,  PERIODO TRIMESTRAL JULIO- SEPTIEMBRE DEL AÑO 2021, SEGUN ORDEN 2021-00306.</t>
  </si>
  <si>
    <t>PAGO FACTURA, NCF: B1500000011,  CORRESPONDIENTE A LOS SERVICIOS DE MANTENIMIENTOS DE LAS ESACIONES DE MONITOREO DEL ESPECTRO RADIOELECTRICO NACIONAL, SEGUN CONTRATOS: BS-0006112-2021, BS-0006107-2021,</t>
  </si>
  <si>
    <t>PAGO FACTURA NCF B1500000060 POR   COMPRA DE MATERIALES,  QUE SERAN  UTILIZADOS EN TRABAJOS ESPECIFICOS, EN LA INSTITUCION, SEGUN ORDEN 2021-00271.</t>
  </si>
  <si>
    <t>PAGO DE  FACTURA, NCF: B1500000049/ B1500000050,  POR EL ALQUILER DE 50 ESPACIOS DE PARQUEO EN EL TEMPLO EL CALVARIO, UBICADO EN LA AVENIDA ABRAHAM LINCOLN NO. 964, ENSANCHE PIANTINNI, DE LA CIUDAD DE SANTO</t>
  </si>
  <si>
    <t>PAGO DE  FACTURAS. NO. FS-1111770 Y FS-1167701,  NCF #   B1500073426, B1500074458 CONSUMO DE AGUA POTABLE Y ALCANTARILLADO DEL CENTRO INDOTEL ESPACIO REPUBLICA DIGITAL (CCT), CORRESPONDIENTE A LOS MESES DE ALCANTARILLADO DEL CENTRO INDOTEL ESPACIO REPUBLICA DIGITAL (CCT), CORRESPONDIENTE A LOS MESES DE</t>
  </si>
  <si>
    <t>PAGO FACTURAS. NO. FS-905897, / 1134572  NCF: B1500072265, / B1500073733  POR CONSUMO DE AGUA POTABLE Y ALCANTARILLADO DEL PARQUEO C/. EL RETIRO, CORRESPONDIENTE A LOS MESES DE  JULIO Y AGOSTO  DEL 2021 (</t>
  </si>
  <si>
    <t>PAGO FACT.159,  NCF B1500102802, SERV. FLOTA  CELULARES, CORRESP. AL MES DE  JULIO-2021  CUENTA NO.706002893 MONTO RD$226,261.90      IMPUESTO  RD$59,092.67    DESC.5 % RD$11,313.10</t>
  </si>
  <si>
    <t xml:space="preserve"> PAGO FACTURA NCF B1500018102, POR  MANTENIMIENTO DE 84,000  KM, VEHICULO CHEVROLET SUBURBAN PLACA  G-419095,  AÑO 2018,  CHASIS IGNSK8KC6JR125839, SEGUN ORDEN 2021-00317 G-419095,  AÑO 2018,  CHASIS IGNSK8KC6JR125839, SEGUN ORDEN 2021-00317.</t>
  </si>
  <si>
    <t>PAGO DE FACTURA #153, NCF:B1500102804, CUENTA NO. 709225876, POR SERVICIOS CENTRAL TELEFONICA , CORRESPONDIENTE AL MES DE JULIO 2021.</t>
  </si>
  <si>
    <t>PAGO DE FACT NO.150  NCF B1500102803, CTA.# 707454799,  SERVICIOS DE TARJETAS DE INTERNET DATA MOVIL, CORRESPONDIENTE AL MES DE JULIO 2021.</t>
  </si>
  <si>
    <t xml:space="preserve">PAGO FACTURAS. NO. 91649611, /91781932,   NCF B1500080995, /B1500081543,  POR CONSUMO DE AGUA, ALMACEN V CENTENARIO, CORRESPONDIENTE A LOS  MESES DE JULIO Y AGOSTO-2021, ( CODIGO DEL SISTEMA NO.417557 ) </t>
  </si>
  <si>
    <t>PAGO DE FACTURA  NO. B1500000115, POR DECISIONES ADOPTADAS, MIEMBROS CUERPOS COLEGIADOS NO.21-009, RESPECTO A LOS  RECURSOS DE QUEJA NO. 32284 Y 32285.</t>
  </si>
  <si>
    <t xml:space="preserve">4TO PAGO CORRESPONDIENTE A LA CUBICACION NO. 3, NCF: B1500000004,  POR ADECUACION SALA EN EL CENTRO DE CAPACITACION EN INFORMATICA, EN LA PROVINCIA SAN PEDRO DE MACORIS, SEGUN ORDEN 2021-00143. </t>
  </si>
  <si>
    <t>PAGO DE FACTURA NO. CC202107252405124945, NCF: B1500031862,  CUENTA NO. 1475052, PARA EL PERIODO COMPRENDIDO DEL  20/06/2021 AL 19/07/2021, POR SERVICIOS DE TELECABLE OFICINA PRINCIPAL.</t>
  </si>
  <si>
    <t>PAGO DE FACT. NO. CC202107252405127045  CTA #2979364, NCF: B1500031873  CORRESPONDIENTE A LA CENTRAL TELEFONICA DEL INDOTEL PERIODO DEL 20/06/2021  AL 19/07/2021</t>
  </si>
  <si>
    <t xml:space="preserve">PAGO FACTURA NO. CC202107252405134104, NCF B1500031888,  CUENTA NO. 7715659,   CENTRAL TELEFONICA DEL CCT, UBICADO EN EL MUSEO DE LAS TELECOMUNICACIONES, CORRESPONDIENTE AL PERIODO DEL 20/06/2021  AL 19/07/2021. </t>
  </si>
  <si>
    <t>PAGO DE FACTURA NO. CC2021008055201253446, NCF: B1500032210, CUENTA NO. 71299770, PARA EL PERIODO COMPRENDIDO DEL 01/07/2021 AL 31/07/2021, POR CONCEPTO DE BISINESS FIT SERVICIO MOVIL DE VOZ DIRECTA</t>
  </si>
  <si>
    <t xml:space="preserve">PAGO FACT.CC202108055201245793,  NCF: B1500032047  (CUENTA: 9308820) PLAN DE INTERNET MOVIL TEL.809-106-7306 Y 809-108-4841 ,809-142-0825 CORRESPONDIENTE AL PERIODO DEL 01/07/2021 AL 31/07/2021. </t>
  </si>
  <si>
    <t>PAGO DE FACTURA  NO. CC202107252405134254  CUENTA NO. 7753558, NCF: B1500031889, POR SERVICIOS DE TELECABLE, UBICADO EN EL MUSEO DE LAS TELECOMUNICACIONES, CORRESPONDIENTE AL PERIODO 20/06/2021 AL</t>
  </si>
  <si>
    <t>PAGO DE  NCF: B1500000097, POR ALQUILER DE 5 LOCALES MAS SOTANO (2,331 M2), SEGUN CONTRATO BS-011283-2020, CORRESPONDIENTE AL MES DE JULIO 2021 CORRESPONDIENTE AL MES DE JULIO 2021.</t>
  </si>
  <si>
    <t xml:space="preserve">PAGO DE  NCF: B1500000096, POR SERVICIOS DE LA PLANTA ELECTRICA DE EMERGENCIA, SEGUN CONTRATO BS-0011282-2020, CORRESPONDIENTE AL MES  DE JULIO 2021. </t>
  </si>
  <si>
    <t>PAGO FACTURA NCF B1500000125, POR  SERVICIO DE ROTULACION CON LOGO INDOTEL DEL VEHICULO HYUNDAY/UNIVERSE,  AÑO 2022 COLOR BLANCO, CHASIS KMJKGI8BPNC98373,  SEGUN ORDEN 2021-00328.</t>
  </si>
  <si>
    <t xml:space="preserve"> PAGO FACTURA,  NCF B1500030317/ B1500030387,  CORRESP. A LA POLIZA NO. 2-2-109-0013729, ASISTENCIA FUNERARIA COLECTIVO PARA EMPLEADOS, COMPRENDIDO EN EL PERIODO 01/08/2021 HASTA EL 31/08/2021.  </t>
  </si>
  <si>
    <t xml:space="preserve"> PAGO FACTURA,  NCF B1500030316/ B1500030386,  CORRESP. A LA POLIZA NO. 2-2-102-0013723, SEGURO COLECTIVO DE VIDA PARA EMPLEADOS, COMPRENDIDO EN EL PERIODO 01/08/2021  HASTA EL 31/08/2021.  MONTO RD$311,877.60</t>
  </si>
  <si>
    <t xml:space="preserve"> PAGO FACTURA NCF B1500000129, POR  COMPRA PLANCHAS DE ACRILICO TRANSPARENTE, PARA EL MUSEO DE LA TELECOMUNICACIONES, SEGUN ORDEN DE COMPRA, 2021-00243</t>
  </si>
  <si>
    <t xml:space="preserve"> PAGO FACTURA NCF B1500000063, POR MANTENIMIENTO DE AIRE ACONDICIONADO Y CAMBIO DE PIEZAS MITSUBISHI FUSO, PLACA 1-007469, COLOR BLANCO/CREMA, AÑO 2011, CHASIS BE637GF10036, SEGUN ORDEN 2021-00313.</t>
  </si>
  <si>
    <t>PAGO FACTURAS, NCF: B1500030463 / B1500030487 CORRESPONDIENTE A LA EMISION DE LA POLIZA 2-2-502-0275047 CON VIGENCIA DESDE EL 03/08/2021 HASTA 03/08/2022,  Y AUMENTO DE LA POLIZA 2-2-503-0126736,  DEL PROGRAMA DE</t>
  </si>
  <si>
    <t>PAGO FACTURA NCF. B1500000236, POR  COMPRA DE DOS BOMBAS DE AGUA, PARA SER UTILIZADAS  EN EL CLUB RECREATIVO DE  LA INSTITUCION, SEGUN ORDEN 2021-00330.</t>
  </si>
  <si>
    <t xml:space="preserve"> PAGO FACTURA NCFB1500001248, POR COMPRA DE INSUMOS DE OFICINA, PARA USO DE  LA INSTITUCION EN LAS 4 DEPENDENCIAS, SEGUN ORDEN 2021-00309</t>
  </si>
  <si>
    <t>PAGO DE FACTURA  JFC-G-008/2021, NCF: B1500000044, POR ARRENDAMIENTO DEL PARQUEO UBICADO ENTRE LAS CALLES JACINTO IGNACIO MAÑON CON ESQUINA FILOMENA GOMEZ DE COVA, ENSANCHE PIANTINNI, SD, QUE ES</t>
  </si>
  <si>
    <t>EN SUSTITUCION DE CK NO.64572, PAGO DE FACTURA NO. B1100000094 CORRESPONDIENTE A  HONORARIOS SENTENCIA NUM.0054-2021-SSEN-00117, DE FECHA 16 DE JUNIO DEL 2021, DICTADA POR LA QUINTA SALA DEL JUZGADO</t>
  </si>
  <si>
    <t>PAGO DE FACTURA NO. B1500000002 CORRESPONDIENTE A PARTICIPACION DE 33 COLABORADORES DE EL DEPARTAMENTO DE TRANSPORTACION, EN LA CAPACITACION TALLER DE MANEJO DEFENSIVO, SEGUN MEMORANDUM</t>
  </si>
  <si>
    <t>PAGO FACTURAS NO.2021-23-0000287869, /2021-23-0000284777,   NCF B1500008430, /B1500008340  POR SERVICIO DE ACCESO A INTERNET 4G LTE EN  UNIDADES DE ATENCION PRIMARIAS PARA EL PROYECTO REDES WIFI DEL PLAN</t>
  </si>
  <si>
    <t xml:space="preserve">FACTURA NCF B1500000139, POR COMPRA DE ALIMENTOS Y BEBIDAS,PARA USO DE  LA INSTITUCION  (EN LAS 4 DEPENDENCIAS),PARA EL PERIODO TRIMESTRAL JULIO-SEPTIEMBRE DEL 2021, SEGUN ORDEN 2021-00293. </t>
  </si>
  <si>
    <t>PAGO DE  NCF: B1500000097, POR ALQUILER DE 5 LOCALES MAS SOTANO (2,331 M2), SEGUN CONTRATO BS-011283-2020, CORRESPONDIENTE AL MES DE JULIO 2021.CORRESPONDIENTE AL MES DE JULIO 2021.</t>
  </si>
  <si>
    <t>2021, SEGUN ORDEN 2021-00293. UNIDADES DE ATENCION PRIMARIAS PARA EL PROYECTO REDES WIFI DEL PLAN</t>
  </si>
  <si>
    <t>PAGO DE FACTURA No.91649611/191781932, NCF: B1500080995, B1500081543, POR CONSUMO DE AGUA, ALMACEN V CENTENARIO.</t>
  </si>
  <si>
    <t>PAGO DE FACTURA NCF B1500000172, POR COMPRA DE CRISTAL TRASERO DEL VEHICULO TOYOTA PRADO, PLACA G-137341, COLOR NEGRO,  AÑO 2006 CHASIS JTEBY25J300042950, SEGUN ORDEN 2021-00267.</t>
  </si>
  <si>
    <t>PAGO DE FACTURA NCF B1500000449, POR  COMPRA DE  LOS SIGUIENTES MOBILIARIOS :  DOS ( 02), ESCRITORIOS SECRETARIALES Y  UN JUEGO DE SALA DE ESPERA DOS  (02) BUTACAS,  A SER  USADOS EN DEPARTAMENTO</t>
  </si>
  <si>
    <t>PAGO FACTURA NCF B1500001641,  POR COMPRA  DE UNA MAQUINA SOPLADORA 125BVX,  LA MISMA SERA USADA  PARA LIMPIEZA DE LOS PARQUEOS DE LA INSTUTUCION,  SEGUN ORDEN 2021-00304</t>
  </si>
  <si>
    <t>PAGO FACTURA NCF B1500000114, POR ADQUISICION Y CONFIGURACION  SISTEMA  DE MICROFONOS SHURE MICROFLEX WIRELESS INTERFACE AUDIO , ESTACION DE CARGA CON 6 Y DOS MICROFONOS, SEGUN ORDEN 2021-00254</t>
  </si>
  <si>
    <t>PAGO FACTURA NCF B1500000127, POR COMPRA DE CUARENTA (40) CAJAS DE CARTON , TIPO ARCHIVO LEGAL TPA/FDO K DE DIMENSIONES 24X15X10, SEGUN ORDEN 2021-00312.</t>
  </si>
  <si>
    <t>PAGO FACTURA NCF B1500000154, POR COMPRA DE UN  1  FREGADERO TIPO BAR DE (15 X15), PARA SER UTILIZADO EN LA COCINA DE  PRESIDENCIA,  SEGUN ORDEN DE COMPRA 2021-00258.</t>
  </si>
  <si>
    <t>PAGO  FACTURA NCF. B1500001595, POR COMPRA DE MONITOR FASE,  DE ASCENSOR,  SEGUN ORDEN 2021-00123. MONTO RD$13,275.00   ITEBIS RD$2,389.50   DESC.5% RD$663.75</t>
  </si>
  <si>
    <t>PAGO FACTURA NCF B1500000128, POR  COMPRA DE 2 MAMPARAS  EN ACRILICO TRANSPARENTE, PARA SER</t>
  </si>
  <si>
    <t>PAGO FACTURA NCF B1500000108, POR CONTRATACION PARA LA IMPLEMENTACION DE LA RED INALAMBRICA INTEROFICINAS, FUNDACION  LA MERCED, SEGUN ORDEN 2021-00118</t>
  </si>
  <si>
    <t>PAGO FACTURA NCF B1500000546, POR COMPRA DE SELLO GOMIGRAFO DE RECIBIDO, RECTANGULAR, SEGUN ORDEN DE COMPRA 2021-00263</t>
  </si>
  <si>
    <t>PAGO DE FACTURA NCF B1500003140, POR COMPRA DE INSUMOS DE OFICINA TIMBRADOS , PARA USO DE LA INSTITUCION,  PERIODO TRIMESTRAL JULIO- SEPTIEMBRE DEL AÑO 2021, SEGUN ORDEN 2021-00306.</t>
  </si>
  <si>
    <t>PAGO FACTURA NCF B1500018102, POR  MANTENIMIENTO DE 84,000  KM, VEHICULO CHEVROLET SUBURBAN PLACA  G-419095,  AÑO 2018,  CHASIS IGNSK8KC6JR125839, SEGUN ORDEN 2021-00317G-419095,  AÑO 2018,  CHASIS IGNSK8KC6JR125839, SEGUN ORDEN 2021-00317.</t>
  </si>
  <si>
    <t>PAGO FACTURA,  NCF B1500030316/ B1500030386,  CORRESP. A LA POLIZA NO. 2-2-102-0013723, SEGURO COLECTIVO DE VIDA PARA EMPLEADOS, COMPRENDIDO EN EL PERIODO 01/08/2021  HASTA EL 31/08/2021.  MONTO RD$311,877.60</t>
  </si>
  <si>
    <t>PAGO FACTURA NCF B1500000129, POR  COMPRA PLANCHAS DE ACRILICO TRANSPARENTE, PARA EL MUSEO DE LA TELECOMUNICACIONES, SEGUN ORDEN DE COMPRA, 2021-00243</t>
  </si>
  <si>
    <t>PAGO FACTURA NCF B1500000063, POR MANTENIMIENTO DE AIRE ACONDICIONADO Y CAMBIO DE PIEZAS MITSUBISHI FUSO, PLACA 1-007469, COLOR BLANCO/CREMA, AÑO 2011, CHASIS BE637GF10036, SEGUN ORDEN 2021-00313.</t>
  </si>
  <si>
    <t>PAGO FACTURA NCFB1500001248, POR COMPRA DE INSUMOS DE OFICINA, PARA USO DE  LA INSTITUCION EN LAS 4 DEPENDENCIAS, SEGUN ORDEN 2021-00309</t>
  </si>
  <si>
    <t>PAGO DE FACTURA NO.B1500000001 CORRESPONDIENTE A PARTCIPACION DE 17 COLABORADORES DE EL DEPARTAMENTO DE PROTECCION AL USUARIO, 2 DE LA RECEPCION Y 1 DE DESARROLLO DEL TALENTO HUMANO DE</t>
  </si>
  <si>
    <t>PAGO FACTURA NCF B1500000020, POR COMPRA   DE VARIOS EQUIPOS  DE TECNOLOGIA, QUE SERAN USADOS  PARA REALIZAR  BACKUP AL SERVIDOR DEL PROYECTO DE DRIVE TEST,  DE  LA DIRECCION  DE FIZCALIZACION,</t>
  </si>
  <si>
    <t>PAGO FACTURA NCF  B1500000553,  POR COMPRA DE UN (1) ADAPTADOR DE FUENTE DE ALIMENTACION PARA FUJITSU  SCANSNAP 1X500, ENTRADA DE VOTAJE 100-240 VAC 50/60HZ.SEGUN ORDEN 2021-00294</t>
  </si>
  <si>
    <t>PAGO DE FACTURA NCF B1500000118, POR COMPRA DE DOS UNIDADES DE AIRES ACONDICIONADOS TIPO MANEJADORAS COMPLETOS, CON INSTALACION PARA SER COLOCADOS EN EL DEPARTAMENTO  FINANCIERO Y EL SALON DE</t>
  </si>
  <si>
    <t>PAGO FACTURA, NCF: B1500000011,  CORRESPONDIENTE A LOS SERVICIOS DE MANTENIMIENTOS DE LAS ESTACIONES DE MONITOREO DEL ESPECTRO RADIOELECTRICO NACIONAL, SEGUN CONTRATOS: BS-0006112-2021, BS-0006107-2021,</t>
  </si>
  <si>
    <t>NELSON ARROYO</t>
  </si>
  <si>
    <t>JULISSA CRUZ ABREU</t>
  </si>
  <si>
    <t>Presidente del Consejo Directivo</t>
  </si>
  <si>
    <t>Directora Ejecutiva</t>
  </si>
  <si>
    <t>TERRAFINA SRL</t>
  </si>
  <si>
    <t>ENELIA SANTOS DE LOS SANTOS</t>
  </si>
  <si>
    <t>COMPAÑIA DOMINICANA DE TELEFONOS, S.A</t>
  </si>
  <si>
    <t>FLORISTERIA ZUNIFLOR, SRL.</t>
  </si>
  <si>
    <t>EDITORA DEL CARIBE, C. POR A.</t>
  </si>
  <si>
    <t>GRUPO DIARIO LIBRE, S A</t>
  </si>
  <si>
    <t>PROTOR, SRL</t>
  </si>
  <si>
    <t>JSPENCER PROMOCIONES CONSTRUCCIONES Y MAS S.R.L</t>
  </si>
  <si>
    <t>CON ASELA EIRL</t>
  </si>
  <si>
    <t>PREMIUM VALET SERVICE, SRL</t>
  </si>
  <si>
    <t>DELTA COMERCIAL, S.A.</t>
  </si>
  <si>
    <t xml:space="preserve">                      RELACIÓN DE PAGOS A PROVEEDORES AL 31 DE JULIO 2022</t>
  </si>
  <si>
    <t>XIOMARI VELOZ D LUJO FIESTA SRL.</t>
  </si>
  <si>
    <t>MANZUETA &amp; PEÑA GROUP SRL</t>
  </si>
  <si>
    <t>MASSULIA SRL</t>
  </si>
  <si>
    <t>MERCA DEL ATLANTICO, SRL.</t>
  </si>
  <si>
    <t>PRODUCTIVE BUSINESS SOLUTIONS DOM., SAS</t>
  </si>
  <si>
    <t>D BUFFET Y PICADERA R&amp;F S.R.L.</t>
  </si>
  <si>
    <t>CRF CONSTRUESTRUCTURA SRL</t>
  </si>
  <si>
    <t>EDITORA HOY, S.A.S.</t>
  </si>
  <si>
    <t>EDITORA LISTIN DIARIO, S.A.</t>
  </si>
  <si>
    <t>BR EVENTOS SRL</t>
  </si>
  <si>
    <t>SATURNINA FRANCO GARCIA</t>
  </si>
  <si>
    <t>GUILLERMO CORDERO SRL</t>
  </si>
  <si>
    <t>METRO TECNOLOGIA ( METROTEC ) SRL</t>
  </si>
  <si>
    <t>RAMON ANTONIO CADENA ALVAREZ</t>
  </si>
  <si>
    <t>HABANA SUPPLY HS SRL</t>
  </si>
  <si>
    <t>AUTOCAMIONES, S.A.</t>
  </si>
  <si>
    <t>JESÚS ANTONIO MEDINA RIVERA</t>
  </si>
  <si>
    <t>QUALITAS SOFTWARE SRL</t>
  </si>
  <si>
    <t>OFICINA UNIVERSAL, S. A.</t>
  </si>
  <si>
    <t>GRAFIMEDIOS SRL</t>
  </si>
  <si>
    <t>NJCJ SUPLIDORES SRL</t>
  </si>
  <si>
    <t>B1500273300</t>
  </si>
  <si>
    <t>B1500273090</t>
  </si>
  <si>
    <t>B1500001483</t>
  </si>
  <si>
    <t>B1500000126</t>
  </si>
  <si>
    <t>B1500001305</t>
  </si>
  <si>
    <t>B1500000003</t>
  </si>
  <si>
    <t>B1500000188</t>
  </si>
  <si>
    <t>B1500001885</t>
  </si>
  <si>
    <t>B1500000814</t>
  </si>
  <si>
    <t>B1500003147</t>
  </si>
  <si>
    <t>B1500096268</t>
  </si>
  <si>
    <t>B1500000218</t>
  </si>
  <si>
    <t>B1500094619</t>
  </si>
  <si>
    <t>B1500000031</t>
  </si>
  <si>
    <t>B1500000447</t>
  </si>
  <si>
    <t>B1500095704</t>
  </si>
  <si>
    <t>B1500021797</t>
  </si>
  <si>
    <t>B1500000735</t>
  </si>
  <si>
    <t>B1500000016</t>
  </si>
  <si>
    <t xml:space="preserve"> B1500040467</t>
  </si>
  <si>
    <t>B1500007040</t>
  </si>
  <si>
    <t>B1500003990</t>
  </si>
  <si>
    <t xml:space="preserve"> B1500040620</t>
  </si>
  <si>
    <t>B1500000112</t>
  </si>
  <si>
    <t>B1500000113</t>
  </si>
  <si>
    <t>B1500041162</t>
  </si>
  <si>
    <t>B1500041082</t>
  </si>
  <si>
    <t>B1500041132</t>
  </si>
  <si>
    <t>B1500000018</t>
  </si>
  <si>
    <t>B1500000009</t>
  </si>
  <si>
    <t>B1500000010</t>
  </si>
  <si>
    <t xml:space="preserve"> B1500000209</t>
  </si>
  <si>
    <t>B1500000455</t>
  </si>
  <si>
    <t>B1500000051</t>
  </si>
  <si>
    <t>B1500000346</t>
  </si>
  <si>
    <t>B1500000012</t>
  </si>
  <si>
    <t xml:space="preserve"> B1500000013</t>
  </si>
  <si>
    <t xml:space="preserve"> B1500000126</t>
  </si>
  <si>
    <t>B1500000750</t>
  </si>
  <si>
    <t>B1500003171</t>
  </si>
  <si>
    <t>B1500000023</t>
  </si>
  <si>
    <t>B1500000024</t>
  </si>
  <si>
    <t>B1500002188</t>
  </si>
  <si>
    <t>B1500002203</t>
  </si>
  <si>
    <t>B1500000156</t>
  </si>
  <si>
    <t>B1500000073/74/75/76/77/78/79/80/81/82/83/84/85/86</t>
  </si>
  <si>
    <t>B1500003127</t>
  </si>
  <si>
    <t>B1500291313</t>
  </si>
  <si>
    <t xml:space="preserve"> B1500014941</t>
  </si>
  <si>
    <t>B1500000058</t>
  </si>
  <si>
    <t>B1500000025</t>
  </si>
  <si>
    <t>B1500291377</t>
  </si>
  <si>
    <t>B1500002222</t>
  </si>
  <si>
    <t>B1500009552</t>
  </si>
  <si>
    <t xml:space="preserve"> B1500009556</t>
  </si>
  <si>
    <t>B1500041165</t>
  </si>
  <si>
    <t>B1500002198</t>
  </si>
  <si>
    <t xml:space="preserve"> B1500172557</t>
  </si>
  <si>
    <t>CORRESPONDIENTE AL PAGO REALIZADO POR CONCEPTO DE: CONTRATACION DE UN 1/4 DE PAGINA A BLANCO Y NEGRO EN EL PERIODICO IMPRESO EL NACIONAL, PARA PUBLICAR DOS ESQUELAS EN SU EDICION DEL LUNES 6 DE JUNIO DEL 2022.</t>
  </si>
  <si>
    <t>CORRESPONDIENTE AL PAGO REALIZADO POR CONCEPTO DE: FACT.CC202206055201371755, NCF: (CUENTA: 9308820) PLAN DE INTERNET MOVIL TEL.809-106-7306 Y 809-142-0825 ,809-171-1047 CORRESPONDIENTE AL PERIODO DEL 01/05/2022 AL 31/05/2022.</t>
  </si>
  <si>
    <t>CORRESPONDIENTE AL PAGO REALIZADO POR CONCEPTO DE:  ALQUILER DE 5 LOCALES MAS SOTANO (2,665 M2), SEGUN CONTRATO BS-0014384-2021, CORRESPONDIENTE AL MES DE JUNIO 2022.</t>
  </si>
  <si>
    <t>CORRESPONDIENTE AL PAGO REALIZADO POR CONCEPTO DE: FACTURA NO. 183366606, SERVICIO ACCESO A INTERNET 30MB PARA EL CENTRO ITLA - CIUDAD DE MONTE PLATA CUENTA NO.78524760-001 CORRESPONDIENTE AL MES DE JUNIO-2022.</t>
  </si>
  <si>
    <t xml:space="preserve"> B1500005198  B1500005130</t>
  </si>
  <si>
    <t>B1500002856  B1500002875</t>
  </si>
  <si>
    <t xml:space="preserve"> B1500005196  B1500005135</t>
  </si>
  <si>
    <t>B1500000055 B1500000057</t>
  </si>
  <si>
    <t xml:space="preserve"> B1500002531 B1500002533 B1500002534  B1500002535 </t>
  </si>
  <si>
    <t>J &amp; H SERVICIOS PERIODISTICOS, SRL</t>
  </si>
  <si>
    <t>ROVASA HAND WASH, SRL</t>
  </si>
  <si>
    <t>SIMPATIA EVENT TECHNOLOGIES SRL</t>
  </si>
  <si>
    <t>LA COCINA DE SORYLAMA S.R.L</t>
  </si>
  <si>
    <t>DIPUGLIA PC OUTLET STORE, SRL</t>
  </si>
  <si>
    <t>GRUPO CHANGEONS SRL</t>
  </si>
  <si>
    <t>BATUTA BY PABLO POLANCO, SRL</t>
  </si>
  <si>
    <t>ROBERTO ANTONIO SILVERIO CASTILLO</t>
  </si>
  <si>
    <t>TECNOLOGIA ASESORIA Y SERVICIOS TAS, SRL</t>
  </si>
  <si>
    <t>ACADEMIA EUROPEA A.E., S.R.L</t>
  </si>
  <si>
    <t>UNIVERSIDAD AUTONOMA DE SANTO DOMINGO</t>
  </si>
  <si>
    <t>SHERLINA NICOL GONZALEZ SHEPHARD</t>
  </si>
  <si>
    <t>LAVANDERIA ROYAL SRL</t>
  </si>
  <si>
    <t>INVERSIONES ARCURI S.R.L.</t>
  </si>
  <si>
    <t>ANGELES JORGE SANCHEZ JIMENEZ</t>
  </si>
  <si>
    <t>GRUPO FERRAVA, SRL</t>
  </si>
  <si>
    <t>GRUPO DE COMUNICACIONES GARCIA FERNANDEZ SRL</t>
  </si>
  <si>
    <t>VASQUEZ REPUESTOS Y SERV. PARA AUTOS, SRL.</t>
  </si>
  <si>
    <t>ROMAN PAREDES INDUSTRIAL SRL</t>
  </si>
  <si>
    <t>MARIA ALTAGRACIA DE LA CRUZ MORONTA</t>
  </si>
  <si>
    <t>CHARLES MARTIN ALMENGO GUZMAN</t>
  </si>
  <si>
    <t>BERNARDA CONTRERAS PEGUERO</t>
  </si>
  <si>
    <t>CHEA DE COMUNICACION SRL</t>
  </si>
  <si>
    <t>INVECER SOLUCIONES CIVILES E INDUSTRIALES Y ASOCIADOS SRL</t>
  </si>
  <si>
    <t>GRUPO ENJOY SRL</t>
  </si>
  <si>
    <t>2 GRUPO ENJOY SRL</t>
  </si>
  <si>
    <t>AGUA PLANETA AZUL , S.A</t>
  </si>
  <si>
    <t>DELTA COMERCIAL, S.A</t>
  </si>
  <si>
    <t>INSTITUTO TECN. DE SANTO DOMINGO (INTEC)</t>
  </si>
  <si>
    <t>ANASTACIA FELICIA SANCHEZ DE CASTRO</t>
  </si>
  <si>
    <t>RICARDO MIGUEL CURIEL GUZMAN</t>
  </si>
  <si>
    <t>ANGIE PORCELLA CATERING, S.R.L</t>
  </si>
  <si>
    <t>OFFITEK, S.R.L.</t>
  </si>
  <si>
    <t>B1500041161</t>
  </si>
  <si>
    <t>B1500002221</t>
  </si>
  <si>
    <t>B1500000026</t>
  </si>
  <si>
    <t>B1500000473</t>
  </si>
  <si>
    <t xml:space="preserve"> B1500000474</t>
  </si>
  <si>
    <t>B1500015060</t>
  </si>
  <si>
    <t xml:space="preserve"> B1500000486</t>
  </si>
  <si>
    <t>B1500001468</t>
  </si>
  <si>
    <t>B1500000487</t>
  </si>
  <si>
    <t>B1500035790</t>
  </si>
  <si>
    <t>B1500000768</t>
  </si>
  <si>
    <t xml:space="preserve"> B1500000060</t>
  </si>
  <si>
    <t xml:space="preserve"> B1500000512</t>
  </si>
  <si>
    <t>B1500000014</t>
  </si>
  <si>
    <t xml:space="preserve">B1500000174 </t>
  </si>
  <si>
    <t>B1500000021</t>
  </si>
  <si>
    <t>B1500000022</t>
  </si>
  <si>
    <t xml:space="preserve">B1500021986 </t>
  </si>
  <si>
    <t>B1500000168</t>
  </si>
  <si>
    <t>B1500001302</t>
  </si>
  <si>
    <t>B1500015152</t>
  </si>
  <si>
    <t>B1500000779</t>
  </si>
  <si>
    <t>B1500041376</t>
  </si>
  <si>
    <t>B1500041529</t>
  </si>
  <si>
    <t>B1500000013</t>
  </si>
  <si>
    <t>B1500172555</t>
  </si>
  <si>
    <t>B1500301408/ 303253/ 301410/ 301411/ 301386/ 301409/ 301392/ 301383</t>
  </si>
  <si>
    <t>B1500212800</t>
  </si>
  <si>
    <t xml:space="preserve"> B1500211896</t>
  </si>
  <si>
    <t>B1500213239</t>
  </si>
  <si>
    <t>B1500000707</t>
  </si>
  <si>
    <t>B1500172554</t>
  </si>
  <si>
    <t>B1500000054</t>
  </si>
  <si>
    <t xml:space="preserve"> B1500172553</t>
  </si>
  <si>
    <t>B1500291241</t>
  </si>
  <si>
    <t xml:space="preserve"> B1500000161</t>
  </si>
  <si>
    <t xml:space="preserve"> B1500000162</t>
  </si>
  <si>
    <t>B1500212344</t>
  </si>
  <si>
    <t>B1500213522</t>
  </si>
  <si>
    <t xml:space="preserve">B1500002593 </t>
  </si>
  <si>
    <t>B1500000606</t>
  </si>
  <si>
    <t>B1500039902/ /40784/ 41690/</t>
  </si>
  <si>
    <t xml:space="preserve">B1500009648 </t>
  </si>
  <si>
    <t>B1500004409</t>
  </si>
  <si>
    <t>B1500098618</t>
  </si>
  <si>
    <t>B1500097050</t>
  </si>
  <si>
    <t>B1500000066</t>
  </si>
  <si>
    <t>B1500000467</t>
  </si>
  <si>
    <t xml:space="preserve"> B1500015267</t>
  </si>
  <si>
    <t>B1500000248</t>
  </si>
  <si>
    <t xml:space="preserve"> B1500000063</t>
  </si>
  <si>
    <t>B1500002268</t>
  </si>
  <si>
    <t>B1500000468</t>
  </si>
  <si>
    <t>B1500000466</t>
  </si>
  <si>
    <t>B1500000053</t>
  </si>
  <si>
    <t>B1500035786</t>
  </si>
  <si>
    <t>B1500000231</t>
  </si>
  <si>
    <t>B1500015198</t>
  </si>
  <si>
    <t xml:space="preserve"> B1500000222</t>
  </si>
  <si>
    <t>B15000000056</t>
  </si>
  <si>
    <t>B15000000052</t>
  </si>
  <si>
    <t>CORRESPONDIENTE AL PAGO REALIZADO POR CONCEPTO DE: COMPRA DE UNA CORONA DE FLORES, LA CUAL FUE ENVIADA A LA FUNERARIA DEL PUEBLO, EN SAN PEDRO DE MACORIS CON MOTIVO DEL FALLECIMIENTO DEL SEÑOR SANTIAGO ARROYO.</t>
  </si>
  <si>
    <t>CORRESPONDIENTE AL PAGO REALIZADO POR CONCEPTO DE: CORRESP. A LA POLIZA NO. 2-2-109-0013729, ASISTENCIA FUNERARIA COLECTIVO PARA EMPLEADOS, COMPRENDIDO EN EL PERIODO 01/07/2022 HASTA EL 31/07/2022.</t>
  </si>
  <si>
    <t>CORRESPONDIENTE AL PAGO REALIZADO POR CONCEPTO DE:  FACTURA NO.2022-230000322353, CORRESPONDIENTE A LOS SERVICIOS DE INTERNET REDES WIFI PARA LOS CENTROS DE ATENCION PRIMARIA, CUENTA NO. 584168, FECHA 17/07/2022.</t>
  </si>
  <si>
    <t>CORRESPONDIENTE AL PAGO REALIZADO POR CONCEPTO DE: A LA POLIZA NO. 2-2-102-0013723, SEGURO COLECTIVO DE VIDA PARA EMPLEADOS, COMPRENDIDO EN EL PERIODO 01/07/2022 HASTA EL 31/07/2022.</t>
  </si>
  <si>
    <t>CORRESPONDIENTE AL PAGO REALIZADO POR CONCEPTO DE: PUBLICIDAD TELEVISIVA EN EL PROGRAMA RESUMEN SEMANAL DE NOTICIAS, POR EXTREMO CHANNEL, CORRESPONDIENTE AL MES DE ABRIL DEL 2022, SEGUN CONTRATO BS-0003726-2022 3/4.</t>
  </si>
  <si>
    <t>CORRESPONDIENTE AL PAGO REALIZADO POR CONCEPTO DE: PUBLICIDAD TELEVISIVA EN EL PROGRAMA RESUMEN SEMANAL DE NOTICIAS, POR EXTREMO CHANNEL, CORRESPONDIENTE AL MES DE MAYO DEL 2022, SEGUN CONTRATO BS-0003726-2022 4/4.</t>
  </si>
  <si>
    <t>CORRESPONDIENTE AL PAGO REALIZADO POR CONCEPTO DE: CUENTA NO. 709225876, POR SERVICIOS CENTRAL TELEFONICA, AV. ABRAHAM LINCOLN NO 962, CORRESPONDIENTE AL MES DE JUNIO 2022.</t>
  </si>
  <si>
    <t>11/05/2022    7/06/2022</t>
  </si>
  <si>
    <t>8/06/2022   27/06/2022</t>
  </si>
  <si>
    <t>22/06/222</t>
  </si>
  <si>
    <t>B1500136105 B1500136274 B1500136680 B1500136279 B1500136570 B1500136576 B1500136694 B1500136743 B1500136913 B1500139553 B1500136708 B1500138325 B1500136877 B1500136882 B1500137147 B1500137091 B1500136929</t>
  </si>
  <si>
    <t>10/06/2022  7/07/2022</t>
  </si>
  <si>
    <t>08/07/2022     27/07/2022</t>
  </si>
  <si>
    <t>22/07/222</t>
  </si>
  <si>
    <t>7/072022</t>
  </si>
  <si>
    <t>23/05/2022  25/05/2022  30/05/2022  6/06/2022  7/06/2022  13/06/2022  13/06/2022  20/07/2022 21/06/2022  25/07/2022  29/05/2022  04/07/2022  11/07/2022  11/22/2022  11/07/2022  18/07/2022  4/07/2022</t>
  </si>
  <si>
    <t xml:space="preserve"> 22/06/2022  24/06/2022  29/06/2022  6/07/2022  7/07/2022  13/07/2022  13/07/2022  19/08/2022  21/07/2022  24/08/2022  28/06/2022  03/08/2022  10/08/2022  10/08/2022  10/08/2022  17/08/2022  3/08/2022</t>
  </si>
  <si>
    <t>CORRESPONDIENTE AL PAGO REALIZADO POR CONCEPTO DE:  CONTRATACION DE SERVICIO DE VALET PARKING MISA DIA MUNDIAL DE LAS TELECOMUNICACIONES, SEGÚN NO.ORDEN 2022-00183.</t>
  </si>
  <si>
    <t>CORRESPONDIENTE AL PAGO REALIZADO POR CONCEPTO DE: SOLICITUD IMPRENSIÓN, ESTRUCTURA E INSTALACIÓN DE BANNER PARA SER COLOCADO EN EL CENTRO INDOTEL, SEGUN NO.ORDEN 2022-00219.</t>
  </si>
  <si>
    <t>CORRESPONDIENTE AL PAGO REALIZADO POR CONCEPTO DE: COMPRA DE 300 FARDOS DE (BOTELLAS) DE AGUA 20 ONZ 12/1, SEGÚN NO. ORDEN 2022-00202.</t>
  </si>
  <si>
    <t>CORRESPONDIENTE AL PAGO REALIZADO POR CONCEPTO DE: SOLICITUD DE COMPRA DE MATERIALES PROMOCIONALES PARA ENTREGAR EN LA FERIA DEL LIBRO 2022, SEGÚN NO.ORDEN 2022-00171.</t>
  </si>
  <si>
    <t>CORRESPONDIENTE AL PAGO REALIZADO POR CONCEPTO DE: CONTRATACIÓN DE DOS 1/4 PAGINA A BLANCO Y NEGRO EN EL PERIODICO IMPRESO DEL DIARIO LIBRE. PARA PUBLICAR DOS ESQUELAS MORTUORIAS. SEGÚN NO. DE ORDEN,2022-00245.</t>
  </si>
  <si>
    <t>CORRESPONDIENTE AL PAGO REALIZADO POR CONCEPTO DE: COLOCACIÓN DE PUBLICIDAD DE 8 CUÑAS MENSUALES CON INDOTEL, EN EL PROGRAMA DE TV CON ASELA, CORRSP AL MES NOVIEMBRE,2021.</t>
  </si>
  <si>
    <t>CORRESPONDIENTE AL PAGO REALIZADO POR CONCEPTO DE: MANTENIMIENTO DE LOS 258,522 KMS, DEL VEHÍCULO ISUZU DIMAX 4X4, PLACA L-309691, AÑO 2012, COLOR GRIS, CHASIS MPATFS85HCH502547. SEGÚN NO.ORDEN 2022-00225.</t>
  </si>
  <si>
    <t>CORRESPONDIENTE AL PAGO REALIZADO POR CONCEPTO DE: FACTURA. NO. FS-3403424,  CONSUMO DE AGUA POTABLE Y ALCANTARILLADO DEL CENTRO INDOTEL ESPACIO REPUBLICA DIGITAL (CCT), CORRESPONDIENTE AL MES DE JUNIO DEL 2022.</t>
  </si>
  <si>
    <t>CORRESPONDIENTE AL PAGO REALIZADO POR CONCEPTO DE: CORRESPONDIENTE A LOS SERVICIOS PRESTADOS EN SU CALIDAD DE ALGUACIL ORDINARIO, CONSISTENTE EN NOTIFICACIONES DE VARIOS ACTOS DE ALGUACIL REALIZADOS AL INDOTEL.</t>
  </si>
  <si>
    <t>CORRESPONDIENTE AL PAGO REALIZADO POR CONCEPTO DE: COMPRA DE POLO-SHIRTS PARA DIFERENTES AREAS DE LA INSTITUCIÓN, DESPACHO DE LA PRESIDENCIA, CENTRO DE INDOTEL Y FDT, SEGUN NO.ORDEN 2022-00172.</t>
  </si>
  <si>
    <t>CORRESPONDIENTE AL PAGO REALIZADO POR CONCEPTO DE: FACTURA. NO. 93823961  POR CONSUMO DE AGUA, ALMACEN V CENTENARIO, CORRESPONDIENTE AL MES DE JUNIO-2022, ( CODIGO DEL SISTEMA NO.417557).</t>
  </si>
  <si>
    <t>CORRESPONDIENTE AL PAGO REALIZADO POR CONCEPTO DE: SOLICITUD DE REFRIGERIO GRADUACIÓN LENGUAJE DE SEÑAS/GH .SEGÚN NO. ORDEN 2022-00261.</t>
  </si>
  <si>
    <t>CORRESPONDIENTE AL PAGO REALIZADO POR CONCEPTO DE: FINAL CORRESPONDIENTE AL 80% CONTRATO NO.BS-0000134-2019, POR ADQUISICIÓN DE TONERS Y CARTUCHOS PARA LAS IMPRESORAS DE LA INSTITUCIÓN.</t>
  </si>
  <si>
    <t>CORRESPONDIENTE AL PAGO REALIZADO POR CONCEPTO DE: FACTURA. NO. FS-3402320 POR CONSUMO DE AGUA POTABLE Y ALCANTARILLADO DEL PARQUEO C/. EL RETIRO, CORRESPONDIENTE AL MES DE JUNIO DEL 2022 ( CODIGO DEL SISTEMA NO.45621).</t>
  </si>
  <si>
    <t>CORRESPONDIENTE AL PAGO REALIZADO POR CONCEPTO DE: SERVICIO DE CATERING PARA 30 PERSONAS, EL CUAL SERA OFRECIDO CAPACITACION FACILITADORES BENEFICIARIAS CANASTA DIGITAL REGION SUR, SEGÚN NO.2022-00241.</t>
  </si>
  <si>
    <t>CORRESPONDIENTE AL PAGO REALIZADO POR CONCEPTO DE: CONTRATACION DE UNA EMPRESA, PARA LA CORRECCIÓN DE FILTRACCIONES Y SELLADO DE 83 VENTANAS, Y PINTURA DE MOFLE DE LA PLANTA ELÉCTRICA DE COLOR NEGRO CON RESISTENCIA.</t>
  </si>
  <si>
    <t>CORRESPONDIENTE AL PAGO REALIZADO POR CONCEPTO DE: CONTRATACION DE UN 1/4 PAGINA A BLANCO Y NEGRO EN EL PERIODICO IMPRESO EL DIA, PARA PUBLICAR DOS ESQUELAS MORTUORIAS EN SU EDICION DEL 06 DE JUNIO 2022.</t>
  </si>
  <si>
    <t>CORRESPONDIENTE AL PAGO REALIZADO POR CONCEPTO DE:  CONTRATACION DE UN 1/4 DE PAGINA A BLANCO Y NEGRO EN EL PERIODICO IMPRESO LISTIN DIARIO, PARA PUBLICAR DOS ESQUELAS MORTUORIAS EN SU EDICION DEL LUNES 6 DE JUNIO DEL 2022.</t>
  </si>
  <si>
    <t>CORRESPONDIENTE AL PAGO REALIZADO POR CONCEPTO DE: SERVICIO DE PUBLICACIÓN EL CARIBE POR DOS ESQUELAS MORTUORIOS, SEGÚN NO.ORDEN 2022-00244</t>
  </si>
  <si>
    <t>CORRESPONDIENTE AL PAGO REALIZADO POR CONCEPTO DE: FACTURA NO. CC202206055201378615, NCF:, CUENTA NO. 71299770, PARA EL PERIODO COMPRENDIDO DEL 01/05/2022 AL 31/05/2022, POR CONCEPTO DE BUSINESS FIT SERVICIO MOVIL DE VOZ DIRECTA.</t>
  </si>
  <si>
    <t>CORRESPONDIENTE AL PAGO REALIZADO POR CONCEPTO DE: COLOCACION DE PUBLICIDAD TELEVISIVA Y DIGITAL, EN EL PROGRAMA LA HORA DE ROBERT POR EXTREMO CHANEL, CORRESPONDIENTE AL MES DE ABRIL 2022.</t>
  </si>
  <si>
    <t>CORRESPONDIENTE AL PAGO REALIZADO POR CONCEPTO DE: COLOCACIÓN DE PUBLICIDAD TELEVISIVA Y DIGITAL, EN EL PROGRAMA LA HORA DE ROBERT POR EXTREMO CHANEL, CORRESPONDIENTE AL MES DE MAYO 2022.</t>
  </si>
  <si>
    <t>CORRESPONDIENTE AL PAGO REALIZADO POR CONCEPTO DE: FACTURA NO. CC202206252406174248 CUENTA NO. 7753558,  POR SERVICIOS DE INTERNET CCT, UBICADO EN EL MUSEO DE LAS TELECOMUNICACIONES, CORRESPONDIENTE AL PERIODO 20/05/2022 AL 19/06/2022.</t>
  </si>
  <si>
    <t>CORRESPONDIENTE AL PAGO REALIZADO POR CONCEPTO DE: FACTURA NO. CC20220625240615893, NCF: , CUENTA NO. 1475052, PARA EL PERIODO COMPRENDIDO DEL 20/05/2022 AL 19/06/2022, POR SERVICIOS DE TELECABLE OFICINA PRINCIPAL.</t>
  </si>
  <si>
    <t>CORRESPONDIENTE AL PAGO REALIZADO POR CONCEPTO DE: FACT. NO. CC202206252406167819 CTA #2979364, CORRESPONDIENTE A LA CENTRAL TELEFONICA DEL INDOTEL PERIODO DEL 20/05/2022 AL 19/06/2022.</t>
  </si>
  <si>
    <t>CORRESPONDIENTE AL PAGO REALIZADO POR CONCEPTO DE: FACTURA NO.  CORRESPONDIENTE A LOS SERVICIOS PRESTADOS EN SU CALIDAD DE ALGUACIL ORDINARIO DEL TRIBUNAL SUPERIOR ADMINISTRATIVO, CONSISTENTE EN NOTIFICACIONES DE VARIOS ACTOS.</t>
  </si>
  <si>
    <t>CORRESPONDIENTE AL PAGO REALIZADO POR CONCEPTO DE: SERVICIO DE PATROCINIO DE LA OBRA TEATRAL RADOJKA, UNA COMEDIA DE INTRIGA FRIAMENTE CALCULADA, A PRESENTARSE EN LA SALA RAVELO DEL TEATRO NACIONAL.</t>
  </si>
  <si>
    <t>CORRESPONDIENTE AL PAGO REALIZADO POR CONCEPTO DE: COLOCACIÓN PUBLICIDAD EN EL PROGRAMA CON TOO EL PIE, CON DOS PAUTA DIARIA DE LUNES A VIERNES, DE 30 A 40 SEGUNDOS, TRANSMITIDO POR TV4 SOCIALES DE CON TOO EL PIE.</t>
  </si>
  <si>
    <t>CORRESPONDIENTE AL PAGO REALIZADO POR CONCEPTO DE: COLOCACION PUBLICIDAD EN EL PROGRAMA CON TOO EL PIE, CON DOS PAUTA DIARIA DE LUNES A VIERNES, DE 30 A 40 SEGUNDOS, TRANSMITIDO POR TV4 SOCIALES DE CON TOO EL PIE.</t>
  </si>
  <si>
    <t>CORRESPONDIENTE AL PAGO REALIZADO POR CONCEPTO DE: CORRESPONDIENTE A LOS SERVICIOS PRESTADOS EN SU CALIDAD DE ABOGADO Y NOTARIO PUBLICO, CONSISTENTE EN LEGALIZACIONES NOTARIALES SOBRE CONTRATOS Y ACTOS ENTRE EL INDOTEL.</t>
  </si>
  <si>
    <t>CORRESPONDIENTE AL PAGO REALIZADO POR CONCEPTO DE: CONTRATACION DE UN 1/4 DE PAGINA A BLANCO Y NEGRO EN EL PERIODICO IMPRESO HOY, PARA PUBLICAR DOS ESQUELAS MORTUORIAS EN SU EDICION 6 DEJUNIO DEL 2022.</t>
  </si>
  <si>
    <t>CORRESPONDIENTE AL PAGO REALIZADO POR CONCEPTO DE:POR SERVICIOS DE LA PLANTA ELÉCTRICA DE EMERGENCIA, SEGUN CONTRATO BS-0014429-2021, CORRESPONDIENTE AL MES DE JUNIO 2022.</t>
  </si>
  <si>
    <t>CORRESPONDIENTE AL PAGO REALIZADO POR CONCEPTO DE: COMPRA DE PILOTILLOS, LOS CUALES SERAN INSTALADOS EN EL AREA POSTERIOR DEL CENTRO INDOTEL, SEGÚN NO.ORDEN 2022-00174.</t>
  </si>
  <si>
    <t>CORRESPONDIENTE AL PAGO REALIZADO POR CONCEPTO DE:  ADQUISICIÓN E INSTALACIÓN DE UN ARCO DETECTOR DE METAL PARA SEGURIDAD FISICA PARA SER INSTALADO EN EL LOBBY DEL CENTRO INDOTEL. SEGÚN NO. DE ORDEN, 2022-00258.</t>
  </si>
  <si>
    <t>CORRESPONDIENTE AL PAGO REALIZADO POR CONCEPTO DE: ALQUILER DE INMUEBLE UBICADO EN LA CALLE EL RETIRO NO. 23, ENSANCHE PARAISO, SANTO DOMINGO, PARA SER USADO COMO PARQUEO PARA FUNCIONARIOS Y EMPLEADOS E INSTALACIÓN.</t>
  </si>
  <si>
    <t>CORRESPONDIENTE AL PAGO REALIZADO POR CONCEPTO DE: CORESPONDIENTE A LOS SERVICIOS PRESTADOS EN SU CALIDAD DE ABOGADA Y NOTARIO PUBLICO, CONSISTENTE EN LEGALIZACIONES SOBRE CONTRATOS Y ACTOS ENTRE EL INDOTEL.</t>
  </si>
  <si>
    <t>CORRESPONDIENTE AL PAGO REALIZADO POR CONCEPTO DE: PUBLICIDAD EN EL PROGRAMA " LENGUA DE MISIL, CON LA VERDAD" QUE SE TRANSMITE DE LUNES A VIERNES EN HORARIO DE 12: A 1:00 MD POR EXTREMO CHANEL.</t>
  </si>
  <si>
    <t>CORRESPONDIENTE AL PAGO REALIZADO POR CONCEPTO DE:  PUBLICIDAD EN EL PROGRAMA " LENGUA DE MISIL, CON LA VERDAD" QUE SE TRANSMITE DE LUNES A VIERNES EN HORARIO DE 12: A 1:00 MD POR EXTREMO CHANEL C.</t>
  </si>
  <si>
    <t>CORRESPONDIENTE AL PAGO REALIZADO POR CONCEPTO DE: PUBLICIDAD EN EL PROGRAM " LENGUA DE MISIL, CON LA VERDAD" QUE SE TRANSMITE DE LUNES A VIERNES EN HORARIO DE 12: A 1:00 MD POR EXTREMO CHANEL.</t>
  </si>
  <si>
    <t>CORRESPONDIENTE AL PAGO REALIZADO POR CONCEPTO DE:PUBLICIDAD EN EL PROGRAM " LENGUA DE MISIL, CON LA VERDAD" QUE SE TRANSMITE DE LUNES A VIERNES EN HORARIO DE 12: A 1:00 MD POR EXTREMO CHANEL.</t>
  </si>
  <si>
    <t>CORRESPONDIENTE AL PAGO REALIZADO POR CONCEPTO DE: SERVICIO DE REPARACIÓN, DE LIMPIEZA Y RESTITUCIÓN DE CORALINA ROTAS, SEGUN NO.ORDEN 2022-00248.</t>
  </si>
  <si>
    <t>CORRESPONDIENTE AL PAGO REALIZADO POR CONCEPTO DE:  MANTENIMIENTO Y REPARACION PARA EL VEHÍCULO ISUZU D MAX 4X4 PLACA L-309695 COLOR BLANCO AÑO 2012 CHASIS MPATFS85HCT101128 DE LA INSTITUCIÓN SEGÚN NO. DE ORDEN,2022-00237.</t>
  </si>
  <si>
    <t>CORRESPONDIENTE AL PAGO REALIZADO POR CONCEPTO DE: COLOCACIÓN DE PUBLICIDAD PARA LA PORTADA DEL PERIODICO LA SULTANA, CORRESPONDIENTE AL MES DE FEBRERO, SEGÚN CONTRATO BS-0005841-2022. (1/4).</t>
  </si>
  <si>
    <t>CORRESPONDIENTE AL PAGO REALIZADO POR CONCEPTO DE:  COLOCACIÓN DE PUBLICIDAD PARA LA PORTADA DEL PERIODICO (LA SULTANA DIGITAL) CORRESPONDIENTE AL MES DE MARZO 2/4. SEGÚN NO. DE CONTRATO BS-0005841-2022.</t>
  </si>
  <si>
    <t>CORRESPONDIENTE AL PAGO REALIZADO POR CONCEPTO DE: FACTURA NO. 183361750,  SERVICIO DE DATOS SMEGER (MONITOREO DEL ESPECTRO RADIOELECTRICO), CUENTA NO.54246864-001 CORRESPONDIENTE AL MES DE JUNIO-2022.</t>
  </si>
  <si>
    <t>CORRESPONDIENTE AL PAGO REALIZADO POR CONCEPTO DE: FACTURA NO.183371232  SERVICIO DE VOZ Y DATOS EQUIPOS DRIVE TEST (DIRECCIÓN DE FISCALIZACION). CUENTA NO.98702655-001 CORRESPONDIENTE AL MES DE JUNIO-2022.</t>
  </si>
  <si>
    <t>CORRESPONDIENTE AL PAGO REALIZADO POR CONCEPTO DE: FINAL CORRESPONDIENTE A LA CUBICACION NO. 3, NCF: , POR READECUACIÓN DE CCI, TETELO VARGAS EN SAN PEDRO DE MACORIS, SEGÚN MEMORANDO DINF-M-000082-22. NO.CO-0000580-2021.</t>
  </si>
  <si>
    <t>CORRESPONDIENTE AL PAGO REALIZADO POR CONCEPTO DE: MANTENIMIENTO Y SOPORTE TÉCNICO EN LA EJECUCIÓN DEL SOFTWARE GAZELLA OFFICE, CORRESPONDIENTE A LOS MESES DE NOVIEMBRE 2020.</t>
  </si>
  <si>
    <t xml:space="preserve">CORRESPONDIENTE AL PAGO REALIZADO POR CONCEPTO DE: MANTENIMIENTO DEL VEHICULO MARCA ISUZU D-MAX, PLACA L-309696, COLOR BLANCO, AÑO 2012, CHASIS MPATFS85HCT101126, SEGÚN ORDEN 2022-00193. </t>
  </si>
  <si>
    <t>CORRESPONDIENTE AL PAGO REALIZADO POR CONCEPTO DE: REFERENCIA DE PAGO NO. 6001062395,  CONSUMO DE ENERGÍA ELÉCTRICA, DEL 01/06/2022 AL 01/07/2022, PERTENECIENTE A LOS AZULES, SALCEDO (NIC 6001062).</t>
  </si>
  <si>
    <t>CORRESPONDIENTE AL PAGO REALIZADO POR CONCEPTO DE: CORRESPONDIENTE A SERVICIO DE MANTENIMIENTO DE LOS 195,000 KM, DEL VEHÍCULO TOYOTA PRADO, PLACA G-318176, COLOR NEGRO, AÑO 2015, CHASIS JTEBH9FJ605072115, SEGÚN ORDEN NO.2022-00256.</t>
  </si>
  <si>
    <t>CORRESPONDIENTE AL PAGO REALIZADO POR CONCEPTO DE: FACTURA JFC-G-10/2022,  POR ARRENDAMIENTO DEL PARQUEO UBICADO ENTRE LAS CALLES JACINTO IGNACIO MAÑON CON ESQUINA FILOMENA GOMEZ DE COVA, ENSANCHE PIANTINNI.</t>
  </si>
  <si>
    <t>CORRESPONDIENTE AL PAGO REALIZADO POR CONCEPTO DE: COLOCACION DE PUBLICIDAD PARA LA PORTADA DEL PERIODICO LA SULTANA, CORRESPONDIENTE AL MES DE ABRIL , SEGÚN CONTRATO BS-0005841-2022 (3/4).</t>
  </si>
  <si>
    <t>CORRESPONDIENTE AL PAGO REALIZADO POR CONCEPTO DE: FACTURA NO.202206837703, CONSUMO DE ENERGÍA ELÉCTRICA, DEL 01/06/2022 AL 01/07/2022, PERTENECIENTE A ALTO PALOMA (LUPERON) (NIC 7164159).</t>
  </si>
  <si>
    <t>CORRESPONDIENTE AL PAGO REALIZADO POR CONCEPTO DE:  COMPRA DE CORONA DE FLORES PARA ORLANDO JORGE MERA, SEGÚN NO.ORDEN 2022-00243.</t>
  </si>
  <si>
    <t>CORRESPONDIENTE AL PAGO REALIZADO POR CONCEPTO DE: FACTURA NO.2022-23-0000319462, NCF NO. CORRESPONDIENTE A LOS SERVICIOS DE INTERNET REDES WIFI PARA LOS CENTROS DE ATENCION PRIMARIA, CUENTA NO. 584168, FECHA 17/06/2022.</t>
  </si>
  <si>
    <t>CORRESPONDIENTE AL PAGO REALIZADO POR CONCEPTO DE: FACTURA NO.2022-26-0000351877, MES DE JUNIO-2022, NO. CONTRATO (639748), POR ADQUISICIÓN E INSTALACIÓN EN AUTOBUSES DE LA OMSA DE 20 ROUTERS PEPLINK", PARA EL PROYECTO REDES WIFI</t>
  </si>
  <si>
    <t>CORRESPONDIENTE AL PAGO REALIZADO POR CONCEPTO DE: CTA. #8163091, FACT.#CC202206252406175651, NCF , DEL 20/05/2022 AL 19/06/2022, PREMIUM PLUS 3MB-1MB A CUATRO (04) CENTROS TECNOLOGICOS COMUNITARIOS (CTC) UBICADO EN LA ESTACIÓN DEL METRO.</t>
  </si>
  <si>
    <t>CORRESPONDIENTE AL PAGO REALIZADO POR CONCEPTO DE: FACTURA JUNIO-2022, CUENTA #775838387, POR SERVICIOS DE INTERNET MOVIL OMSA.</t>
  </si>
  <si>
    <t>CORRESPONDIENTE AL PAGO REALIZADO POR CONCEPTO DE: FACTURA NO. CC202206252406174112, CUENTA NO. 7715659, CENTRAL TELEFÓNICA DEL CCT, UBICADO EN EL MUSEO DE LAS TELECOMUNICACIONES.</t>
  </si>
  <si>
    <t>CORRESPONDIENTE AL PAGO REALIZADO POR CONCEPTO DE:  COLOCACION DE PUBLICIDAD PARA LA PORTADA DEL PERIODICO (LA SULTANA DIGITAL) CORRESPONDIENTE AL MES DE MAYO 2022. (4/4.) SEGÚN NO. DE CONTRATO BS-0005841-2022.</t>
  </si>
  <si>
    <t>CORRESPONDIENTE AL PAGO REALIZADO POR CONCEPTO DE: SERVICIOS DE PUBLICIDAD EN EL PROGRAMA DE ENTERO CREDITO, QUE SE TRANSMITE DE LUNES A VIERNES POR EL CANAL RNN, CANAL 27, CORRESPONDIENTE A MARZO 2022.</t>
  </si>
  <si>
    <t>CORRESPONDIENTE AL PAGO REALIZADO POR CONCEPTO DE: SERVICIOS DE PUBLICIDAD EN EL PROGRAMA DE ENTERO CREDITO, QUE SE TRANSMITE DE LUNES A VIERNES POR EL CANAL RNN, CANAL 27, CORRESPONDIENTE A ABRIL 2022.</t>
  </si>
  <si>
    <t>CORRESPONDIENTE AL PAGO REALIZADO POR CONCEPTO DE: EVALUACION Y REPARACION DE LA TRANSMISION DEL VEHÍCULO TOYOTA HILUX, PLACA L-250905, COLOR BLANCO, AÑO 2008, CHASIS MR0FZ29G701708799, SEGÚN ORDEN NO.2022-00275.</t>
  </si>
  <si>
    <t>CORRESPONDIENTE AL PAGO REALIZADO POR CONCEPTO DE:SERVICIOS DE PUBLICIDAD EN EL PROGRAMA DE ENTERO CREDITO, QUE SE TRANSMITE DE LUNES A VIERNES POR EL CANAL RNN, CANAL 27, CORRESPONDIENTE A MAYO 2022.</t>
  </si>
  <si>
    <t>CORRESPONDIENTE AL PAGO REALIZADO POR CONCEPTO DE: SERVICIOS DE CATERING, PARA FIRMAR ACUERDO DOMINICANA CONECTADA /FDT, A CELEBRARSE EL VIERNES 01 DE JULIO 2022. SEGUN NO. DE ORDEN, 2022-00269.</t>
  </si>
  <si>
    <t>CORRESPONDIENTE AL PAGO REALIZADO POR CONCEPTO DE:SERVICIOS DE PUBLICIDAD EN EL PROGRAMA DE ENTERO CREDITO, QUE SE TRANSMITE DE LUNES A VIERNES POR EL CANAL RNN, CANAL 27, CORRESPONDIENTE A JUNIO 2022.</t>
  </si>
  <si>
    <t>CORRESPONDIENTE AL PAGO REALIZADO POR CONCEPTO DE: CONTRATACION DEL SERVICIO DE LAVADO POR UN PERIODO DE 06 MESES PARA LA FLOTILLA DE LOS VEHICULOS DE LA INSTITUCIÓN, SEGÚN NO.ORDEN 2022-00030.</t>
  </si>
  <si>
    <t>CORRESPONDIENTE AL PAGO REALIZADO POR CONCEPTO DE: COMPRA DE LOS BANNERS Y BACKPANNEL PARA LAS ACTIVIDADES DEL PROGRAMA CANASTA DIGITAL SOCIAL, QUE SE ESTA LLEVANDO EN DIFERENTES LOCALIDADES.</t>
  </si>
  <si>
    <t>CORRESPONDIENTE AL PAGO REALIZADO POR CONCEPTO DE: SOLICITUD DE CATERING , CANASTA DIGITAL, ESTUDIANTES SPM, SEGÚN NO.ORDEN 2022-00253.</t>
  </si>
  <si>
    <t>CORRESPONDIENTE AL PAGO REALIZADO POR CONCEPTO DE: COMPRA DE DOS (2) TELEVISORES REQUERIDOS POR EL CENTRO INDOTEL, PARA COLOCARLOS EN EL LOBBY, PARA PROYECTAR INFORMACION, CONTENIDO Y ACTIVIDADES DEL MUSEO.</t>
  </si>
  <si>
    <t>CORRESPONDIENTE AL PAGO REALIZADO POR CONCEPTO DE: COLOCACION DE PUBLICIDAD EN EL PROGRAMA RADIAL DE MUJER A MUJER, CON LUZ DE LOS ANGELES, CORRESPONDIENTE AL MES DE MAYO 2022, 4/4, SEGÚN NO.CONTRATO BS-0003316-2022.</t>
  </si>
  <si>
    <t>CORRESPONDIENTE AL PAGO REALIZADO POR CONCEPTO DE: CONTRATACION DE UN CHELISTA PARA AMENIZAR EL COCTEL QUE FUE OFRECIDO CON MOTIVO DEL DIA MUNDIAL DE LAS TELECOMUNICACIONES Y DE LA SOCIEDAD DE LA INFORMACIÓN.</t>
  </si>
  <si>
    <t>CORRESPONDIENTE AL PAGO REALIZADO POR CONCEPTO DE: PUBLICIDAD TELEVISIVA, MEDIANTE LA COLOCACION DE DOS (2) CUÑAS DIARIA, EN EL PROGRAMA DE LA MANO CON EL PUEBLO CANAL 12, CORRESPONDIENTE AL MES DE MARZO 2022 1/4.</t>
  </si>
  <si>
    <t>CORRESPONDIENTE AL PAGO REALIZADO POR CONCEPTO DE: PUBLICIDAD TELEVISIVA, MEDIANTE LA COLOCACION DE DOS (2) CUÑAS DIARIA, EN EL PROGRAMA DE LA MANO CON EL PUEBLO CANAL 12, CORRESPONDIENTE AL MES DE ABRIL 2022 2/4.</t>
  </si>
  <si>
    <t>CORRESPONDIENTE AL PAGO REALIZADO POR CONCEPTO DE: PUBLICIDAD TELEVISIVA, MEDIANTE LA COLOCACION DE DOS (2) CUÑAS DIARIA, EN EL PROGRAMA DE LA MANO CON EL PUEBLO CANAL 12, CORRESPONDIENTE AL MES DE MAYO 2022 3/4.</t>
  </si>
  <si>
    <t>CORRESPONDIENTE AL PAGO REALIZADO POR CONCEPTO DE: MANTENIMIENTO DE LOS 55,000KMS DEL VEHÍCULO CHEVROLET TRAILBLAZER, PLACA G-419096, COLOR PLATA, AÑO 2018 CHASIS MMM156MK6JH609019. SEGÚN ORDEN NO.2022-00263.</t>
  </si>
  <si>
    <t>CORRESPONDIENTE AL PAGO REALIZADO POR CONCEPTO DE:  CONTRATACION POR 40 HORAS DE SERVICIO DE SOPORTE A LA APLICACION DE LA OFICINA VIRTUAL IMPLEMENTADA EN EL INSTITUTO DOMINICANO DE LAS TELECOMUNICACIONES.</t>
  </si>
  <si>
    <t>CORRESPONDIENTE AL PAGO REALIZADO POR CONCEPTO DE: LA PARTICIPACION DE JOHANNA MARGARITA PEGUERO UBIERA EN LA CAPACITACION DEL IDIOMA INGLES BASICO, INTERMEDIO Y AVANZADO.</t>
  </si>
  <si>
    <t>CORRESPONDIENTE AL PAGO REALIZADO POR CONCEPTO DE: LA PARTICIPACION DE LA SR.MARIA CONSUELO RAMIREZ EN LA CAPACITACION MASTER SOCIEDAD DEMOCRATICA, ESTADO Y DERECHO.</t>
  </si>
  <si>
    <t>CORRESPONDIENTE AL PAGO REALIZADO POR CONCEPTO DE:  REPARACION Y MANTENIMIENTO DE LOS 279,214 KMS PARA EL VEHÍCULO JEEP TOYOTA PRADO, PLACA G-137341, COLOR NEGRO, AÑO 2006, CHASIS JTEBY25J300042950, SEGÚN ORDEN NO.2022-00247.</t>
  </si>
  <si>
    <t>CORRESPONDIENTE AL PAGO REALIZADO POR CONCEPTO DE: CONTRATACION DEL SERVICIO DE LAVADO POR UN PERIODO DE 06 MESES PARA LAS FLOTILLAS DE LOS VEHÍCULOS DE LA INSTITUCIÓN, SEGÚN NO.ORDEN 2022-00030.</t>
  </si>
  <si>
    <t>CORRESPONDIENTE AL PAGO REALIZADO POR CONCEPTO DE: FACT.CC202207055201386066, (CUENTA: 9308820) PLAN DE INTERNET MOVIL TEL.809-106-7306 Y 809-142-0825 ,809-171-1047 CORRESPONDIENTE AL PERIODO DEL 01/06/2022 AL 30/06/2022.</t>
  </si>
  <si>
    <t>CORRESPONDIENTE AL PAGO REALIZADO POR CONCEPTO DE: FACTURA NO. CC202207055201392865, CUENTA NO. 71299770, PARA EL PERIODO COMPRENDIDO DEL 01/06/2022 AL 30/06/2022, POR CONCEPTO DE BUSINESS FIT SERVICIO MOVIL DE VOZ DIRECTA.</t>
  </si>
  <si>
    <t>CORRESPONDIENTE AL PAGO REALIZADO POR CONCEPTO DE: SERVICIO DE ENERGÍA ELÉCTRICA, DE LOS NIC: 5013178 (03/05/2022 AL 02/06/2022), 5406342 (05/05/2022 AL 04/06/2022), 5534692.</t>
  </si>
  <si>
    <t>CORRESPONDIENTE AL PAGO REALIZADO POR CONCEPTO DE: FACT. REF. DE PAGO 2039391326-05, CONSUMO DE ENERGÍA ELÉCTRICA, DEL 19/05/2022 AL 20/06/2022, PERTENECIENTE ALMACEN V CENTENARIO DE LA CALLE FARALLON DEL NORTE ESQ. V CENTENARIO. (NIC:2039391).</t>
  </si>
  <si>
    <t>CORRESPONDIENTE AL PAGO REALIZADO POR CONCEPTO DE: FACT. REF. DE PAGO 2134206304-11, CONSUMO DE ENERGÍA ELÉCTRICA, DEL 19/05/2022 AL 20/06/2022, PERTENECIENTE AL MUSEO DE LAS TELECOMUNICACIONES DE LA CALLE ISABEL LA CATOLICA NO. 203 ZONA COLONIAL.</t>
  </si>
  <si>
    <t>CORRESPONDIENTE AL PAGO REALIZADO POR CONCEPTO DE: FACT. REF. DE PAGO 4260014015-27,  CONSUMO DE ENERGÍA ELÉCTRICA, DEL 19/05/2022 AL 20/06/2022, PERTENECIENTE AL CENTRO INDOTEL TETELO VARGAS EXT. ITLA, SAN PEDRO DE MACORIS. ( NIC:4260014 ).</t>
  </si>
  <si>
    <t>CORRESPONDIENTE AL PAGO REALIZADO POR CONCEPTO DE: SERVICIO DE LAVANDERIA POR UN PERIODO DE 6 MESES, SEMESTRE (ENERO-JUNIO) 2022.</t>
  </si>
  <si>
    <t>CORRESPONDIENTE AL PAGO REALIZADO POR CONCEPTO DE: COMPRA DE 500 UNIDADES DE BATERIAS AA DURACEL ALKALINAS PARA EL TRIMESTRE JULIO-SEPTIEMBRE 2022. SEGÚN NO. DE ORDEN, 2022-00288.</t>
  </si>
  <si>
    <t>CORRESPONDIENTE AL PAGO REALIZADO POR CONCEPTO DE: FACT NO.161  CTA.# 707454799, SERVICIOS DE TARJETAS DE INTERNET DATA MOVIL, CORRESPONDIENTE AL MES DE JUNIO-2022.</t>
  </si>
  <si>
    <t>CORRESPONDIENTE AL PAGO REALIZADO POR CONCEPTO DE: CORRESPONDIENTE A LOS SERVICIOS PRESTADOS EN SU CALIDAD DE ALGUACIL ORDINARIO DEL TRIBUNAL SUPERIOR ADMINISTRATIVO, CONSISTENTE EN NOTIFICACIONES DE VARIOS ACTOS.</t>
  </si>
  <si>
    <t>CORRESPONDIENTE AL PAGO REALIZADO POR CONCEPTO DE: COMPRA E INSTALACION DE UNA PUERTA SHUTTER, PARA LA PUERTA PRINCIPAL DEL CENTRO DE INDOTEL, SEGÚN NO.ORDEN 2022-00232.</t>
  </si>
  <si>
    <t>CORRESPONDIENTE AL PAGO REALIZADO POR CONCEPTO DE: FACT.170,  SERV. FLOTA CELULARES, CORRESP. AL MES DE JUNIO-2022 CUENTA NO.706002893.</t>
  </si>
  <si>
    <t>CORRESPONDIENTE AL PAGO REALIZADO POR CONCEPTO DE: REFERENCIA DE PAGO NO. 5200991359, CONSUMO DE ENERGÍA ELÉCTRICA, DEL 01/06/2022 AL 01/07/2022, PERTENECIENTE A LOS REYES , GREGORIO LUPERON (NIC 5200991).</t>
  </si>
  <si>
    <t>CORRESPONDIENTE AL PAGO REALIZADO POR CONCEPTO DE: SERVICIOS DE PUBLICIDAD TELEVISIVA MEDIANTE LA COLOCACIÓN DE DOS CUÑAS, EN EL CANAL METROVISION 62 DE ASTER Y CLAROTV, ADEMAS EN PLATAFORMA DIGITAL.</t>
  </si>
  <si>
    <t>CORRESPONDIENTE AL PAGO REALIZADO POR CONCEPTO DE: SERVICIOS DE PUBLICIDAD TELEVISIVA MEDIANTE LA COLOCACION DE DOS CUÑAS, EN EL CANAL METROVISION 62 DE ASTER Y CLAROTV, ADEMAS EN PLATAFORMA DIGITAL.</t>
  </si>
  <si>
    <t>CORRESPONDIENTE AL PAGO REALIZADO POR CONCEPTO DE: FACT. REF. DE PAGO 4037282064-07,  CONSUMO DE ENERGÍA ELÉCTRICA, DEL 19/05/2022 AL 20/06/2022, PERTENECIENTE ESTACION DE MONITOREO SANTO DOMINGO. ( NIC:4037282 ).</t>
  </si>
  <si>
    <t>CORRESPONDIENTE AL PAGO REALIZADO POR CONCEPTO DE: FACT. REF. DE PAGO 1625494368-21, NCF: , CONSUMO DE ENERGÍA ELÉCTRICA, DEL 19/05/2022 AL 20/06/2022, PERTENECIENTE A LA ESTACION MONITOREO ESPECTRO DE HIGUEY, (NIC: NO. 1625494).</t>
  </si>
  <si>
    <t>CORRESPONDIENTE AL PAGO REALIZADO POR CONCEPTO DE: COMPRA DE UN NEUMATICO CON SU ARO PARA EL VEHICULO MITSUBISHI L-200 PLACA L-397836 COLOR GRIS, AÑO 2018, CHASIS MMBJYKL30KH003435. SEGÚN NO. DE ORDEN, 2022-00265.</t>
  </si>
  <si>
    <t>CORRESPONDIENTE AL PAGO REALIZADO POR CONCEPTO DE: COMPRA DE MATERIALES PARA SER UTILIZADOS EN EL CENTRO ITLA SAN PEDRO DE MACORIS Y EN LOS DIFERENTES DEPARTAMENTOS DE LA INSTITUCIÓN. SEGÚN NO. DE ORDEN, 2022-00278.</t>
  </si>
  <si>
    <t>CORRESPONDIENTE AL PAGO REALIZADO POR CONCEPTO DE:  LOS SERVICIOS PRESTADOS EN SU CALIDAD DE ABOGADA Y NOTARIO PUBLICO, CONSISTENTE EN LEGALIZACIONES NOTARIALES SOBRE CONTRATOS Y ACTOS ENTRE EL INDOTEL.</t>
  </si>
  <si>
    <t>CORRESPONDIENTE AL PAGO REALIZADO POR CONCEPTO DE: REPARACION DE AIRE Y HALOGENOS, DEL VEHÍCULO TOYOTA PRADO G-318176 COLOR NEGRO, AÑO 2015, CHASIS JTEBH9FJ605072115. SEGÚN NO.ORDEN 2022-00289.</t>
  </si>
  <si>
    <t>CORRESPONDIENTE AL PAGO REALIZADO POR CONCEPTO DE: MANTENIMIENTO DE LOS 477,00KMS DEL VEHÍCULO TOYOTA HILUX, PLACA L-247057, AÑO 2008, COLOR PLATEADO, CHASIS MROFZ29GX01707405 SEGÚN NO. ORDEN 2022-00287.</t>
  </si>
  <si>
    <t>CORRESPONDIENTE AL PAGO REALIZADO POR CONCEPTO DE: LOS SERVICIOS PRESTADOS EN SU CALIDAD DE ABOGADA Y NOTARIO PUBLICO, CONSISTENTE EN LEGALIZACIONES NOTARIALES SOBRE CONTRATOS Y ACTOS ENTRE EL INDOTEL.</t>
  </si>
  <si>
    <t>CORRESPONDIENTE AL PAGO REALIZADO POR CONCEPTO DE: SERVICIO DE CATERING PROGRAMA DE ALFABETIZACION DIGITAL CON ENFOQUE DE GENERO, SEGÚN NO.ORDEN 2022-00214.</t>
  </si>
  <si>
    <t>CORRESPONDIENTE AL PAGO REALIZADO POR CONCEPTO DE: PUBLICIDAD RADIAL MEDIANTE LA COLOCACION DE 4 CUÑAS DIARIAS, EN EL PROGRAMA RADIAL 103.5, CORRESPONDIENTE MES DE JUNIO 2022, (1/4) SEGÚN NO DE CONTRATO BS-0008616-2022.</t>
  </si>
  <si>
    <t>CORRESPONDIENTE AL PAGO REALIZADO POR CONCEPTO DE: PUBLICIDAD TELEVISIVA, MEDIANTE LA COLOCACIÓN DE DOS (2) CUÑAS DIARIA, EN EL PROGRAMA DE LA MANO CON EL PUEBLO CANAL 12.</t>
  </si>
  <si>
    <t>CORRESPONDIENTE AL PAGO REALIZADO POR CONCEPTO DE: COMPRA DE PUERTAS FLOTANTE EN CRISTAL, ACCESORIOS E INSTALACIÓN, PARA SER INSTALADA EN EL CENTRO INDOTEL DE SAN PEDRO DE MACORIS, Y EN LA SEDE PRINCIPAL.</t>
  </si>
  <si>
    <t>CORRESPONDIENTE AL PAGO REALIZADO POR CONCEPTO DE: SUSTITUCIÓN DE CK 66838 PAGO DE FACTURA NCF , CONTRATACIÓN DEL SERVICIO DE LAVADO POR UN PERIODO DE 06 MESES PARA LA FLOTILLA DE LOS VEHÍCULOS DE LA INSTITUCIÓN, SEGÚN NO.ORDEN 2022-00030.</t>
  </si>
  <si>
    <t>CORRESPONDIENTE AL PAGO REALIZADO POR CONCEPTO DE: SOLICITUD DE CONTRATACION DE CATERING PARA EL TALLER RAE INTERNACIONALES PARA 45 PERSONAS, OFRECIDO EN EL CENTRO DE INDOTEL, LOS DIAS 25 Y 26 DE MAYO 2022.</t>
  </si>
  <si>
    <t>CORRESPONDIENTE AL PAGO REALIZADO POR CONCEPTO DE:  DIFUSIÓN DE PUBLICIDAD DE INDOTEL, EN EL PROGRAMA LA JUNTILLA, UN TOTAL DE 6 CUÑAS, CORRESPONDIENTE MES DE ABRIL 2022, 1/5 SEGÚN NO.CONTRATO BS-NO.MC-0000165-2022.</t>
  </si>
  <si>
    <t>CORRESPONDIENTE AL PAGO REALIZADO POR CONCEPTO DE: DIFUSIÓN DE PUBLICIDAD DE INDOTEL, EN EL PROGRAMA LA JUNTILLA, UN TOTAL DE 6 CUÑAS, CORRESPONDIENTE MES DE MAYO 2022, 2/5 SEGÚN NO.CONTRATO BS-NO.MC-0000165-2022./SUSTITUYE.</t>
  </si>
  <si>
    <t>CORRESPONDIENTE AL PAGO REALIZADO POR CONCEPTO DE:  DIFUSIÓN DE PUBLICIDAD DE INDOTEL, EN EL PROGRAMA LA JUNTILLA, UN TOTAL DE 6 CUÑAS, CORRESPONDIENTE MES DE JUNIO 2022, 3/5 SEGÚN NO.CONTRATO BS-NO.MC-0000165-2022.</t>
  </si>
  <si>
    <t>CORRESPONDIENTE AL PAGO REALIZADO POR CONCEPTO DE: SOLICITUD DE RELLENADO DE 2,160 BOTELLONES DE AGUA PURIFICADA DE 5 GALONES.</t>
  </si>
  <si>
    <t>CORRESPONDIENTE AL PAGO REALIZADO POR CONCEPTO DE: MANTENIMIENTO DE LOS 45,841 KMS, PARA EL VEHICULO TOYOTA 4RUNNER 4X4 PLACA G-449420, COLOR NEGRO, AÑO 2019, CHASIS JTEBU4JR905635749, DE LA INSTITUCIÓN. SEGÚN NO. ORDEN 2022-0297.</t>
  </si>
  <si>
    <t>CORRESPONDIENTE AL PAGO REALIZADO POR CONCEPTO DE:  LA PARTICIPACIÓN DE LAS COLABORADORAS: LETICIA DEL CARMEN TEJADA RIVAS, LISSETTE MARTINEZ, ROSANNA RODRIGUEZ PIMENTEL Y YENNIFER DE LA ROSA.</t>
  </si>
  <si>
    <t>CORRESPONDIENTE AL PAGO REALIZADO POR CONCEPTO DE: SOLICITUD DE ALQUILER DE 50 SILLAS PARA ACTO DE ENTREGA DE TABLETAS INDOTEL/CONANI , SEGÚN NO.ORDEN 2022-00284.</t>
  </si>
  <si>
    <t>CORRESPONDIENTE AL PAGO REALIZADO POR CONCEPTO DE: COLOCACION PUBLICIDAD DE INDOTEL, EN EL PERIODICO DIGITAL VOZLIBRE.NET CORRESPONDIENTE AL MES DE JUNIO DEL 2022, (1/4) SEGÚN NO.CONTRATO BS-0008796-2022.</t>
  </si>
  <si>
    <t>CORRESPONDIENTE AL PAGO REALIZADO POR CONCEPTO DE: COMPRA DE QUINIENTOS (500) GALONES DE GASOIL, PARA SER USADO EN LA PLANTA ELECTRICA DE 12 KW, QUE SIRVE COMO UNICA FUENTE DE SUMINISTRO DE ENERGÍA ELÉCTRICA.</t>
  </si>
  <si>
    <t>CORRESPONDIENTE AL PAGO REALIZADO POR CONCEPTO DE: FACTURA. NO. FS-3638938  POR CONSUMO DE AGUA POTABLE Y ALCANTARILLADO DEL PARQUEO C/. EL RETIRO, CORRESPONDIENTE AL MES DE JULIO DEL 2022 ( CODIGO DEL SISTEMA NO.45621).</t>
  </si>
  <si>
    <t>CORRESPONDIENTE AL PAGO REALIZADO POR CONCEPTO DE: FACTURA. NO. FS-3640040, CONSUMO DE AGUA POTABLE Y ALCANTARILLADO DEL CENTRO INDOTEL ESPACIO REPUBLICA DIGITAL (CCT), CORRESPONDIENTE AL MES DE JULIO DEL 2022.</t>
  </si>
  <si>
    <t>CORRESPONDIENTE AL PAGO REALIZADO POR CONCEPTO DE: FACTURA. NO. 94000249  POR CONSUMO DE AGUA, ALMACEN V CENTENARIO, CORRESPONDIENTE AL MES DE JULIO-2022, (CODIGO DEL SISTEMA NO.417557).</t>
  </si>
  <si>
    <t>CORRESPONDIENTE AL PAGO REALIZADO POR CONCEPTO DE: COMPRA DE MATERIALES GASTABLES FDT PARA CAPACITACION PLAN DE ALFABETIZACION DIGITAL. SEGÚN NO. DE ORDEN, 2022-00259.</t>
  </si>
  <si>
    <t>CORRESPONDIENTE AL PAGO REALIZADO POR CONCEPTO DE: FACTURAS, CTA #88082461, CORRESPONDIENTE DEL PROYECTO CANASTA DIGITAL SOCIAL PERIODO DEL 01/04/2022 AL 30/04//2022 ,01/05/2022 AL 31/05/202.</t>
  </si>
  <si>
    <t>CORRESPONDIENTE AL PAGO REALIZADO POR CONCEPTO DE: REFRIGERIO PARA 15 PERSONAS, EL CUAL FUE OFRECIDO EN LA CAPACITACIÓN QUE SE LLEVO A CABO EL 13 DE JULIO 2022, SEGÚN NO.ORDEN 2022-00292.</t>
  </si>
  <si>
    <t>CORRESPONDIENTE AL PAGO REALIZADO POR CONCEPTO DE: CONSUMO DE ENERGÍA ELÉCTRICA, DEL 01/03/2022 AL 01/04/2022, PERTENECIENTE A ALTO PALOMA (LUPERON) (NIC 7164159).</t>
  </si>
  <si>
    <t>CORRESPONDIENTE AL PAGO REALIZADO POR CONCEPTO DE: CONSUMO DE ENERGÍA ELÉCTRICA, DEL 01/03/2022 AL 01/04/2022, PERTENECIENTE A LOS REYES , GREGORIO LUPERON (NIC 5200991).</t>
  </si>
  <si>
    <t>CORRESPONDIENTE AL PAGO REALIZADO POR CONCEPTO DE: ADQUISICIÓN DE TONERES PARA LAS IMPRESORAS DEL INDOTEL, SEGÚN CONTRATO BS-0005251-2022.</t>
  </si>
  <si>
    <t>CORRESPONDIENTE AL PAGO REALIZADO POR CONCEPTO DE:  CONTRATACION DE SERVICIOS DE IMPRESIÓN, DESINSTALACION E INSTALACIÓN DE TRES BANNERS REQUERIDO POR EL CENTRO INDOTEL. SEGÚN NO. DE ORDEN,2022-00164.</t>
  </si>
  <si>
    <t>CORRESPONDIENTE AL PAGO REALIZADO POR CONCEPTO DE: FACTURA JFC-G-07/2022/JFC-G-09/2022,  ARRENDAMIENTO DEL PARQUEO UBICADO ENTRE LAS CALLES JACINTO IGNACIO MAÑON CON ESQUINA FILOMENA GOMEZ DE COVA, ENSANCHE PIANTINNI, SD.</t>
  </si>
  <si>
    <t>CORRESPONDIENTE AL PAGO REALIZADO POR CONCEPTO DE:  RENOVACION DE LOS CERTIFICADOS DIGITALES DE LOS PORTALES WEB DE LA INSTITUCIÓN (CERTIFICADO MULTI-DOMAIN SSL, CERTIFICADO WILDCARD ORGANIZATION SSL POR UN AÑO).</t>
  </si>
  <si>
    <t>CORRESPONDIENTE AL PAGO REALIZADO POR CONCEPTO DE: COMPRA DE EQUIPOS DE SISTEMA DE AUDIO, DEL SALÓN MULTIUSO Y REEMPLAZAR EL CABLE DE VIDEO DEL SALÓN DEMOSTENES, SEGÚN NO.ORDEN 2022-00129.</t>
  </si>
  <si>
    <t>CORRESPONDIENTE AL PAGO REALIZADO POR CONCEPTO DE: MANTENIMIENTO DE LOS 70,000 KMS DEL VEHÍCULO CHEVROLET TRAILBLAZER, PLACA G-419183, COLOR NEGRO, AÑO 2018, CHASIS MMM156MK2JH603217. SEGUN NO.ORDEN 2022-00264.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</si>
</sst>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1C0A]* #,##0.00_-;\-[$$-1C0A]* #,##0.00_-;_-[$$-1C0A]* &quot;-&quot;??_-;_-@_-"/>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1"/>
      <name val="Arial"/>
      <family val="2"/>
    </font>
    <font>
      <sz val="12"/>
      <color theme="1"/>
      <name val="Calibri"/>
      <family val="2"/>
      <scheme val="minor"/>
    </font>
    <font>
      <sz val="11"/>
      <color indexed="8"/>
      <name val="Calibri"/>
      <family val="2"/>
    </font>
    <font>
      <sz val="12"/>
      <name val="Calibri"/>
      <family val="2"/>
      <scheme val="minor"/>
    </font>
    <font>
      <sz val="12"/>
      <name val="Arial"/>
      <family val="2"/>
    </font>
    <font>
      <b/>
      <sz val="12"/>
      <name val="Arial"/>
      <family val="2"/>
    </font>
    <font>
      <sz val="12"/>
      <color theme="1"/>
      <name val="Arial"/>
      <family val="2"/>
    </font>
    <font>
      <sz val="11"/>
      <name val="Arial"/>
      <family val="2"/>
    </font>
    <font>
      <sz val="11"/>
      <color theme="1"/>
      <name val="Arial"/>
      <family val="2"/>
    </font>
    <font>
      <b/>
      <sz val="12"/>
      <color theme="1"/>
      <name val="Arial"/>
      <family val="2"/>
    </font>
    <font>
      <b/>
      <sz val="14"/>
      <color theme="1"/>
      <name val="Arial"/>
      <family val="2"/>
    </font>
    <font>
      <b/>
      <sz val="18"/>
      <color theme="1"/>
      <name val="Calibri"/>
      <family val="2"/>
      <scheme val="minor"/>
    </font>
    <font>
      <sz val="14"/>
      <name val="Arial"/>
      <family val="2"/>
    </font>
    <font>
      <b/>
      <sz val="14"/>
      <name val="Arial"/>
      <family val="2"/>
    </font>
    <font>
      <sz val="11"/>
      <color theme="1" tint="0.14999847407452621"/>
      <name val="Arial"/>
      <family val="2"/>
    </font>
    <font>
      <sz val="11"/>
      <color theme="1" tint="0.249977111117893"/>
      <name val="Arial"/>
      <family val="2"/>
    </font>
    <font>
      <sz val="11"/>
      <color rgb="FF262626"/>
      <name val="Arial"/>
      <family val="2"/>
    </font>
    <font>
      <sz val="11"/>
      <color rgb="FF404040"/>
      <name val="Arial"/>
      <family val="2"/>
    </font>
    <font>
      <b/>
      <sz val="8"/>
      <color indexed="10"/>
      <name val="Arial"/>
      <family val="2"/>
    </font>
    <font>
      <b/>
      <sz val="8"/>
      <color indexed="8"/>
      <name val="Arial"/>
      <family val="2"/>
    </font>
    <font>
      <sz val="8"/>
      <color indexed="10"/>
      <name val="Arial"/>
      <family val="2"/>
    </font>
    <font>
      <sz val="8"/>
      <color indexed="10"/>
      <name val="Arial"/>
      <family val="2"/>
    </font>
    <font>
      <sz val="10"/>
      <color indexed="8"/>
      <name val="Arial"/>
      <family val="2"/>
    </font>
    <font>
      <b/>
      <sz val="11"/>
      <color indexed="8"/>
      <name val="Calibri"/>
      <family val="2"/>
    </font>
    <font>
      <b/>
      <sz val="11"/>
      <color indexed="10"/>
      <name val="Arial"/>
      <family val="2"/>
    </font>
    <font>
      <sz val="11"/>
      <color indexed="8"/>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7" fillId="0" borderId="0">
      <alignment vertical="top"/>
    </xf>
  </cellStyleXfs>
  <cellXfs count="171">
    <xf numFmtId="0" fontId="0" fillId="0" borderId="0" xfId="0"/>
    <xf numFmtId="0" fontId="0" fillId="0" borderId="0" xfId="0" applyBorder="1"/>
    <xf numFmtId="0" fontId="0" fillId="2" borderId="0" xfId="0" applyFill="1"/>
    <xf numFmtId="0" fontId="0" fillId="2" borderId="0" xfId="0" applyFill="1" applyBorder="1"/>
    <xf numFmtId="0" fontId="2" fillId="0" borderId="0" xfId="0" applyFont="1"/>
    <xf numFmtId="0" fontId="2" fillId="0" borderId="0" xfId="0" applyFont="1" applyBorder="1"/>
    <xf numFmtId="0" fontId="3" fillId="0" borderId="0" xfId="0" applyFont="1" applyAlignment="1">
      <alignment vertical="center"/>
    </xf>
    <xf numFmtId="0" fontId="3" fillId="0" borderId="0" xfId="0" applyFont="1" applyAlignment="1">
      <alignment vertical="center" wrapText="1"/>
    </xf>
    <xf numFmtId="0" fontId="0" fillId="0" borderId="0" xfId="0" applyAlignment="1">
      <alignment horizontal="right" vertical="center"/>
    </xf>
    <xf numFmtId="0" fontId="0" fillId="2" borderId="0" xfId="0" applyFill="1" applyAlignment="1">
      <alignment horizontal="right" vertical="center"/>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right" vertical="center"/>
    </xf>
    <xf numFmtId="0" fontId="5" fillId="0" borderId="1" xfId="0" applyFont="1" applyBorder="1" applyAlignment="1">
      <alignment horizontal="left" vertical="center" wrapText="1"/>
    </xf>
    <xf numFmtId="0" fontId="12" fillId="0" borderId="1" xfId="0" applyFont="1" applyBorder="1" applyAlignment="1">
      <alignment horizontal="left" vertical="center" wrapText="1"/>
    </xf>
    <xf numFmtId="0" fontId="4" fillId="0" borderId="0" xfId="0" applyFont="1" applyAlignment="1">
      <alignment vertical="center" wrapText="1"/>
    </xf>
    <xf numFmtId="0" fontId="13" fillId="0" borderId="1" xfId="0" applyFont="1" applyBorder="1" applyAlignment="1" applyProtection="1">
      <alignment vertical="center" wrapText="1"/>
      <protection locked="0"/>
    </xf>
    <xf numFmtId="14" fontId="13" fillId="0" borderId="1" xfId="0" applyNumberFormat="1" applyFont="1" applyBorder="1" applyAlignment="1" applyProtection="1">
      <alignment vertical="center" wrapText="1"/>
      <protection locked="0"/>
    </xf>
    <xf numFmtId="43" fontId="13" fillId="0" borderId="1" xfId="1" applyFont="1" applyBorder="1" applyAlignment="1" applyProtection="1">
      <alignment vertical="center" wrapText="1"/>
      <protection locked="0"/>
    </xf>
    <xf numFmtId="2" fontId="13" fillId="0" borderId="1" xfId="1" applyNumberFormat="1" applyFont="1" applyBorder="1" applyAlignment="1" applyProtection="1">
      <alignment vertical="center" wrapText="1"/>
      <protection locked="0"/>
    </xf>
    <xf numFmtId="0" fontId="13" fillId="0" borderId="1" xfId="0" applyFont="1" applyBorder="1" applyAlignment="1" applyProtection="1">
      <alignment horizontal="center" vertical="center" wrapText="1"/>
      <protection locked="0"/>
    </xf>
    <xf numFmtId="43" fontId="13" fillId="2" borderId="1" xfId="1" applyFont="1" applyFill="1" applyBorder="1" applyAlignment="1" applyProtection="1">
      <alignment vertical="center" wrapText="1"/>
      <protection locked="0"/>
    </xf>
    <xf numFmtId="2" fontId="13" fillId="2" borderId="1" xfId="1" applyNumberFormat="1" applyFont="1" applyFill="1" applyBorder="1" applyAlignment="1" applyProtection="1">
      <alignment vertical="center" wrapText="1"/>
      <protection locked="0"/>
    </xf>
    <xf numFmtId="0" fontId="9" fillId="2" borderId="0" xfId="0" applyFont="1" applyFill="1" applyBorder="1" applyAlignment="1">
      <alignment horizontal="center" vertical="center" wrapText="1"/>
    </xf>
    <xf numFmtId="0" fontId="10" fillId="2" borderId="0" xfId="0" applyFont="1" applyFill="1" applyBorder="1" applyAlignment="1">
      <alignment vertical="center" wrapText="1"/>
    </xf>
    <xf numFmtId="0" fontId="10" fillId="3" borderId="0" xfId="0" applyFont="1" applyFill="1" applyBorder="1" applyAlignment="1">
      <alignment horizontal="right" vertical="center" wrapText="1"/>
    </xf>
    <xf numFmtId="43" fontId="10" fillId="3" borderId="0" xfId="1" applyFont="1" applyFill="1" applyBorder="1" applyAlignment="1">
      <alignment horizontal="center" vertical="center" wrapText="1"/>
    </xf>
    <xf numFmtId="0" fontId="11" fillId="0" borderId="0" xfId="0" applyFont="1" applyAlignment="1">
      <alignment horizontal="center" vertical="center"/>
    </xf>
    <xf numFmtId="44" fontId="0" fillId="0" borderId="0" xfId="0" applyNumberFormat="1" applyAlignment="1">
      <alignment vertical="center"/>
    </xf>
    <xf numFmtId="0" fontId="3"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3" fillId="0" borderId="0" xfId="0" applyFont="1" applyAlignment="1">
      <alignment horizontal="center" vertical="center" wrapText="1"/>
    </xf>
    <xf numFmtId="164" fontId="8" fillId="2" borderId="0" xfId="0" applyNumberFormat="1" applyFont="1" applyFill="1" applyBorder="1" applyAlignment="1">
      <alignment horizontal="right" vertical="center"/>
    </xf>
    <xf numFmtId="0" fontId="17" fillId="2" borderId="0" xfId="0" applyFont="1" applyFill="1" applyBorder="1" applyAlignment="1">
      <alignment vertical="center" wrapText="1"/>
    </xf>
    <xf numFmtId="0" fontId="18" fillId="2" borderId="0" xfId="0" applyFont="1" applyFill="1" applyBorder="1" applyAlignment="1">
      <alignment vertical="center" wrapText="1"/>
    </xf>
    <xf numFmtId="0" fontId="18" fillId="2" borderId="0" xfId="0" applyFont="1" applyFill="1" applyBorder="1" applyAlignment="1">
      <alignment horizontal="right" vertical="center"/>
    </xf>
    <xf numFmtId="0" fontId="15" fillId="2" borderId="0" xfId="0" applyFont="1" applyFill="1" applyBorder="1" applyAlignment="1">
      <alignment vertical="center"/>
    </xf>
    <xf numFmtId="0" fontId="15" fillId="2" borderId="0" xfId="0" applyFont="1" applyFill="1" applyBorder="1" applyAlignment="1">
      <alignment horizontal="right" vertical="center"/>
    </xf>
    <xf numFmtId="0" fontId="6" fillId="0" borderId="0" xfId="0" applyFont="1"/>
    <xf numFmtId="43" fontId="13" fillId="0" borderId="1" xfId="1" applyFont="1" applyBorder="1" applyAlignment="1" applyProtection="1">
      <alignment horizontal="right" vertical="center" wrapText="1"/>
      <protection locked="0"/>
    </xf>
    <xf numFmtId="43" fontId="19" fillId="0" borderId="1" xfId="1" applyFont="1" applyBorder="1" applyAlignment="1" applyProtection="1">
      <alignment vertical="center" wrapText="1"/>
      <protection locked="0"/>
    </xf>
    <xf numFmtId="0" fontId="20" fillId="0" borderId="1" xfId="0" applyFont="1" applyBorder="1" applyAlignment="1">
      <alignment horizontal="left" vertical="center" wrapText="1"/>
    </xf>
    <xf numFmtId="0" fontId="13" fillId="0" borderId="10" xfId="0" applyFont="1" applyBorder="1" applyAlignment="1">
      <alignment vertical="center" wrapText="1"/>
    </xf>
    <xf numFmtId="0" fontId="13" fillId="0" borderId="11" xfId="0" applyFont="1" applyBorder="1" applyAlignment="1">
      <alignment vertical="center" wrapText="1"/>
    </xf>
    <xf numFmtId="0" fontId="21" fillId="0" borderId="11"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xf>
    <xf numFmtId="0" fontId="22" fillId="0" borderId="11" xfId="0" applyFont="1" applyBorder="1" applyAlignment="1">
      <alignment vertical="center"/>
    </xf>
    <xf numFmtId="0" fontId="5" fillId="3" borderId="1" xfId="0" applyFont="1" applyFill="1" applyBorder="1" applyAlignment="1">
      <alignment horizontal="left" vertical="center" wrapText="1"/>
    </xf>
    <xf numFmtId="0" fontId="22" fillId="0" borderId="0" xfId="0" applyFont="1" applyAlignment="1">
      <alignment wrapText="1"/>
    </xf>
    <xf numFmtId="0" fontId="13" fillId="0" borderId="0" xfId="0" applyFont="1"/>
    <xf numFmtId="0" fontId="13" fillId="0" borderId="0" xfId="0" applyFont="1" applyAlignment="1">
      <alignment wrapText="1"/>
    </xf>
    <xf numFmtId="0" fontId="23" fillId="0" borderId="0" xfId="0" applyFont="1" applyAlignment="1">
      <alignment horizontal="left" vertical="top"/>
    </xf>
    <xf numFmtId="0" fontId="24" fillId="0" borderId="0" xfId="0" applyFont="1" applyAlignment="1">
      <alignment horizontal="left" vertical="top"/>
    </xf>
    <xf numFmtId="0" fontId="26" fillId="0" borderId="0" xfId="0" applyFont="1" applyAlignment="1">
      <alignment horizontal="left" vertical="top" wrapText="1"/>
    </xf>
    <xf numFmtId="0" fontId="25" fillId="0" borderId="0" xfId="0" applyFont="1" applyAlignment="1">
      <alignment horizontal="left" vertical="top" wrapText="1"/>
    </xf>
    <xf numFmtId="14" fontId="23" fillId="0" borderId="0" xfId="0" applyNumberFormat="1" applyFont="1" applyAlignment="1">
      <alignment horizontal="left" vertical="top"/>
    </xf>
    <xf numFmtId="39" fontId="24" fillId="0" borderId="0" xfId="0" applyNumberFormat="1" applyFont="1" applyAlignment="1">
      <alignment horizontal="right" vertical="top"/>
    </xf>
    <xf numFmtId="0" fontId="3"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14" fontId="12" fillId="0" borderId="1" xfId="0" applyNumberFormat="1" applyFont="1" applyBorder="1" applyAlignment="1">
      <alignment horizontal="left" vertical="top"/>
    </xf>
    <xf numFmtId="39" fontId="27" fillId="0" borderId="1" xfId="0" applyNumberFormat="1" applyFont="1" applyBorder="1" applyAlignment="1">
      <alignment horizontal="right" vertical="top"/>
    </xf>
    <xf numFmtId="0" fontId="6" fillId="2" borderId="0" xfId="0" applyFont="1" applyFill="1"/>
    <xf numFmtId="14" fontId="23" fillId="2" borderId="0" xfId="0" applyNumberFormat="1" applyFont="1" applyFill="1" applyAlignment="1">
      <alignment horizontal="left" vertical="top"/>
    </xf>
    <xf numFmtId="43" fontId="10" fillId="2" borderId="0" xfId="1" applyFont="1" applyFill="1" applyBorder="1" applyAlignment="1">
      <alignment horizontal="center" vertical="center" wrapText="1"/>
    </xf>
    <xf numFmtId="0" fontId="11" fillId="2" borderId="0" xfId="0" applyFont="1" applyFill="1" applyAlignment="1">
      <alignment horizontal="center" vertical="center"/>
    </xf>
    <xf numFmtId="0" fontId="3" fillId="2" borderId="0" xfId="0" applyFont="1" applyFill="1" applyAlignment="1">
      <alignment horizontal="center" vertical="center" wrapText="1"/>
    </xf>
    <xf numFmtId="0" fontId="24" fillId="2" borderId="0" xfId="0" applyFont="1" applyFill="1" applyAlignment="1">
      <alignment horizontal="left" vertical="top"/>
    </xf>
    <xf numFmtId="0" fontId="2" fillId="2" borderId="0" xfId="0" applyFont="1" applyFill="1"/>
    <xf numFmtId="0" fontId="0" fillId="2" borderId="0" xfId="0" applyFill="1" applyAlignment="1" applyProtection="1">
      <alignment vertical="top"/>
      <protection locked="0"/>
    </xf>
    <xf numFmtId="0" fontId="0" fillId="2" borderId="0" xfId="0" applyFill="1" applyAlignment="1" applyProtection="1">
      <alignment horizontal="center" vertical="top"/>
      <protection locked="0"/>
    </xf>
    <xf numFmtId="0" fontId="28" fillId="2" borderId="0" xfId="0" applyFont="1" applyFill="1" applyBorder="1" applyAlignment="1" applyProtection="1">
      <alignment horizontal="center" vertical="top"/>
      <protection locked="0"/>
    </xf>
    <xf numFmtId="14" fontId="23" fillId="2" borderId="0" xfId="0" applyNumberFormat="1" applyFont="1" applyFill="1" applyBorder="1" applyAlignment="1">
      <alignment horizontal="left" vertical="top"/>
    </xf>
    <xf numFmtId="14" fontId="12" fillId="0" borderId="1" xfId="0" applyNumberFormat="1" applyFont="1" applyBorder="1" applyAlignment="1">
      <alignment horizontal="left" vertical="top" wrapText="1"/>
    </xf>
    <xf numFmtId="39" fontId="27" fillId="0" borderId="1" xfId="0" applyNumberFormat="1" applyFont="1" applyBorder="1" applyAlignment="1">
      <alignment horizontal="right" vertical="top" wrapText="1"/>
    </xf>
    <xf numFmtId="0" fontId="0" fillId="2" borderId="0" xfId="0" applyFill="1" applyAlignment="1"/>
    <xf numFmtId="0" fontId="0" fillId="2" borderId="0" xfId="0" applyFill="1" applyBorder="1" applyAlignment="1"/>
    <xf numFmtId="0" fontId="2" fillId="0" borderId="0" xfId="0" applyFont="1" applyBorder="1" applyAlignment="1"/>
    <xf numFmtId="0" fontId="6" fillId="2" borderId="0" xfId="0" applyFont="1" applyFill="1" applyAlignment="1"/>
    <xf numFmtId="0" fontId="10" fillId="2" borderId="0" xfId="0" applyFont="1" applyFill="1" applyBorder="1" applyAlignment="1">
      <alignment vertical="center"/>
    </xf>
    <xf numFmtId="43" fontId="10" fillId="2" borderId="0" xfId="1" applyFont="1" applyFill="1" applyBorder="1" applyAlignment="1">
      <alignment horizontal="center" vertical="center"/>
    </xf>
    <xf numFmtId="0" fontId="2" fillId="0" borderId="0" xfId="0" applyFont="1" applyBorder="1" applyAlignment="1">
      <alignment wrapText="1"/>
    </xf>
    <xf numFmtId="0" fontId="0" fillId="0" borderId="0" xfId="0" applyAlignment="1">
      <alignment wrapText="1"/>
    </xf>
    <xf numFmtId="43" fontId="0" fillId="0" borderId="0" xfId="0" applyNumberFormat="1"/>
    <xf numFmtId="43" fontId="3" fillId="2" borderId="0" xfId="1" applyFont="1" applyFill="1" applyAlignment="1">
      <alignment horizontal="center" vertical="center"/>
    </xf>
    <xf numFmtId="43" fontId="0" fillId="0" borderId="0" xfId="1" applyFont="1" applyAlignment="1">
      <alignment horizontal="center" vertical="center"/>
    </xf>
    <xf numFmtId="43" fontId="0" fillId="2" borderId="0" xfId="1" applyFont="1" applyFill="1" applyAlignment="1" applyProtection="1">
      <alignment horizontal="center" vertical="center"/>
      <protection locked="0"/>
    </xf>
    <xf numFmtId="0" fontId="0" fillId="0" borderId="0" xfId="0" applyFont="1" applyAlignment="1">
      <alignment vertical="center"/>
    </xf>
    <xf numFmtId="14" fontId="29" fillId="2" borderId="0" xfId="0" applyNumberFormat="1" applyFont="1" applyFill="1" applyBorder="1" applyAlignment="1">
      <alignment vertical="center"/>
    </xf>
    <xf numFmtId="0" fontId="0" fillId="2" borderId="0" xfId="0" applyFont="1" applyFill="1" applyAlignment="1" applyProtection="1">
      <alignment vertical="center"/>
      <protection locked="0"/>
    </xf>
    <xf numFmtId="43" fontId="28" fillId="2" borderId="0" xfId="1" applyFont="1" applyFill="1" applyBorder="1" applyAlignment="1" applyProtection="1">
      <alignment horizontal="center" vertical="center"/>
      <protection locked="0"/>
    </xf>
    <xf numFmtId="43" fontId="0" fillId="2" borderId="0" xfId="1" applyFont="1" applyFill="1" applyAlignment="1">
      <alignment horizontal="center" vertical="center"/>
    </xf>
    <xf numFmtId="2" fontId="0" fillId="2" borderId="0" xfId="0" applyNumberFormat="1" applyFill="1" applyAlignment="1">
      <alignment horizontal="center" vertical="center"/>
    </xf>
    <xf numFmtId="2" fontId="0" fillId="0" borderId="0" xfId="0" applyNumberFormat="1" applyAlignment="1">
      <alignment horizontal="center"/>
    </xf>
    <xf numFmtId="2" fontId="0" fillId="2" borderId="0" xfId="0" applyNumberFormat="1" applyFill="1" applyAlignment="1" applyProtection="1">
      <alignment horizontal="center" vertical="top"/>
      <protection locked="0"/>
    </xf>
    <xf numFmtId="14" fontId="0" fillId="0" borderId="1" xfId="0" applyNumberFormat="1" applyFont="1" applyBorder="1" applyAlignment="1" applyProtection="1">
      <alignment vertical="center" wrapText="1"/>
      <protection locked="0"/>
    </xf>
    <xf numFmtId="2" fontId="0" fillId="0" borderId="1" xfId="1" applyNumberFormat="1" applyFont="1" applyBorder="1" applyAlignment="1" applyProtection="1">
      <alignment horizontal="center" vertical="center" wrapText="1"/>
      <protection locked="0"/>
    </xf>
    <xf numFmtId="0" fontId="3" fillId="2" borderId="13" xfId="0" applyFont="1" applyFill="1" applyBorder="1" applyAlignment="1">
      <alignment horizontal="center" vertical="center" wrapText="1"/>
    </xf>
    <xf numFmtId="0" fontId="4" fillId="2" borderId="14" xfId="0" applyFont="1" applyFill="1" applyBorder="1" applyAlignment="1">
      <alignment vertical="center" wrapText="1"/>
    </xf>
    <xf numFmtId="2" fontId="0" fillId="0" borderId="14" xfId="0" applyNumberFormat="1" applyFont="1" applyBorder="1" applyAlignment="1" applyProtection="1">
      <alignment horizontal="center" vertical="center" wrapText="1"/>
      <protection locked="0"/>
    </xf>
    <xf numFmtId="43" fontId="2" fillId="0" borderId="14" xfId="1" applyFont="1" applyBorder="1" applyAlignment="1">
      <alignment horizontal="center" vertical="center"/>
    </xf>
    <xf numFmtId="0" fontId="2" fillId="0" borderId="14" xfId="0" applyFont="1" applyBorder="1" applyAlignment="1">
      <alignment vertical="center" wrapText="1"/>
    </xf>
    <xf numFmtId="43" fontId="0" fillId="0" borderId="15" xfId="1" applyFont="1" applyBorder="1" applyAlignment="1">
      <alignment vertical="center"/>
    </xf>
    <xf numFmtId="0" fontId="0" fillId="2" borderId="0" xfId="0" applyFill="1" applyAlignment="1" applyProtection="1">
      <alignment vertical="center"/>
      <protection locked="0"/>
    </xf>
    <xf numFmtId="4" fontId="0" fillId="0" borderId="0" xfId="0" applyNumberFormat="1"/>
    <xf numFmtId="43" fontId="0" fillId="0" borderId="0" xfId="0" applyNumberFormat="1" applyAlignment="1">
      <alignment vertical="center"/>
    </xf>
    <xf numFmtId="43" fontId="0" fillId="2" borderId="0" xfId="0" applyNumberFormat="1" applyFill="1" applyAlignment="1">
      <alignment horizontal="center" vertical="center"/>
    </xf>
    <xf numFmtId="43" fontId="0" fillId="2" borderId="0" xfId="0" applyNumberFormat="1" applyFill="1" applyAlignment="1" applyProtection="1">
      <alignment vertical="center"/>
      <protection locked="0"/>
    </xf>
    <xf numFmtId="0" fontId="0" fillId="0" borderId="1" xfId="0" applyBorder="1" applyAlignment="1">
      <alignment vertical="center" wrapText="1"/>
    </xf>
    <xf numFmtId="43" fontId="0" fillId="0" borderId="0" xfId="1" applyFont="1" applyAlignment="1">
      <alignment vertical="center"/>
    </xf>
    <xf numFmtId="43" fontId="0" fillId="0" borderId="0" xfId="1" applyFont="1" applyAlignment="1">
      <alignment horizontal="center"/>
    </xf>
    <xf numFmtId="0" fontId="0" fillId="0" borderId="17" xfId="0" applyFont="1" applyBorder="1" applyAlignment="1" applyProtection="1">
      <alignment horizontal="center" vertical="center" wrapText="1"/>
      <protection locked="0"/>
    </xf>
    <xf numFmtId="14" fontId="0" fillId="0" borderId="1" xfId="0" applyNumberFormat="1" applyFont="1" applyBorder="1" applyAlignment="1" applyProtection="1">
      <alignment horizontal="center" vertical="center" wrapText="1"/>
      <protection locked="0"/>
    </xf>
    <xf numFmtId="14" fontId="2" fillId="0" borderId="14" xfId="0" applyNumberFormat="1" applyFont="1" applyBorder="1" applyAlignment="1" applyProtection="1">
      <alignment horizontal="center" vertical="center" wrapText="1"/>
      <protection locked="0"/>
    </xf>
    <xf numFmtId="14" fontId="30"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3" fillId="2" borderId="0" xfId="0" applyFont="1" applyFill="1" applyAlignment="1">
      <alignment horizontal="center" vertical="center"/>
    </xf>
    <xf numFmtId="0" fontId="0" fillId="0" borderId="1" xfId="0" applyFont="1" applyBorder="1" applyAlignment="1">
      <alignment horizontal="center" vertical="center" wrapText="1"/>
    </xf>
    <xf numFmtId="0" fontId="0" fillId="0" borderId="14" xfId="0" applyFont="1" applyBorder="1" applyAlignment="1">
      <alignment horizontal="center"/>
    </xf>
    <xf numFmtId="43" fontId="0" fillId="0" borderId="1" xfId="1" applyFont="1" applyBorder="1" applyAlignment="1" applyProtection="1">
      <alignment horizontal="center" vertical="center" wrapText="1"/>
      <protection locked="0"/>
    </xf>
    <xf numFmtId="14" fontId="30" fillId="0" borderId="1" xfId="1" applyNumberFormat="1" applyFont="1" applyBorder="1" applyAlignment="1">
      <alignment horizontal="center" vertical="center"/>
    </xf>
    <xf numFmtId="43" fontId="30" fillId="0" borderId="1" xfId="1" applyFont="1" applyBorder="1" applyAlignment="1">
      <alignment horizontal="center" vertical="center" wrapText="1"/>
    </xf>
    <xf numFmtId="14" fontId="0" fillId="0" borderId="1" xfId="1" applyNumberFormat="1" applyFont="1" applyBorder="1" applyAlignment="1" applyProtection="1">
      <alignment horizontal="center" vertical="center" wrapText="1"/>
      <protection locked="0"/>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Font="1" applyBorder="1" applyAlignment="1">
      <alignment vertical="center"/>
    </xf>
    <xf numFmtId="43" fontId="0" fillId="0" borderId="1" xfId="1" applyFont="1" applyBorder="1" applyAlignment="1">
      <alignment vertical="center"/>
    </xf>
    <xf numFmtId="14" fontId="0" fillId="0" borderId="1" xfId="1" applyNumberFormat="1" applyFont="1" applyBorder="1" applyAlignment="1">
      <alignment vertical="center"/>
    </xf>
    <xf numFmtId="0" fontId="0" fillId="0" borderId="1" xfId="0" applyBorder="1" applyAlignment="1">
      <alignment horizontal="left" wrapText="1"/>
    </xf>
    <xf numFmtId="14" fontId="15" fillId="2" borderId="0" xfId="0" applyNumberFormat="1" applyFont="1" applyFill="1" applyBorder="1" applyAlignment="1">
      <alignment horizontal="center"/>
    </xf>
    <xf numFmtId="0" fontId="16" fillId="2" borderId="0" xfId="0" applyFont="1" applyFill="1" applyBorder="1" applyAlignment="1">
      <alignment horizontal="center" vertical="center"/>
    </xf>
    <xf numFmtId="0" fontId="10" fillId="4"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9" xfId="0" applyFont="1" applyFill="1" applyBorder="1" applyAlignment="1">
      <alignment horizontal="center" vertical="center" wrapText="1"/>
    </xf>
    <xf numFmtId="14" fontId="15" fillId="2" borderId="0" xfId="0" applyNumberFormat="1" applyFont="1" applyFill="1" applyBorder="1" applyAlignment="1">
      <alignment horizontal="left"/>
    </xf>
    <xf numFmtId="0" fontId="10" fillId="5" borderId="2"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8"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9" xfId="0" applyFont="1" applyFill="1" applyBorder="1" applyAlignment="1">
      <alignment horizontal="center" vertical="center"/>
    </xf>
    <xf numFmtId="0" fontId="10" fillId="6" borderId="2"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5" fillId="6" borderId="3" xfId="0" applyFont="1" applyFill="1" applyBorder="1" applyAlignment="1">
      <alignment vertical="center" wrapText="1"/>
    </xf>
    <xf numFmtId="0" fontId="5" fillId="6" borderId="1" xfId="0" applyFont="1" applyFill="1" applyBorder="1" applyAlignment="1">
      <alignment vertical="center" wrapText="1"/>
    </xf>
    <xf numFmtId="43" fontId="10" fillId="6" borderId="3" xfId="1" applyFont="1" applyFill="1" applyBorder="1" applyAlignment="1">
      <alignment horizontal="center" vertical="center" wrapText="1"/>
    </xf>
    <xf numFmtId="43" fontId="10" fillId="6" borderId="1" xfId="1" applyFont="1" applyFill="1" applyBorder="1" applyAlignment="1">
      <alignment horizontal="center" vertical="center" wrapText="1"/>
    </xf>
    <xf numFmtId="43" fontId="14" fillId="6" borderId="3" xfId="1" applyFont="1" applyFill="1" applyBorder="1" applyAlignment="1">
      <alignment horizontal="center" vertical="center" wrapText="1"/>
    </xf>
    <xf numFmtId="43" fontId="14" fillId="6" borderId="1" xfId="1" applyFont="1" applyFill="1" applyBorder="1" applyAlignment="1">
      <alignment horizontal="center" vertical="center" wrapText="1"/>
    </xf>
    <xf numFmtId="2" fontId="14" fillId="6" borderId="3" xfId="0" applyNumberFormat="1" applyFont="1" applyFill="1" applyBorder="1" applyAlignment="1">
      <alignment horizontal="center" vertical="center" wrapText="1"/>
    </xf>
    <xf numFmtId="2" fontId="14" fillId="6" borderId="1" xfId="0" applyNumberFormat="1"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17" xfId="0" applyFont="1" applyFill="1" applyBorder="1" applyAlignment="1">
      <alignment horizontal="center" vertical="center" wrapText="1"/>
    </xf>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1678781</xdr:colOff>
      <xdr:row>0</xdr:row>
      <xdr:rowOff>39950</xdr:rowOff>
    </xdr:from>
    <xdr:to>
      <xdr:col>2</xdr:col>
      <xdr:colOff>1790949</xdr:colOff>
      <xdr:row>5</xdr:row>
      <xdr:rowOff>184943</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4531" y="39950"/>
          <a:ext cx="2517231" cy="11332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11" name="Conector recto 10"/>
        <xdr:cNvCxnSpPr/>
      </xdr:nvCxnSpPr>
      <xdr:spPr>
        <a:xfrm>
          <a:off x="4238627" y="71687531"/>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13" name="Conector recto 12"/>
        <xdr:cNvCxnSpPr/>
      </xdr:nvCxnSpPr>
      <xdr:spPr>
        <a:xfrm>
          <a:off x="10144125" y="71651813"/>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39950</xdr:rowOff>
    </xdr:from>
    <xdr:to>
      <xdr:col>2</xdr:col>
      <xdr:colOff>2516097</xdr:colOff>
      <xdr:row>5</xdr:row>
      <xdr:rowOff>184943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8781" y="39950"/>
          <a:ext cx="2512468"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3" name="Conector recto 2"/>
        <xdr:cNvCxnSpPr/>
      </xdr:nvCxnSpPr>
      <xdr:spPr>
        <a:xfrm>
          <a:off x="3733802" y="42836306"/>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4" name="Conector recto 3"/>
        <xdr:cNvCxnSpPr/>
      </xdr:nvCxnSpPr>
      <xdr:spPr>
        <a:xfrm>
          <a:off x="9629775" y="42800588"/>
          <a:ext cx="231695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22678</xdr:colOff>
      <xdr:row>0</xdr:row>
      <xdr:rowOff>0</xdr:rowOff>
    </xdr:from>
    <xdr:to>
      <xdr:col>1</xdr:col>
      <xdr:colOff>2538775</xdr:colOff>
      <xdr:row>5</xdr:row>
      <xdr:rowOff>144993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4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5057775</xdr:colOff>
      <xdr:row>91</xdr:row>
      <xdr:rowOff>180975</xdr:rowOff>
    </xdr:from>
    <xdr:to>
      <xdr:col>2</xdr:col>
      <xdr:colOff>7296150</xdr:colOff>
      <xdr:row>92</xdr:row>
      <xdr:rowOff>9525</xdr:rowOff>
    </xdr:to>
    <xdr:cxnSp macro="">
      <xdr:nvCxnSpPr>
        <xdr:cNvPr id="4" name="Conector recto 3"/>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11715750</xdr:colOff>
      <xdr:row>91</xdr:row>
      <xdr:rowOff>154781</xdr:rowOff>
    </xdr:from>
    <xdr:to>
      <xdr:col>4</xdr:col>
      <xdr:colOff>428625</xdr:colOff>
      <xdr:row>91</xdr:row>
      <xdr:rowOff>166687</xdr:rowOff>
    </xdr:to>
    <xdr:cxnSp macro="">
      <xdr:nvCxnSpPr>
        <xdr:cNvPr id="6" name="Conector recto 5"/>
        <xdr:cNvCxnSpPr/>
      </xdr:nvCxnSpPr>
      <xdr:spPr>
        <a:xfrm flipV="1">
          <a:off x="15168563" y="30527625"/>
          <a:ext cx="2309812" cy="119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22678</xdr:colOff>
      <xdr:row>0</xdr:row>
      <xdr:rowOff>0</xdr:rowOff>
    </xdr:from>
    <xdr:to>
      <xdr:col>0</xdr:col>
      <xdr:colOff>2538775</xdr:colOff>
      <xdr:row>5</xdr:row>
      <xdr:rowOff>183093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5057775</xdr:colOff>
      <xdr:row>95</xdr:row>
      <xdr:rowOff>180975</xdr:rowOff>
    </xdr:from>
    <xdr:to>
      <xdr:col>1</xdr:col>
      <xdr:colOff>7296150</xdr:colOff>
      <xdr:row>96</xdr:row>
      <xdr:rowOff>9525</xdr:rowOff>
    </xdr:to>
    <xdr:cxnSp macro="">
      <xdr:nvCxnSpPr>
        <xdr:cNvPr id="3" name="Conector recto 2"/>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609600</xdr:colOff>
      <xdr:row>95</xdr:row>
      <xdr:rowOff>180975</xdr:rowOff>
    </xdr:from>
    <xdr:to>
      <xdr:col>5</xdr:col>
      <xdr:colOff>200025</xdr:colOff>
      <xdr:row>96</xdr:row>
      <xdr:rowOff>0</xdr:rowOff>
    </xdr:to>
    <xdr:cxnSp macro="">
      <xdr:nvCxnSpPr>
        <xdr:cNvPr id="4" name="Conector recto 3"/>
        <xdr:cNvCxnSpPr/>
      </xdr:nvCxnSpPr>
      <xdr:spPr>
        <a:xfrm>
          <a:off x="9420225" y="72971025"/>
          <a:ext cx="20288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600075</xdr:colOff>
      <xdr:row>95</xdr:row>
      <xdr:rowOff>180975</xdr:rowOff>
    </xdr:from>
    <xdr:to>
      <xdr:col>1</xdr:col>
      <xdr:colOff>2962275</xdr:colOff>
      <xdr:row>96</xdr:row>
      <xdr:rowOff>0</xdr:rowOff>
    </xdr:to>
    <xdr:cxnSp macro="">
      <xdr:nvCxnSpPr>
        <xdr:cNvPr id="6" name="Conector recto 5"/>
        <xdr:cNvCxnSpPr/>
      </xdr:nvCxnSpPr>
      <xdr:spPr>
        <a:xfrm flipV="1">
          <a:off x="4152900" y="75618975"/>
          <a:ext cx="23622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2900363</xdr:colOff>
      <xdr:row>3</xdr:row>
      <xdr:rowOff>161924</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2"/>
          <a:ext cx="2900363" cy="7334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5057775</xdr:colOff>
      <xdr:row>154</xdr:row>
      <xdr:rowOff>180975</xdr:rowOff>
    </xdr:from>
    <xdr:to>
      <xdr:col>1</xdr:col>
      <xdr:colOff>7296150</xdr:colOff>
      <xdr:row>155</xdr:row>
      <xdr:rowOff>9525</xdr:rowOff>
    </xdr:to>
    <xdr:cxnSp macro="">
      <xdr:nvCxnSpPr>
        <xdr:cNvPr id="5" name="Conector recto 4"/>
        <xdr:cNvCxnSpPr/>
      </xdr:nvCxnSpPr>
      <xdr:spPr>
        <a:xfrm flipV="1">
          <a:off x="7096125" y="71866125"/>
          <a:ext cx="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609600</xdr:colOff>
      <xdr:row>154</xdr:row>
      <xdr:rowOff>180975</xdr:rowOff>
    </xdr:from>
    <xdr:to>
      <xdr:col>7</xdr:col>
      <xdr:colOff>200025</xdr:colOff>
      <xdr:row>155</xdr:row>
      <xdr:rowOff>0</xdr:rowOff>
    </xdr:to>
    <xdr:cxnSp macro="">
      <xdr:nvCxnSpPr>
        <xdr:cNvPr id="6" name="Conector recto 5"/>
        <xdr:cNvCxnSpPr/>
      </xdr:nvCxnSpPr>
      <xdr:spPr>
        <a:xfrm>
          <a:off x="8905875" y="71866125"/>
          <a:ext cx="17240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600075</xdr:colOff>
      <xdr:row>154</xdr:row>
      <xdr:rowOff>180975</xdr:rowOff>
    </xdr:from>
    <xdr:to>
      <xdr:col>1</xdr:col>
      <xdr:colOff>2962275</xdr:colOff>
      <xdr:row>155</xdr:row>
      <xdr:rowOff>0</xdr:rowOff>
    </xdr:to>
    <xdr:cxnSp macro="">
      <xdr:nvCxnSpPr>
        <xdr:cNvPr id="7" name="Conector recto 6"/>
        <xdr:cNvCxnSpPr/>
      </xdr:nvCxnSpPr>
      <xdr:spPr>
        <a:xfrm flipV="1">
          <a:off x="4019550" y="71866125"/>
          <a:ext cx="23622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1"/>
  <sheetViews>
    <sheetView topLeftCell="B1" zoomScale="84" zoomScaleNormal="84" zoomScalePageLayoutView="60" workbookViewId="0">
      <selection activeCell="B5" sqref="B5:J5"/>
    </sheetView>
  </sheetViews>
  <sheetFormatPr baseColWidth="10" defaultRowHeight="15" x14ac:dyDescent="0.25"/>
  <cols>
    <col min="1" max="1" width="4.28515625" hidden="1" customWidth="1"/>
    <col min="2" max="2" width="36" style="15" customWidth="1"/>
    <col min="3" max="3" width="75.140625" style="7" customWidth="1"/>
    <col min="4" max="4" width="16" style="7" customWidth="1"/>
    <col min="5" max="5" width="12.28515625" style="12" customWidth="1"/>
    <col min="6" max="6" width="21.42578125" style="6" customWidth="1"/>
    <col min="7" max="7" width="16.7109375" style="12" customWidth="1"/>
    <col min="8" max="8" width="20.5703125" style="10" customWidth="1"/>
    <col min="9" max="9" width="17" style="8" customWidth="1"/>
    <col min="10" max="10" width="13.42578125" style="11" customWidth="1"/>
  </cols>
  <sheetData>
    <row r="1" spans="2:11" x14ac:dyDescent="0.25">
      <c r="B1" s="7"/>
    </row>
    <row r="2" spans="2:11" x14ac:dyDescent="0.25">
      <c r="B2" s="7"/>
    </row>
    <row r="3" spans="2:11" x14ac:dyDescent="0.25">
      <c r="B3" s="7"/>
    </row>
    <row r="5" spans="2:11" ht="18" x14ac:dyDescent="0.25">
      <c r="B5" s="134" t="s">
        <v>19</v>
      </c>
      <c r="C5" s="134"/>
      <c r="D5" s="134"/>
      <c r="E5" s="134"/>
      <c r="F5" s="134"/>
      <c r="G5" s="134"/>
      <c r="H5" s="134"/>
      <c r="I5" s="134"/>
      <c r="J5" s="134"/>
    </row>
    <row r="6" spans="2:11" x14ac:dyDescent="0.25">
      <c r="B6" s="7"/>
    </row>
    <row r="7" spans="2:11" ht="15.75" thickBot="1" x14ac:dyDescent="0.3">
      <c r="K7" s="1"/>
    </row>
    <row r="8" spans="2:11" s="4" customFormat="1" x14ac:dyDescent="0.25">
      <c r="B8" s="140" t="s">
        <v>1</v>
      </c>
      <c r="C8" s="136" t="s">
        <v>0</v>
      </c>
      <c r="D8" s="138" t="s">
        <v>2</v>
      </c>
      <c r="E8" s="136" t="s">
        <v>3</v>
      </c>
      <c r="F8" s="136" t="s">
        <v>4</v>
      </c>
      <c r="G8" s="136" t="s">
        <v>7</v>
      </c>
      <c r="H8" s="142" t="s">
        <v>5</v>
      </c>
      <c r="I8" s="142" t="s">
        <v>6</v>
      </c>
      <c r="J8" s="144" t="s">
        <v>8</v>
      </c>
      <c r="K8" s="5"/>
    </row>
    <row r="9" spans="2:11" s="4" customFormat="1" ht="15.75" thickBot="1" x14ac:dyDescent="0.3">
      <c r="B9" s="141"/>
      <c r="C9" s="137"/>
      <c r="D9" s="139"/>
      <c r="E9" s="137"/>
      <c r="F9" s="137"/>
      <c r="G9" s="137"/>
      <c r="H9" s="143"/>
      <c r="I9" s="143"/>
      <c r="J9" s="145"/>
      <c r="K9" s="5"/>
    </row>
    <row r="10" spans="2:11" s="2" customFormat="1" ht="43.5" thickBot="1" x14ac:dyDescent="0.3">
      <c r="B10" s="13" t="s">
        <v>15</v>
      </c>
      <c r="C10" s="42" t="s">
        <v>206</v>
      </c>
      <c r="D10" s="16" t="s">
        <v>14</v>
      </c>
      <c r="E10" s="17">
        <v>44382</v>
      </c>
      <c r="F10" s="18">
        <v>160000</v>
      </c>
      <c r="G10" s="17">
        <f t="shared" ref="G10:G41" si="0">E10+30</f>
        <v>44412</v>
      </c>
      <c r="H10" s="18">
        <f t="shared" ref="H10:H41" si="1">+F10</f>
        <v>160000</v>
      </c>
      <c r="I10" s="19">
        <f t="shared" ref="I10:I42" si="2">+F10-H10</f>
        <v>0</v>
      </c>
      <c r="J10" s="20" t="s">
        <v>9</v>
      </c>
      <c r="K10" s="3"/>
    </row>
    <row r="11" spans="2:11" s="2" customFormat="1" ht="43.5" thickBot="1" x14ac:dyDescent="0.3">
      <c r="B11" s="13" t="s">
        <v>16</v>
      </c>
      <c r="C11" s="43" t="s">
        <v>207</v>
      </c>
      <c r="D11" s="16" t="s">
        <v>17</v>
      </c>
      <c r="E11" s="17">
        <v>44376</v>
      </c>
      <c r="F11" s="18">
        <v>10499.58</v>
      </c>
      <c r="G11" s="17">
        <f t="shared" si="0"/>
        <v>44406</v>
      </c>
      <c r="H11" s="18">
        <f t="shared" si="1"/>
        <v>10499.58</v>
      </c>
      <c r="I11" s="19">
        <f t="shared" si="2"/>
        <v>0</v>
      </c>
      <c r="J11" s="20" t="s">
        <v>10</v>
      </c>
      <c r="K11" s="3"/>
    </row>
    <row r="12" spans="2:11" s="2" customFormat="1" ht="43.5" thickBot="1" x14ac:dyDescent="0.3">
      <c r="B12" s="13" t="s">
        <v>16</v>
      </c>
      <c r="C12" s="43" t="s">
        <v>208</v>
      </c>
      <c r="D12" s="16" t="s">
        <v>18</v>
      </c>
      <c r="E12" s="17">
        <v>44399</v>
      </c>
      <c r="F12" s="18">
        <v>11800</v>
      </c>
      <c r="G12" s="17">
        <f t="shared" si="0"/>
        <v>44429</v>
      </c>
      <c r="H12" s="18">
        <f t="shared" si="1"/>
        <v>11800</v>
      </c>
      <c r="I12" s="19">
        <f t="shared" si="2"/>
        <v>0</v>
      </c>
      <c r="J12" s="20" t="s">
        <v>9</v>
      </c>
      <c r="K12" s="3"/>
    </row>
    <row r="13" spans="2:11" s="2" customFormat="1" ht="57.75" thickBot="1" x14ac:dyDescent="0.3">
      <c r="B13" s="13" t="s">
        <v>20</v>
      </c>
      <c r="C13" s="44" t="s">
        <v>209</v>
      </c>
      <c r="D13" s="16" t="s">
        <v>204</v>
      </c>
      <c r="E13" s="17">
        <v>44392</v>
      </c>
      <c r="F13" s="18">
        <v>1081075.8</v>
      </c>
      <c r="G13" s="17">
        <f t="shared" si="0"/>
        <v>44422</v>
      </c>
      <c r="H13" s="18">
        <f t="shared" si="1"/>
        <v>1081075.8</v>
      </c>
      <c r="I13" s="19">
        <f t="shared" si="2"/>
        <v>0</v>
      </c>
      <c r="J13" s="20" t="s">
        <v>9</v>
      </c>
      <c r="K13" s="3"/>
    </row>
    <row r="14" spans="2:11" s="2" customFormat="1" ht="29.25" thickBot="1" x14ac:dyDescent="0.3">
      <c r="B14" s="13" t="s">
        <v>21</v>
      </c>
      <c r="C14" s="43" t="s">
        <v>22</v>
      </c>
      <c r="D14" s="16" t="s">
        <v>23</v>
      </c>
      <c r="E14" s="17">
        <v>44393</v>
      </c>
      <c r="F14" s="18">
        <v>18575.09</v>
      </c>
      <c r="G14" s="17">
        <f t="shared" si="0"/>
        <v>44423</v>
      </c>
      <c r="H14" s="18">
        <f t="shared" si="1"/>
        <v>18575.09</v>
      </c>
      <c r="I14" s="19">
        <f t="shared" si="2"/>
        <v>0</v>
      </c>
      <c r="J14" s="20" t="s">
        <v>9</v>
      </c>
      <c r="K14" s="3"/>
    </row>
    <row r="15" spans="2:11" s="2" customFormat="1" ht="43.5" thickBot="1" x14ac:dyDescent="0.3">
      <c r="B15" s="13" t="s">
        <v>24</v>
      </c>
      <c r="C15" s="43" t="s">
        <v>25</v>
      </c>
      <c r="D15" s="16" t="s">
        <v>26</v>
      </c>
      <c r="E15" s="17">
        <v>44388</v>
      </c>
      <c r="F15" s="18">
        <v>81420</v>
      </c>
      <c r="G15" s="17">
        <f t="shared" si="0"/>
        <v>44418</v>
      </c>
      <c r="H15" s="18">
        <f t="shared" si="1"/>
        <v>81420</v>
      </c>
      <c r="I15" s="19">
        <f t="shared" si="2"/>
        <v>0</v>
      </c>
      <c r="J15" s="20" t="s">
        <v>9</v>
      </c>
      <c r="K15" s="3"/>
    </row>
    <row r="16" spans="2:11" s="2" customFormat="1" ht="43.5" thickBot="1" x14ac:dyDescent="0.3">
      <c r="B16" s="13" t="s">
        <v>27</v>
      </c>
      <c r="C16" s="43" t="s">
        <v>210</v>
      </c>
      <c r="D16" s="16" t="s">
        <v>28</v>
      </c>
      <c r="E16" s="17">
        <v>44379</v>
      </c>
      <c r="F16" s="18">
        <v>58344.639999999999</v>
      </c>
      <c r="G16" s="17">
        <f t="shared" si="0"/>
        <v>44409</v>
      </c>
      <c r="H16" s="18">
        <f t="shared" si="1"/>
        <v>58344.639999999999</v>
      </c>
      <c r="I16" s="19">
        <f t="shared" si="2"/>
        <v>0</v>
      </c>
      <c r="J16" s="20" t="s">
        <v>9</v>
      </c>
      <c r="K16" s="3"/>
    </row>
    <row r="17" spans="2:11" s="2" customFormat="1" ht="43.5" thickBot="1" x14ac:dyDescent="0.3">
      <c r="B17" s="48" t="s">
        <v>29</v>
      </c>
      <c r="C17" s="43" t="s">
        <v>211</v>
      </c>
      <c r="D17" s="16" t="s">
        <v>30</v>
      </c>
      <c r="E17" s="17">
        <v>44400</v>
      </c>
      <c r="F17" s="18">
        <v>26780.27</v>
      </c>
      <c r="G17" s="17">
        <f t="shared" si="0"/>
        <v>44430</v>
      </c>
      <c r="H17" s="18">
        <f t="shared" si="1"/>
        <v>26780.27</v>
      </c>
      <c r="I17" s="19">
        <f t="shared" si="2"/>
        <v>0</v>
      </c>
      <c r="J17" s="20" t="s">
        <v>9</v>
      </c>
      <c r="K17" s="3"/>
    </row>
    <row r="18" spans="2:11" s="2" customFormat="1" ht="43.5" thickBot="1" x14ac:dyDescent="0.3">
      <c r="B18" s="13" t="s">
        <v>31</v>
      </c>
      <c r="C18" s="44" t="s">
        <v>179</v>
      </c>
      <c r="D18" s="16" t="s">
        <v>32</v>
      </c>
      <c r="E18" s="17">
        <v>44382</v>
      </c>
      <c r="F18" s="18">
        <v>130954.36</v>
      </c>
      <c r="G18" s="17">
        <f t="shared" si="0"/>
        <v>44412</v>
      </c>
      <c r="H18" s="18">
        <f t="shared" si="1"/>
        <v>130954.36</v>
      </c>
      <c r="I18" s="19">
        <f t="shared" si="2"/>
        <v>0</v>
      </c>
      <c r="J18" s="20" t="s">
        <v>9</v>
      </c>
      <c r="K18" s="3"/>
    </row>
    <row r="19" spans="2:11" s="2" customFormat="1" ht="43.5" thickBot="1" x14ac:dyDescent="0.3">
      <c r="B19" s="13" t="s">
        <v>33</v>
      </c>
      <c r="C19" s="43" t="s">
        <v>212</v>
      </c>
      <c r="D19" s="16" t="s">
        <v>34</v>
      </c>
      <c r="E19" s="17">
        <v>44354</v>
      </c>
      <c r="F19" s="18">
        <v>129430</v>
      </c>
      <c r="G19" s="17">
        <f t="shared" si="0"/>
        <v>44384</v>
      </c>
      <c r="H19" s="18">
        <f t="shared" si="1"/>
        <v>129430</v>
      </c>
      <c r="I19" s="19">
        <f t="shared" si="2"/>
        <v>0</v>
      </c>
      <c r="J19" s="20" t="s">
        <v>10</v>
      </c>
      <c r="K19" s="3"/>
    </row>
    <row r="20" spans="2:11" s="2" customFormat="1" ht="43.5" thickBot="1" x14ac:dyDescent="0.3">
      <c r="B20" s="13" t="s">
        <v>35</v>
      </c>
      <c r="C20" s="45" t="s">
        <v>213</v>
      </c>
      <c r="D20" s="16" t="s">
        <v>36</v>
      </c>
      <c r="E20" s="17">
        <v>44393</v>
      </c>
      <c r="F20" s="18">
        <v>16520</v>
      </c>
      <c r="G20" s="17">
        <f t="shared" si="0"/>
        <v>44423</v>
      </c>
      <c r="H20" s="18">
        <f t="shared" si="1"/>
        <v>16520</v>
      </c>
      <c r="I20" s="19">
        <f t="shared" si="2"/>
        <v>0</v>
      </c>
      <c r="J20" s="20" t="s">
        <v>9</v>
      </c>
      <c r="K20" s="3"/>
    </row>
    <row r="21" spans="2:11" s="2" customFormat="1" ht="57.75" thickBot="1" x14ac:dyDescent="0.3">
      <c r="B21" s="13" t="s">
        <v>37</v>
      </c>
      <c r="C21" s="45" t="s">
        <v>214</v>
      </c>
      <c r="D21" s="16" t="s">
        <v>40</v>
      </c>
      <c r="E21" s="17">
        <v>44397</v>
      </c>
      <c r="F21" s="18">
        <v>63130</v>
      </c>
      <c r="G21" s="17">
        <f t="shared" si="0"/>
        <v>44427</v>
      </c>
      <c r="H21" s="18">
        <f t="shared" si="1"/>
        <v>63130</v>
      </c>
      <c r="I21" s="19">
        <f t="shared" si="2"/>
        <v>0</v>
      </c>
      <c r="J21" s="20" t="s">
        <v>9</v>
      </c>
      <c r="K21" s="3"/>
    </row>
    <row r="22" spans="2:11" s="2" customFormat="1" ht="30" x14ac:dyDescent="0.25">
      <c r="B22" s="13" t="s">
        <v>38</v>
      </c>
      <c r="C22" s="46" t="s">
        <v>215</v>
      </c>
      <c r="D22" s="16" t="s">
        <v>39</v>
      </c>
      <c r="E22" s="17">
        <v>44398</v>
      </c>
      <c r="F22" s="18">
        <v>4130</v>
      </c>
      <c r="G22" s="17">
        <f t="shared" si="0"/>
        <v>44428</v>
      </c>
      <c r="H22" s="21">
        <f t="shared" si="1"/>
        <v>4130</v>
      </c>
      <c r="I22" s="22">
        <f t="shared" si="2"/>
        <v>0</v>
      </c>
      <c r="J22" s="20" t="s">
        <v>9</v>
      </c>
      <c r="K22" s="3"/>
    </row>
    <row r="23" spans="2:11" s="2" customFormat="1" ht="15.75" thickBot="1" x14ac:dyDescent="0.3">
      <c r="B23" s="13" t="s">
        <v>41</v>
      </c>
      <c r="C23" s="47" t="s">
        <v>216</v>
      </c>
      <c r="D23" s="16" t="s">
        <v>42</v>
      </c>
      <c r="E23" s="17">
        <v>44267</v>
      </c>
      <c r="F23" s="18">
        <v>258489.60000000001</v>
      </c>
      <c r="G23" s="17">
        <f t="shared" si="0"/>
        <v>44297</v>
      </c>
      <c r="H23" s="18">
        <f t="shared" si="1"/>
        <v>258489.60000000001</v>
      </c>
      <c r="I23" s="19">
        <f t="shared" si="2"/>
        <v>0</v>
      </c>
      <c r="J23" s="20" t="s">
        <v>9</v>
      </c>
      <c r="K23" s="3"/>
    </row>
    <row r="24" spans="2:11" s="2" customFormat="1" ht="43.5" thickBot="1" x14ac:dyDescent="0.3">
      <c r="B24" s="48" t="s">
        <v>41</v>
      </c>
      <c r="C24" s="43" t="s">
        <v>217</v>
      </c>
      <c r="D24" s="16" t="s">
        <v>43</v>
      </c>
      <c r="E24" s="17">
        <v>44267</v>
      </c>
      <c r="F24" s="18">
        <v>110037.36</v>
      </c>
      <c r="G24" s="17">
        <f t="shared" si="0"/>
        <v>44297</v>
      </c>
      <c r="H24" s="18">
        <f t="shared" si="1"/>
        <v>110037.36</v>
      </c>
      <c r="I24" s="19">
        <f t="shared" si="2"/>
        <v>0</v>
      </c>
      <c r="J24" s="20" t="s">
        <v>9</v>
      </c>
      <c r="K24" s="3"/>
    </row>
    <row r="25" spans="2:11" s="2" customFormat="1" ht="43.5" x14ac:dyDescent="0.25">
      <c r="B25" s="13" t="s">
        <v>44</v>
      </c>
      <c r="C25" s="49" t="s">
        <v>218</v>
      </c>
      <c r="D25" s="16" t="s">
        <v>45</v>
      </c>
      <c r="E25" s="17">
        <v>44361</v>
      </c>
      <c r="F25" s="18">
        <v>70800</v>
      </c>
      <c r="G25" s="17">
        <f t="shared" si="0"/>
        <v>44391</v>
      </c>
      <c r="H25" s="18">
        <f t="shared" si="1"/>
        <v>70800</v>
      </c>
      <c r="I25" s="19">
        <f t="shared" si="2"/>
        <v>0</v>
      </c>
      <c r="J25" s="20" t="s">
        <v>10</v>
      </c>
      <c r="K25" s="3"/>
    </row>
    <row r="26" spans="2:11" s="2" customFormat="1" ht="43.5" x14ac:dyDescent="0.25">
      <c r="B26" s="13" t="s">
        <v>46</v>
      </c>
      <c r="C26" s="51" t="s">
        <v>219</v>
      </c>
      <c r="D26" s="16" t="s">
        <v>47</v>
      </c>
      <c r="E26" s="17">
        <v>44390</v>
      </c>
      <c r="F26" s="18">
        <v>310340</v>
      </c>
      <c r="G26" s="17">
        <f t="shared" si="0"/>
        <v>44420</v>
      </c>
      <c r="H26" s="18">
        <f t="shared" si="1"/>
        <v>310340</v>
      </c>
      <c r="I26" s="19">
        <f t="shared" si="2"/>
        <v>0</v>
      </c>
      <c r="J26" s="20" t="s">
        <v>9</v>
      </c>
      <c r="K26" s="3"/>
    </row>
    <row r="27" spans="2:11" s="2" customFormat="1" ht="29.25" thickBot="1" x14ac:dyDescent="0.3">
      <c r="B27" s="13" t="s">
        <v>48</v>
      </c>
      <c r="C27" s="43" t="s">
        <v>49</v>
      </c>
      <c r="D27" s="16" t="s">
        <v>50</v>
      </c>
      <c r="E27" s="17">
        <v>44340</v>
      </c>
      <c r="F27" s="18">
        <v>156000</v>
      </c>
      <c r="G27" s="17">
        <f t="shared" si="0"/>
        <v>44370</v>
      </c>
      <c r="H27" s="18">
        <f t="shared" si="1"/>
        <v>156000</v>
      </c>
      <c r="I27" s="19">
        <f t="shared" si="2"/>
        <v>0</v>
      </c>
      <c r="J27" s="20" t="s">
        <v>10</v>
      </c>
      <c r="K27" s="3"/>
    </row>
    <row r="28" spans="2:11" s="2" customFormat="1" ht="30.75" thickBot="1" x14ac:dyDescent="0.3">
      <c r="B28" s="13" t="s">
        <v>51</v>
      </c>
      <c r="C28" s="43" t="s">
        <v>220</v>
      </c>
      <c r="D28" s="16" t="s">
        <v>52</v>
      </c>
      <c r="E28" s="17">
        <v>44396</v>
      </c>
      <c r="F28" s="18">
        <v>7566.69</v>
      </c>
      <c r="G28" s="17">
        <f t="shared" si="0"/>
        <v>44426</v>
      </c>
      <c r="H28" s="18">
        <f t="shared" si="1"/>
        <v>7566.69</v>
      </c>
      <c r="I28" s="19">
        <f t="shared" si="2"/>
        <v>0</v>
      </c>
      <c r="J28" s="20" t="s">
        <v>9</v>
      </c>
      <c r="K28" s="3"/>
    </row>
    <row r="29" spans="2:11" s="2" customFormat="1" ht="43.5" thickBot="1" x14ac:dyDescent="0.3">
      <c r="B29" s="13" t="s">
        <v>51</v>
      </c>
      <c r="C29" s="43" t="s">
        <v>221</v>
      </c>
      <c r="D29" s="16" t="s">
        <v>53</v>
      </c>
      <c r="E29" s="17">
        <v>44396</v>
      </c>
      <c r="F29" s="18">
        <v>15384.9</v>
      </c>
      <c r="G29" s="17">
        <f t="shared" si="0"/>
        <v>44426</v>
      </c>
      <c r="H29" s="18">
        <f t="shared" si="1"/>
        <v>15384.9</v>
      </c>
      <c r="I29" s="19">
        <f t="shared" si="2"/>
        <v>0</v>
      </c>
      <c r="J29" s="20" t="s">
        <v>9</v>
      </c>
      <c r="K29" s="3"/>
    </row>
    <row r="30" spans="2:11" s="2" customFormat="1" ht="30.75" thickBot="1" x14ac:dyDescent="0.3">
      <c r="B30" s="13" t="s">
        <v>51</v>
      </c>
      <c r="C30" s="43" t="s">
        <v>222</v>
      </c>
      <c r="D30" s="16" t="s">
        <v>54</v>
      </c>
      <c r="E30" s="17">
        <v>44403</v>
      </c>
      <c r="F30" s="18">
        <v>3902.54</v>
      </c>
      <c r="G30" s="17">
        <f t="shared" si="0"/>
        <v>44433</v>
      </c>
      <c r="H30" s="18">
        <f t="shared" si="1"/>
        <v>3902.54</v>
      </c>
      <c r="I30" s="19">
        <f t="shared" si="2"/>
        <v>0</v>
      </c>
      <c r="J30" s="20" t="s">
        <v>9</v>
      </c>
      <c r="K30" s="3"/>
    </row>
    <row r="31" spans="2:11" s="2" customFormat="1" ht="43.5" thickBot="1" x14ac:dyDescent="0.3">
      <c r="B31" s="13" t="s">
        <v>51</v>
      </c>
      <c r="C31" s="43" t="s">
        <v>223</v>
      </c>
      <c r="D31" s="16" t="s">
        <v>55</v>
      </c>
      <c r="E31" s="17">
        <v>44396</v>
      </c>
      <c r="F31" s="18">
        <v>398801.74</v>
      </c>
      <c r="G31" s="17">
        <f t="shared" si="0"/>
        <v>44426</v>
      </c>
      <c r="H31" s="18">
        <f t="shared" si="1"/>
        <v>398801.74</v>
      </c>
      <c r="I31" s="19">
        <f t="shared" si="2"/>
        <v>0</v>
      </c>
      <c r="J31" s="20" t="s">
        <v>9</v>
      </c>
      <c r="K31" s="3"/>
    </row>
    <row r="32" spans="2:11" s="2" customFormat="1" ht="43.5" thickBot="1" x14ac:dyDescent="0.3">
      <c r="B32" s="13" t="s">
        <v>48</v>
      </c>
      <c r="C32" s="43" t="s">
        <v>224</v>
      </c>
      <c r="D32" s="16" t="s">
        <v>56</v>
      </c>
      <c r="E32" s="17">
        <v>44401</v>
      </c>
      <c r="F32" s="18">
        <v>5964.21</v>
      </c>
      <c r="G32" s="17">
        <f t="shared" si="0"/>
        <v>44431</v>
      </c>
      <c r="H32" s="18">
        <f t="shared" si="1"/>
        <v>5964.21</v>
      </c>
      <c r="I32" s="19">
        <f>+F32-H32</f>
        <v>0</v>
      </c>
      <c r="J32" s="20" t="s">
        <v>9</v>
      </c>
      <c r="K32" s="3"/>
    </row>
    <row r="33" spans="2:11" s="2" customFormat="1" ht="129" thickBot="1" x14ac:dyDescent="0.3">
      <c r="B33" s="13" t="s">
        <v>57</v>
      </c>
      <c r="C33" s="43" t="s">
        <v>225</v>
      </c>
      <c r="D33" s="16" t="s">
        <v>58</v>
      </c>
      <c r="E33" s="17">
        <v>44408</v>
      </c>
      <c r="F33" s="18">
        <v>379436.33</v>
      </c>
      <c r="G33" s="17">
        <f t="shared" si="0"/>
        <v>44438</v>
      </c>
      <c r="H33" s="18">
        <f t="shared" si="1"/>
        <v>379436.33</v>
      </c>
      <c r="I33" s="19">
        <f t="shared" si="2"/>
        <v>0</v>
      </c>
      <c r="J33" s="20" t="s">
        <v>9</v>
      </c>
      <c r="K33" s="3"/>
    </row>
    <row r="34" spans="2:11" s="2" customFormat="1" ht="29.25" thickBot="1" x14ac:dyDescent="0.3">
      <c r="B34" s="13" t="s">
        <v>46</v>
      </c>
      <c r="C34" s="43" t="s">
        <v>226</v>
      </c>
      <c r="D34" s="16" t="s">
        <v>59</v>
      </c>
      <c r="E34" s="17">
        <v>44397</v>
      </c>
      <c r="F34" s="18">
        <v>89680</v>
      </c>
      <c r="G34" s="17">
        <f t="shared" si="0"/>
        <v>44427</v>
      </c>
      <c r="H34" s="18">
        <f t="shared" si="1"/>
        <v>89680</v>
      </c>
      <c r="I34" s="19">
        <f t="shared" si="2"/>
        <v>0</v>
      </c>
      <c r="J34" s="20" t="s">
        <v>9</v>
      </c>
      <c r="K34" s="3"/>
    </row>
    <row r="35" spans="2:11" s="2" customFormat="1" x14ac:dyDescent="0.25">
      <c r="B35" s="13" t="s">
        <v>60</v>
      </c>
      <c r="C35" s="50" t="s">
        <v>227</v>
      </c>
      <c r="D35" s="16" t="s">
        <v>61</v>
      </c>
      <c r="E35" s="17">
        <v>44305</v>
      </c>
      <c r="F35" s="18">
        <v>918040</v>
      </c>
      <c r="G35" s="17">
        <f t="shared" si="0"/>
        <v>44335</v>
      </c>
      <c r="H35" s="18">
        <f t="shared" si="1"/>
        <v>918040</v>
      </c>
      <c r="I35" s="19">
        <f t="shared" si="2"/>
        <v>0</v>
      </c>
      <c r="J35" s="20" t="s">
        <v>10</v>
      </c>
      <c r="K35" s="3"/>
    </row>
    <row r="36" spans="2:11" s="2" customFormat="1" ht="42.75" x14ac:dyDescent="0.25">
      <c r="B36" s="13" t="s">
        <v>195</v>
      </c>
      <c r="C36" s="41" t="s">
        <v>196</v>
      </c>
      <c r="D36" s="16" t="s">
        <v>62</v>
      </c>
      <c r="E36" s="17">
        <v>44397</v>
      </c>
      <c r="F36" s="18">
        <v>16500</v>
      </c>
      <c r="G36" s="17">
        <f t="shared" si="0"/>
        <v>44427</v>
      </c>
      <c r="H36" s="18">
        <f t="shared" si="1"/>
        <v>16500</v>
      </c>
      <c r="I36" s="19">
        <f t="shared" si="2"/>
        <v>0</v>
      </c>
      <c r="J36" s="20" t="s">
        <v>9</v>
      </c>
      <c r="K36" s="3"/>
    </row>
    <row r="37" spans="2:11" s="2" customFormat="1" ht="43.5" thickBot="1" x14ac:dyDescent="0.3">
      <c r="B37" s="13" t="s">
        <v>63</v>
      </c>
      <c r="C37" s="45" t="s">
        <v>228</v>
      </c>
      <c r="D37" s="16" t="s">
        <v>64</v>
      </c>
      <c r="E37" s="17">
        <v>44355</v>
      </c>
      <c r="F37" s="18">
        <v>16620.3</v>
      </c>
      <c r="G37" s="17">
        <f t="shared" si="0"/>
        <v>44385</v>
      </c>
      <c r="H37" s="18">
        <f t="shared" si="1"/>
        <v>16620.3</v>
      </c>
      <c r="I37" s="19">
        <f t="shared" si="2"/>
        <v>0</v>
      </c>
      <c r="J37" s="20" t="s">
        <v>10</v>
      </c>
      <c r="K37" s="3"/>
    </row>
    <row r="38" spans="2:11" s="2" customFormat="1" ht="42.75" x14ac:dyDescent="0.25">
      <c r="B38" s="13" t="s">
        <v>65</v>
      </c>
      <c r="C38" s="41" t="s">
        <v>197</v>
      </c>
      <c r="D38" s="16" t="s">
        <v>66</v>
      </c>
      <c r="E38" s="17">
        <v>44376</v>
      </c>
      <c r="F38" s="18">
        <v>29500</v>
      </c>
      <c r="G38" s="17">
        <f t="shared" si="0"/>
        <v>44406</v>
      </c>
      <c r="H38" s="18">
        <f t="shared" si="1"/>
        <v>29500</v>
      </c>
      <c r="I38" s="19">
        <f t="shared" si="2"/>
        <v>0</v>
      </c>
      <c r="J38" s="20" t="s">
        <v>10</v>
      </c>
      <c r="K38" s="3"/>
    </row>
    <row r="39" spans="2:11" s="2" customFormat="1" ht="28.5" x14ac:dyDescent="0.25">
      <c r="B39" s="13" t="s">
        <v>67</v>
      </c>
      <c r="C39" s="14" t="s">
        <v>68</v>
      </c>
      <c r="D39" s="16" t="s">
        <v>69</v>
      </c>
      <c r="E39" s="17">
        <v>44406</v>
      </c>
      <c r="F39" s="18">
        <v>15340</v>
      </c>
      <c r="G39" s="17">
        <f t="shared" si="0"/>
        <v>44436</v>
      </c>
      <c r="H39" s="18">
        <f t="shared" si="1"/>
        <v>15340</v>
      </c>
      <c r="I39" s="19">
        <f t="shared" si="2"/>
        <v>0</v>
      </c>
      <c r="J39" s="20" t="s">
        <v>9</v>
      </c>
      <c r="K39" s="3"/>
    </row>
    <row r="40" spans="2:11" s="2" customFormat="1" ht="42.75" x14ac:dyDescent="0.25">
      <c r="B40" s="13" t="s">
        <v>70</v>
      </c>
      <c r="C40" s="14" t="s">
        <v>71</v>
      </c>
      <c r="D40" s="16" t="s">
        <v>72</v>
      </c>
      <c r="E40" s="17">
        <v>44400</v>
      </c>
      <c r="F40" s="18">
        <v>5310</v>
      </c>
      <c r="G40" s="17">
        <f t="shared" si="0"/>
        <v>44430</v>
      </c>
      <c r="H40" s="18">
        <f t="shared" si="1"/>
        <v>5310</v>
      </c>
      <c r="I40" s="19">
        <f t="shared" si="2"/>
        <v>0</v>
      </c>
      <c r="J40" s="20" t="s">
        <v>9</v>
      </c>
      <c r="K40" s="3"/>
    </row>
    <row r="41" spans="2:11" s="2" customFormat="1" ht="57" x14ac:dyDescent="0.25">
      <c r="B41" s="13" t="s">
        <v>73</v>
      </c>
      <c r="C41" s="41" t="s">
        <v>198</v>
      </c>
      <c r="D41" s="16" t="s">
        <v>74</v>
      </c>
      <c r="E41" s="17">
        <v>44396</v>
      </c>
      <c r="F41" s="18">
        <v>469200</v>
      </c>
      <c r="G41" s="17">
        <f t="shared" si="0"/>
        <v>44426</v>
      </c>
      <c r="H41" s="18">
        <f t="shared" si="1"/>
        <v>469200</v>
      </c>
      <c r="I41" s="19">
        <f t="shared" si="2"/>
        <v>0</v>
      </c>
      <c r="J41" s="20" t="s">
        <v>9</v>
      </c>
      <c r="K41" s="3"/>
    </row>
    <row r="42" spans="2:11" s="2" customFormat="1" ht="42.75" x14ac:dyDescent="0.25">
      <c r="B42" s="13" t="s">
        <v>75</v>
      </c>
      <c r="C42" s="14" t="s">
        <v>76</v>
      </c>
      <c r="D42" s="16" t="s">
        <v>77</v>
      </c>
      <c r="E42" s="17">
        <v>44412</v>
      </c>
      <c r="F42" s="18">
        <v>33750</v>
      </c>
      <c r="G42" s="17">
        <f t="shared" ref="G42:G74" si="3">E42+30</f>
        <v>44442</v>
      </c>
      <c r="H42" s="18">
        <f t="shared" ref="H42:H90" si="4">+F42</f>
        <v>33750</v>
      </c>
      <c r="I42" s="19">
        <f t="shared" si="2"/>
        <v>0</v>
      </c>
      <c r="J42" s="20" t="s">
        <v>9</v>
      </c>
      <c r="K42" s="3"/>
    </row>
    <row r="43" spans="2:11" s="2" customFormat="1" ht="30" x14ac:dyDescent="0.25">
      <c r="B43" s="13" t="s">
        <v>78</v>
      </c>
      <c r="C43" s="14" t="s">
        <v>79</v>
      </c>
      <c r="D43" s="16" t="s">
        <v>80</v>
      </c>
      <c r="E43" s="17">
        <v>44411</v>
      </c>
      <c r="F43" s="18">
        <v>9440</v>
      </c>
      <c r="G43" s="17">
        <f>E43+30</f>
        <v>44441</v>
      </c>
      <c r="H43" s="18">
        <f t="shared" si="4"/>
        <v>9440</v>
      </c>
      <c r="I43" s="19">
        <f t="shared" ref="I43:I90" si="5">+F43-H43</f>
        <v>0</v>
      </c>
      <c r="J43" s="20" t="s">
        <v>9</v>
      </c>
      <c r="K43" s="3"/>
    </row>
    <row r="44" spans="2:11" s="2" customFormat="1" ht="30" x14ac:dyDescent="0.25">
      <c r="B44" s="13" t="s">
        <v>192</v>
      </c>
      <c r="C44" s="14" t="s">
        <v>193</v>
      </c>
      <c r="D44" s="16" t="s">
        <v>194</v>
      </c>
      <c r="E44" s="17"/>
      <c r="F44" s="18">
        <v>9440</v>
      </c>
      <c r="G44" s="17">
        <f>E44+30</f>
        <v>30</v>
      </c>
      <c r="H44" s="18">
        <f>+F44</f>
        <v>9440</v>
      </c>
      <c r="I44" s="19">
        <f t="shared" si="5"/>
        <v>0</v>
      </c>
      <c r="J44" s="20" t="s">
        <v>9</v>
      </c>
      <c r="K44" s="3"/>
    </row>
    <row r="45" spans="2:11" s="2" customFormat="1" ht="28.5" x14ac:dyDescent="0.25">
      <c r="B45" s="13" t="s">
        <v>81</v>
      </c>
      <c r="C45" s="14" t="s">
        <v>82</v>
      </c>
      <c r="D45" s="16" t="s">
        <v>83</v>
      </c>
      <c r="E45" s="17">
        <v>44404</v>
      </c>
      <c r="F45" s="18">
        <v>14160</v>
      </c>
      <c r="G45" s="17">
        <f t="shared" si="3"/>
        <v>44434</v>
      </c>
      <c r="H45" s="18">
        <f t="shared" si="4"/>
        <v>14160</v>
      </c>
      <c r="I45" s="19">
        <f t="shared" si="5"/>
        <v>0</v>
      </c>
      <c r="J45" s="20" t="s">
        <v>9</v>
      </c>
      <c r="K45" s="3"/>
    </row>
    <row r="46" spans="2:11" s="2" customFormat="1" x14ac:dyDescent="0.25">
      <c r="B46" s="13" t="s">
        <v>84</v>
      </c>
      <c r="C46" s="14" t="s">
        <v>85</v>
      </c>
      <c r="D46" s="16" t="s">
        <v>86</v>
      </c>
      <c r="E46" s="17">
        <v>44349</v>
      </c>
      <c r="F46" s="18">
        <v>15664.5</v>
      </c>
      <c r="G46" s="17">
        <f t="shared" si="3"/>
        <v>44379</v>
      </c>
      <c r="H46" s="18">
        <f t="shared" si="4"/>
        <v>15664.5</v>
      </c>
      <c r="I46" s="19">
        <f t="shared" si="5"/>
        <v>0</v>
      </c>
      <c r="J46" s="20" t="s">
        <v>10</v>
      </c>
      <c r="K46" s="3"/>
    </row>
    <row r="47" spans="2:11" s="2" customFormat="1" ht="42.75" x14ac:dyDescent="0.25">
      <c r="B47" s="13" t="s">
        <v>67</v>
      </c>
      <c r="C47" s="41" t="s">
        <v>199</v>
      </c>
      <c r="D47" s="16" t="s">
        <v>87</v>
      </c>
      <c r="E47" s="17">
        <v>44406</v>
      </c>
      <c r="F47" s="18">
        <v>34220</v>
      </c>
      <c r="G47" s="17">
        <f t="shared" si="3"/>
        <v>44436</v>
      </c>
      <c r="H47" s="18">
        <f t="shared" si="4"/>
        <v>34220</v>
      </c>
      <c r="I47" s="19">
        <f t="shared" si="5"/>
        <v>0</v>
      </c>
      <c r="J47" s="20" t="s">
        <v>9</v>
      </c>
      <c r="K47" s="3"/>
    </row>
    <row r="48" spans="2:11" s="2" customFormat="1" ht="28.5" x14ac:dyDescent="0.25">
      <c r="B48" s="13" t="s">
        <v>88</v>
      </c>
      <c r="C48" s="14" t="s">
        <v>89</v>
      </c>
      <c r="D48" s="16" t="s">
        <v>90</v>
      </c>
      <c r="E48" s="17">
        <v>44378</v>
      </c>
      <c r="F48" s="18">
        <v>15022.01</v>
      </c>
      <c r="G48" s="17">
        <f t="shared" si="3"/>
        <v>44408</v>
      </c>
      <c r="H48" s="18">
        <f t="shared" si="4"/>
        <v>15022.01</v>
      </c>
      <c r="I48" s="19">
        <f t="shared" si="5"/>
        <v>0</v>
      </c>
      <c r="J48" s="20" t="s">
        <v>10</v>
      </c>
      <c r="K48" s="3"/>
    </row>
    <row r="49" spans="2:11" s="2" customFormat="1" ht="42.75" x14ac:dyDescent="0.25">
      <c r="B49" s="13" t="s">
        <v>91</v>
      </c>
      <c r="C49" s="14" t="s">
        <v>92</v>
      </c>
      <c r="D49" s="16" t="s">
        <v>69</v>
      </c>
      <c r="E49" s="17">
        <v>44317</v>
      </c>
      <c r="F49" s="18">
        <v>35400</v>
      </c>
      <c r="G49" s="17">
        <f t="shared" si="3"/>
        <v>44347</v>
      </c>
      <c r="H49" s="18">
        <f t="shared" si="4"/>
        <v>35400</v>
      </c>
      <c r="I49" s="19">
        <f t="shared" si="5"/>
        <v>0</v>
      </c>
      <c r="J49" s="20" t="s">
        <v>10</v>
      </c>
      <c r="K49" s="3"/>
    </row>
    <row r="50" spans="2:11" s="2" customFormat="1" ht="42.75" x14ac:dyDescent="0.25">
      <c r="B50" s="13" t="s">
        <v>93</v>
      </c>
      <c r="C50" s="14" t="s">
        <v>94</v>
      </c>
      <c r="D50" s="16" t="s">
        <v>95</v>
      </c>
      <c r="E50" s="17">
        <v>44411</v>
      </c>
      <c r="F50" s="18">
        <v>60000</v>
      </c>
      <c r="G50" s="17">
        <f t="shared" si="3"/>
        <v>44441</v>
      </c>
      <c r="H50" s="39">
        <f t="shared" si="4"/>
        <v>60000</v>
      </c>
      <c r="I50" s="19">
        <f t="shared" si="5"/>
        <v>0</v>
      </c>
      <c r="J50" s="20" t="s">
        <v>9</v>
      </c>
      <c r="K50" s="3"/>
    </row>
    <row r="51" spans="2:11" s="2" customFormat="1" ht="28.5" x14ac:dyDescent="0.25">
      <c r="B51" s="13" t="s">
        <v>70</v>
      </c>
      <c r="C51" s="14" t="s">
        <v>96</v>
      </c>
      <c r="D51" s="16" t="s">
        <v>77</v>
      </c>
      <c r="E51" s="17">
        <v>44400</v>
      </c>
      <c r="F51" s="18">
        <v>106206.56</v>
      </c>
      <c r="G51" s="17">
        <f t="shared" si="3"/>
        <v>44430</v>
      </c>
      <c r="H51" s="39">
        <f t="shared" si="4"/>
        <v>106206.56</v>
      </c>
      <c r="I51" s="19">
        <f t="shared" si="5"/>
        <v>0</v>
      </c>
      <c r="J51" s="20" t="s">
        <v>9</v>
      </c>
      <c r="K51" s="3"/>
    </row>
    <row r="52" spans="2:11" s="2" customFormat="1" ht="30" x14ac:dyDescent="0.25">
      <c r="B52" s="13" t="s">
        <v>97</v>
      </c>
      <c r="C52" s="14" t="s">
        <v>98</v>
      </c>
      <c r="D52" s="16" t="s">
        <v>99</v>
      </c>
      <c r="E52" s="17">
        <v>44407</v>
      </c>
      <c r="F52" s="18">
        <v>599405.44999999995</v>
      </c>
      <c r="G52" s="17">
        <f t="shared" si="3"/>
        <v>44437</v>
      </c>
      <c r="H52" s="39">
        <f t="shared" si="4"/>
        <v>599405.44999999995</v>
      </c>
      <c r="I52" s="19">
        <f t="shared" si="5"/>
        <v>0</v>
      </c>
      <c r="J52" s="20" t="s">
        <v>9</v>
      </c>
      <c r="K52" s="3"/>
    </row>
    <row r="53" spans="2:11" s="2" customFormat="1" ht="28.5" x14ac:dyDescent="0.25">
      <c r="B53" s="13" t="s">
        <v>100</v>
      </c>
      <c r="C53" s="14" t="s">
        <v>101</v>
      </c>
      <c r="D53" s="16" t="s">
        <v>102</v>
      </c>
      <c r="E53" s="17">
        <v>44412</v>
      </c>
      <c r="F53" s="18">
        <v>1416</v>
      </c>
      <c r="G53" s="17">
        <f t="shared" si="3"/>
        <v>44442</v>
      </c>
      <c r="H53" s="39">
        <f t="shared" si="4"/>
        <v>1416</v>
      </c>
      <c r="I53" s="19">
        <f t="shared" si="5"/>
        <v>0</v>
      </c>
      <c r="J53" s="20" t="s">
        <v>9</v>
      </c>
      <c r="K53" s="3"/>
    </row>
    <row r="54" spans="2:11" s="2" customFormat="1" ht="28.5" x14ac:dyDescent="0.25">
      <c r="B54" s="13" t="s">
        <v>103</v>
      </c>
      <c r="C54" s="14" t="s">
        <v>108</v>
      </c>
      <c r="D54" s="16" t="s">
        <v>104</v>
      </c>
      <c r="E54" s="17">
        <v>44414</v>
      </c>
      <c r="F54" s="18">
        <v>6510.27</v>
      </c>
      <c r="G54" s="17">
        <f t="shared" si="3"/>
        <v>44444</v>
      </c>
      <c r="H54" s="39">
        <f t="shared" si="4"/>
        <v>6510.27</v>
      </c>
      <c r="I54" s="19">
        <f t="shared" si="5"/>
        <v>0</v>
      </c>
      <c r="J54" s="20" t="s">
        <v>9</v>
      </c>
      <c r="K54" s="3"/>
    </row>
    <row r="55" spans="2:11" s="2" customFormat="1" ht="28.5" x14ac:dyDescent="0.25">
      <c r="B55" s="13" t="s">
        <v>103</v>
      </c>
      <c r="C55" s="14" t="s">
        <v>106</v>
      </c>
      <c r="D55" s="16" t="s">
        <v>105</v>
      </c>
      <c r="E55" s="17">
        <v>44414</v>
      </c>
      <c r="F55" s="18">
        <v>4817.57</v>
      </c>
      <c r="G55" s="17">
        <f t="shared" si="3"/>
        <v>44444</v>
      </c>
      <c r="H55" s="39">
        <f t="shared" si="4"/>
        <v>4817.57</v>
      </c>
      <c r="I55" s="19">
        <f t="shared" si="5"/>
        <v>0</v>
      </c>
      <c r="J55" s="20" t="s">
        <v>9</v>
      </c>
      <c r="K55" s="3"/>
    </row>
    <row r="56" spans="2:11" s="2" customFormat="1" ht="28.5" x14ac:dyDescent="0.25">
      <c r="B56" s="13" t="s">
        <v>103</v>
      </c>
      <c r="C56" s="14" t="s">
        <v>107</v>
      </c>
      <c r="D56" s="16" t="s">
        <v>109</v>
      </c>
      <c r="E56" s="17">
        <v>44414</v>
      </c>
      <c r="F56" s="18">
        <v>14198.22</v>
      </c>
      <c r="G56" s="17">
        <f t="shared" si="3"/>
        <v>44444</v>
      </c>
      <c r="H56" s="39">
        <f t="shared" si="4"/>
        <v>14198.22</v>
      </c>
      <c r="I56" s="19">
        <f t="shared" si="5"/>
        <v>0</v>
      </c>
      <c r="J56" s="20" t="s">
        <v>9</v>
      </c>
      <c r="K56" s="3"/>
    </row>
    <row r="57" spans="2:11" s="2" customFormat="1" ht="42.75" x14ac:dyDescent="0.25">
      <c r="B57" s="13" t="s">
        <v>110</v>
      </c>
      <c r="C57" s="14" t="s">
        <v>111</v>
      </c>
      <c r="D57" s="16" t="s">
        <v>112</v>
      </c>
      <c r="E57" s="17">
        <v>44410</v>
      </c>
      <c r="F57" s="18">
        <v>249983</v>
      </c>
      <c r="G57" s="17">
        <f t="shared" si="3"/>
        <v>44440</v>
      </c>
      <c r="H57" s="39">
        <f t="shared" si="4"/>
        <v>249983</v>
      </c>
      <c r="I57" s="19">
        <f t="shared" si="5"/>
        <v>0</v>
      </c>
      <c r="J57" s="20" t="s">
        <v>9</v>
      </c>
      <c r="K57" s="3"/>
    </row>
    <row r="58" spans="2:11" s="2" customFormat="1" ht="42.75" x14ac:dyDescent="0.25">
      <c r="B58" s="13" t="s">
        <v>113</v>
      </c>
      <c r="C58" s="14" t="s">
        <v>114</v>
      </c>
      <c r="D58" s="16" t="s">
        <v>115</v>
      </c>
      <c r="E58" s="17">
        <v>44340</v>
      </c>
      <c r="F58" s="18">
        <v>2302000</v>
      </c>
      <c r="G58" s="17">
        <f t="shared" si="3"/>
        <v>44370</v>
      </c>
      <c r="H58" s="39">
        <f t="shared" si="4"/>
        <v>2302000</v>
      </c>
      <c r="I58" s="19">
        <f t="shared" si="5"/>
        <v>0</v>
      </c>
      <c r="J58" s="20" t="s">
        <v>10</v>
      </c>
      <c r="K58" s="3"/>
    </row>
    <row r="59" spans="2:11" s="2" customFormat="1" ht="28.5" x14ac:dyDescent="0.25">
      <c r="B59" s="13" t="s">
        <v>116</v>
      </c>
      <c r="C59" s="14" t="s">
        <v>117</v>
      </c>
      <c r="D59" s="16" t="s">
        <v>42</v>
      </c>
      <c r="E59" s="17">
        <v>44386</v>
      </c>
      <c r="F59" s="18">
        <v>327869.73</v>
      </c>
      <c r="G59" s="17">
        <f t="shared" si="3"/>
        <v>44416</v>
      </c>
      <c r="H59" s="39">
        <f t="shared" si="4"/>
        <v>327869.73</v>
      </c>
      <c r="I59" s="19">
        <f t="shared" si="5"/>
        <v>0</v>
      </c>
      <c r="J59" s="20" t="s">
        <v>9</v>
      </c>
      <c r="K59" s="3"/>
    </row>
    <row r="60" spans="2:11" s="2" customFormat="1" ht="42.75" x14ac:dyDescent="0.25">
      <c r="B60" s="13" t="s">
        <v>118</v>
      </c>
      <c r="C60" s="14" t="s">
        <v>119</v>
      </c>
      <c r="D60" s="16" t="s">
        <v>120</v>
      </c>
      <c r="E60" s="17">
        <v>44420</v>
      </c>
      <c r="F60" s="18">
        <v>500000</v>
      </c>
      <c r="G60" s="17">
        <f t="shared" si="3"/>
        <v>44450</v>
      </c>
      <c r="H60" s="39">
        <f t="shared" si="4"/>
        <v>500000</v>
      </c>
      <c r="I60" s="19">
        <f t="shared" si="5"/>
        <v>0</v>
      </c>
      <c r="J60" s="20" t="s">
        <v>9</v>
      </c>
      <c r="K60" s="3"/>
    </row>
    <row r="61" spans="2:11" s="2" customFormat="1" ht="42.75" x14ac:dyDescent="0.25">
      <c r="B61" s="13" t="s">
        <v>121</v>
      </c>
      <c r="C61" s="41" t="s">
        <v>200</v>
      </c>
      <c r="D61" s="16" t="s">
        <v>122</v>
      </c>
      <c r="E61" s="17">
        <v>44417</v>
      </c>
      <c r="F61" s="18">
        <v>6918</v>
      </c>
      <c r="G61" s="17">
        <f t="shared" si="3"/>
        <v>44447</v>
      </c>
      <c r="H61" s="39">
        <f t="shared" si="4"/>
        <v>6918</v>
      </c>
      <c r="I61" s="19">
        <f t="shared" si="5"/>
        <v>0</v>
      </c>
      <c r="J61" s="20" t="s">
        <v>9</v>
      </c>
      <c r="K61" s="3"/>
    </row>
    <row r="62" spans="2:11" s="2" customFormat="1" ht="42.75" x14ac:dyDescent="0.25">
      <c r="B62" s="13" t="s">
        <v>121</v>
      </c>
      <c r="C62" s="14" t="s">
        <v>123</v>
      </c>
      <c r="D62" s="16" t="s">
        <v>124</v>
      </c>
      <c r="E62" s="17">
        <v>44417</v>
      </c>
      <c r="F62" s="18">
        <v>684</v>
      </c>
      <c r="G62" s="17">
        <f t="shared" si="3"/>
        <v>44447</v>
      </c>
      <c r="H62" s="39">
        <f t="shared" si="4"/>
        <v>684</v>
      </c>
      <c r="I62" s="19">
        <f t="shared" si="5"/>
        <v>0</v>
      </c>
      <c r="J62" s="20" t="s">
        <v>9</v>
      </c>
      <c r="K62" s="3"/>
    </row>
    <row r="63" spans="2:11" s="2" customFormat="1" ht="42.75" x14ac:dyDescent="0.25">
      <c r="B63" s="13" t="s">
        <v>125</v>
      </c>
      <c r="C63" s="14" t="s">
        <v>126</v>
      </c>
      <c r="D63" s="16" t="s">
        <v>127</v>
      </c>
      <c r="E63" s="17">
        <v>44425</v>
      </c>
      <c r="F63" s="18">
        <v>14801.94</v>
      </c>
      <c r="G63" s="17">
        <f t="shared" si="3"/>
        <v>44455</v>
      </c>
      <c r="H63" s="39">
        <f t="shared" si="4"/>
        <v>14801.94</v>
      </c>
      <c r="I63" s="19">
        <f t="shared" si="5"/>
        <v>0</v>
      </c>
      <c r="J63" s="20" t="s">
        <v>9</v>
      </c>
      <c r="K63" s="3"/>
    </row>
    <row r="64" spans="2:11" s="2" customFormat="1" ht="30" x14ac:dyDescent="0.25">
      <c r="B64" s="13" t="s">
        <v>128</v>
      </c>
      <c r="C64" s="14" t="s">
        <v>132</v>
      </c>
      <c r="D64" s="16" t="s">
        <v>129</v>
      </c>
      <c r="E64" s="17">
        <v>44420</v>
      </c>
      <c r="F64" s="18">
        <v>285354.57</v>
      </c>
      <c r="G64" s="17">
        <f t="shared" si="3"/>
        <v>44450</v>
      </c>
      <c r="H64" s="39">
        <f t="shared" si="4"/>
        <v>285354.57</v>
      </c>
      <c r="I64" s="19">
        <f t="shared" si="5"/>
        <v>0</v>
      </c>
      <c r="J64" s="20" t="s">
        <v>9</v>
      </c>
      <c r="K64" s="3"/>
    </row>
    <row r="65" spans="2:11" s="2" customFormat="1" ht="30" x14ac:dyDescent="0.25">
      <c r="B65" s="13" t="s">
        <v>128</v>
      </c>
      <c r="C65" s="14" t="s">
        <v>130</v>
      </c>
      <c r="D65" s="16" t="s">
        <v>131</v>
      </c>
      <c r="E65" s="17">
        <v>44420</v>
      </c>
      <c r="F65" s="18">
        <v>27066</v>
      </c>
      <c r="G65" s="17">
        <f t="shared" si="3"/>
        <v>44450</v>
      </c>
      <c r="H65" s="39">
        <f t="shared" si="4"/>
        <v>27066</v>
      </c>
      <c r="I65" s="19">
        <f t="shared" si="5"/>
        <v>0</v>
      </c>
      <c r="J65" s="20" t="s">
        <v>9</v>
      </c>
      <c r="K65" s="3"/>
    </row>
    <row r="66" spans="2:11" s="2" customFormat="1" ht="30" x14ac:dyDescent="0.25">
      <c r="B66" s="13" t="s">
        <v>128</v>
      </c>
      <c r="C66" s="14" t="s">
        <v>133</v>
      </c>
      <c r="D66" s="16" t="s">
        <v>134</v>
      </c>
      <c r="E66" s="17">
        <v>44420</v>
      </c>
      <c r="F66" s="18">
        <v>49952.5</v>
      </c>
      <c r="G66" s="17">
        <f t="shared" si="3"/>
        <v>44450</v>
      </c>
      <c r="H66" s="39">
        <f t="shared" si="4"/>
        <v>49952.5</v>
      </c>
      <c r="I66" s="19">
        <f t="shared" si="5"/>
        <v>0</v>
      </c>
      <c r="J66" s="20" t="s">
        <v>9</v>
      </c>
      <c r="K66" s="3"/>
    </row>
    <row r="67" spans="2:11" s="2" customFormat="1" ht="28.5" x14ac:dyDescent="0.25">
      <c r="B67" s="13" t="s">
        <v>121</v>
      </c>
      <c r="C67" s="14" t="s">
        <v>135</v>
      </c>
      <c r="D67" s="16" t="s">
        <v>136</v>
      </c>
      <c r="E67" s="17">
        <v>44417</v>
      </c>
      <c r="F67" s="18">
        <v>6158</v>
      </c>
      <c r="G67" s="17">
        <f t="shared" si="3"/>
        <v>44447</v>
      </c>
      <c r="H67" s="39">
        <f t="shared" si="4"/>
        <v>6158</v>
      </c>
      <c r="I67" s="19">
        <f t="shared" si="5"/>
        <v>0</v>
      </c>
      <c r="J67" s="20" t="s">
        <v>9</v>
      </c>
      <c r="K67" s="3"/>
    </row>
    <row r="68" spans="2:11" s="2" customFormat="1" ht="30" x14ac:dyDescent="0.25">
      <c r="B68" s="13" t="s">
        <v>137</v>
      </c>
      <c r="C68" s="14" t="s">
        <v>79</v>
      </c>
      <c r="D68" s="16" t="s">
        <v>138</v>
      </c>
      <c r="E68" s="17">
        <v>44425</v>
      </c>
      <c r="F68" s="18">
        <v>9440</v>
      </c>
      <c r="G68" s="17">
        <f t="shared" si="3"/>
        <v>44455</v>
      </c>
      <c r="H68" s="39">
        <f t="shared" si="4"/>
        <v>9440</v>
      </c>
      <c r="I68" s="19">
        <f t="shared" si="5"/>
        <v>0</v>
      </c>
      <c r="J68" s="20" t="s">
        <v>9</v>
      </c>
      <c r="K68" s="3"/>
    </row>
    <row r="69" spans="2:11" s="2" customFormat="1" ht="42.75" x14ac:dyDescent="0.25">
      <c r="B69" s="13" t="s">
        <v>139</v>
      </c>
      <c r="C69" s="14" t="s">
        <v>140</v>
      </c>
      <c r="D69" s="16" t="s">
        <v>141</v>
      </c>
      <c r="E69" s="17">
        <v>44427</v>
      </c>
      <c r="F69" s="18">
        <v>164660.47</v>
      </c>
      <c r="G69" s="17">
        <f t="shared" si="3"/>
        <v>44457</v>
      </c>
      <c r="H69" s="39">
        <f t="shared" si="4"/>
        <v>164660.47</v>
      </c>
      <c r="I69" s="19">
        <f t="shared" si="5"/>
        <v>0</v>
      </c>
      <c r="J69" s="20" t="s">
        <v>9</v>
      </c>
      <c r="K69" s="3"/>
    </row>
    <row r="70" spans="2:11" s="2" customFormat="1" ht="28.5" x14ac:dyDescent="0.25">
      <c r="B70" s="13" t="s">
        <v>142</v>
      </c>
      <c r="C70" s="14" t="s">
        <v>143</v>
      </c>
      <c r="D70" s="16" t="s">
        <v>144</v>
      </c>
      <c r="E70" s="17">
        <v>44402</v>
      </c>
      <c r="F70" s="18">
        <v>4601.83</v>
      </c>
      <c r="G70" s="17">
        <f t="shared" si="3"/>
        <v>44432</v>
      </c>
      <c r="H70" s="39">
        <f t="shared" si="4"/>
        <v>4601.83</v>
      </c>
      <c r="I70" s="19">
        <f t="shared" si="5"/>
        <v>0</v>
      </c>
      <c r="J70" s="20" t="s">
        <v>9</v>
      </c>
      <c r="K70" s="3"/>
    </row>
    <row r="71" spans="2:11" s="2" customFormat="1" ht="28.5" x14ac:dyDescent="0.25">
      <c r="B71" s="13" t="s">
        <v>142</v>
      </c>
      <c r="C71" s="14" t="s">
        <v>145</v>
      </c>
      <c r="D71" s="16" t="s">
        <v>146</v>
      </c>
      <c r="E71" s="17">
        <v>44402</v>
      </c>
      <c r="F71" s="18">
        <v>251398.88</v>
      </c>
      <c r="G71" s="17">
        <f t="shared" si="3"/>
        <v>44432</v>
      </c>
      <c r="H71" s="39">
        <f t="shared" si="4"/>
        <v>251398.88</v>
      </c>
      <c r="I71" s="19">
        <f t="shared" si="5"/>
        <v>0</v>
      </c>
      <c r="J71" s="20" t="s">
        <v>9</v>
      </c>
      <c r="K71" s="3"/>
    </row>
    <row r="72" spans="2:11" s="2" customFormat="1" ht="42.75" x14ac:dyDescent="0.25">
      <c r="B72" s="13" t="s">
        <v>142</v>
      </c>
      <c r="C72" s="14" t="s">
        <v>147</v>
      </c>
      <c r="D72" s="16" t="s">
        <v>148</v>
      </c>
      <c r="E72" s="17">
        <v>44402</v>
      </c>
      <c r="F72" s="18">
        <v>54506.78</v>
      </c>
      <c r="G72" s="17">
        <f t="shared" si="3"/>
        <v>44432</v>
      </c>
      <c r="H72" s="39">
        <f t="shared" si="4"/>
        <v>54506.78</v>
      </c>
      <c r="I72" s="19">
        <f t="shared" si="5"/>
        <v>0</v>
      </c>
      <c r="J72" s="20" t="s">
        <v>9</v>
      </c>
      <c r="K72" s="3"/>
    </row>
    <row r="73" spans="2:11" s="2" customFormat="1" ht="28.5" x14ac:dyDescent="0.25">
      <c r="B73" s="13" t="s">
        <v>142</v>
      </c>
      <c r="C73" s="14" t="s">
        <v>149</v>
      </c>
      <c r="D73" s="16" t="s">
        <v>150</v>
      </c>
      <c r="E73" s="17">
        <v>44413</v>
      </c>
      <c r="F73" s="18">
        <v>6075.73</v>
      </c>
      <c r="G73" s="17">
        <f t="shared" si="3"/>
        <v>44443</v>
      </c>
      <c r="H73" s="39">
        <f t="shared" si="4"/>
        <v>6075.73</v>
      </c>
      <c r="I73" s="19">
        <f t="shared" si="5"/>
        <v>0</v>
      </c>
      <c r="J73" s="20" t="s">
        <v>10</v>
      </c>
      <c r="K73" s="3"/>
    </row>
    <row r="74" spans="2:11" s="2" customFormat="1" ht="42.75" x14ac:dyDescent="0.25">
      <c r="B74" s="13" t="s">
        <v>142</v>
      </c>
      <c r="C74" s="14" t="s">
        <v>151</v>
      </c>
      <c r="D74" s="16" t="s">
        <v>152</v>
      </c>
      <c r="E74" s="17">
        <v>44413</v>
      </c>
      <c r="F74" s="18">
        <v>7323.07</v>
      </c>
      <c r="G74" s="17">
        <f t="shared" si="3"/>
        <v>44443</v>
      </c>
      <c r="H74" s="39">
        <f t="shared" si="4"/>
        <v>7323.07</v>
      </c>
      <c r="I74" s="19">
        <f t="shared" si="5"/>
        <v>0</v>
      </c>
      <c r="J74" s="20" t="s">
        <v>9</v>
      </c>
      <c r="K74" s="3"/>
    </row>
    <row r="75" spans="2:11" ht="42.75" x14ac:dyDescent="0.25">
      <c r="B75" s="13" t="s">
        <v>142</v>
      </c>
      <c r="C75" s="41" t="s">
        <v>201</v>
      </c>
      <c r="D75" s="16" t="s">
        <v>153</v>
      </c>
      <c r="E75" s="17">
        <v>44402</v>
      </c>
      <c r="F75" s="18">
        <v>2542.63</v>
      </c>
      <c r="G75" s="17">
        <f t="shared" ref="G75:G90" si="6">E75+30</f>
        <v>44432</v>
      </c>
      <c r="H75" s="39">
        <f t="shared" si="4"/>
        <v>2542.63</v>
      </c>
      <c r="I75" s="19">
        <f t="shared" si="5"/>
        <v>0</v>
      </c>
      <c r="J75" s="20" t="s">
        <v>9</v>
      </c>
      <c r="K75" s="2"/>
    </row>
    <row r="76" spans="2:11" ht="28.5" x14ac:dyDescent="0.25">
      <c r="B76" s="13" t="s">
        <v>154</v>
      </c>
      <c r="C76" s="14" t="s">
        <v>156</v>
      </c>
      <c r="D76" s="16" t="s">
        <v>155</v>
      </c>
      <c r="E76" s="17">
        <v>44426</v>
      </c>
      <c r="F76" s="18">
        <v>3750721.93</v>
      </c>
      <c r="G76" s="17">
        <f t="shared" si="6"/>
        <v>44456</v>
      </c>
      <c r="H76" s="39">
        <f t="shared" si="4"/>
        <v>3750721.93</v>
      </c>
      <c r="I76" s="19">
        <f t="shared" si="5"/>
        <v>0</v>
      </c>
      <c r="J76" s="20" t="s">
        <v>9</v>
      </c>
      <c r="K76" s="2"/>
    </row>
    <row r="77" spans="2:11" ht="42.75" x14ac:dyDescent="0.25">
      <c r="B77" s="13" t="s">
        <v>154</v>
      </c>
      <c r="C77" s="14" t="s">
        <v>157</v>
      </c>
      <c r="D77" s="16" t="s">
        <v>158</v>
      </c>
      <c r="E77" s="17">
        <v>44426</v>
      </c>
      <c r="F77" s="18">
        <v>171282.23</v>
      </c>
      <c r="G77" s="17">
        <f t="shared" si="6"/>
        <v>44456</v>
      </c>
      <c r="H77" s="39">
        <f t="shared" si="4"/>
        <v>171282.23</v>
      </c>
      <c r="I77" s="19">
        <v>0</v>
      </c>
      <c r="J77" s="20" t="s">
        <v>9</v>
      </c>
      <c r="K77" s="2"/>
    </row>
    <row r="78" spans="2:11" ht="42.75" x14ac:dyDescent="0.25">
      <c r="B78" s="13" t="s">
        <v>159</v>
      </c>
      <c r="C78" s="14" t="s">
        <v>160</v>
      </c>
      <c r="D78" s="16" t="s">
        <v>161</v>
      </c>
      <c r="E78" s="17">
        <v>44428</v>
      </c>
      <c r="F78" s="18">
        <v>35400</v>
      </c>
      <c r="G78" s="17">
        <f t="shared" si="6"/>
        <v>44458</v>
      </c>
      <c r="H78" s="39">
        <f t="shared" si="4"/>
        <v>35400</v>
      </c>
      <c r="I78" s="19">
        <f t="shared" si="5"/>
        <v>0</v>
      </c>
      <c r="J78" s="20" t="s">
        <v>9</v>
      </c>
      <c r="K78" s="2"/>
    </row>
    <row r="79" spans="2:11" ht="42.75" x14ac:dyDescent="0.25">
      <c r="B79" s="13" t="s">
        <v>162</v>
      </c>
      <c r="C79" s="14" t="s">
        <v>164</v>
      </c>
      <c r="D79" s="16" t="s">
        <v>163</v>
      </c>
      <c r="E79" s="17">
        <v>44428</v>
      </c>
      <c r="F79" s="18">
        <v>122039.05</v>
      </c>
      <c r="G79" s="17">
        <f t="shared" si="6"/>
        <v>44458</v>
      </c>
      <c r="H79" s="39">
        <f t="shared" si="4"/>
        <v>122039.05</v>
      </c>
      <c r="I79" s="19">
        <f t="shared" si="5"/>
        <v>0</v>
      </c>
      <c r="J79" s="20" t="s">
        <v>9</v>
      </c>
      <c r="K79" s="2"/>
    </row>
    <row r="80" spans="2:11" ht="28.5" x14ac:dyDescent="0.25">
      <c r="B80" s="13" t="s">
        <v>162</v>
      </c>
      <c r="C80" s="14" t="s">
        <v>165</v>
      </c>
      <c r="D80" s="16" t="s">
        <v>166</v>
      </c>
      <c r="E80" s="17">
        <v>44428</v>
      </c>
      <c r="F80" s="18">
        <v>309998.40000000002</v>
      </c>
      <c r="G80" s="17">
        <f t="shared" si="6"/>
        <v>44458</v>
      </c>
      <c r="H80" s="39">
        <f t="shared" si="4"/>
        <v>309998.40000000002</v>
      </c>
      <c r="I80" s="19">
        <f t="shared" si="5"/>
        <v>0</v>
      </c>
      <c r="J80" s="20" t="s">
        <v>9</v>
      </c>
      <c r="K80" s="2"/>
    </row>
    <row r="81" spans="2:11" ht="42.75" x14ac:dyDescent="0.25">
      <c r="B81" s="13" t="s">
        <v>67</v>
      </c>
      <c r="C81" s="14" t="s">
        <v>167</v>
      </c>
      <c r="D81" s="16" t="s">
        <v>168</v>
      </c>
      <c r="E81" s="17">
        <v>44417</v>
      </c>
      <c r="F81" s="18">
        <v>7080</v>
      </c>
      <c r="G81" s="17">
        <f t="shared" si="6"/>
        <v>44447</v>
      </c>
      <c r="H81" s="39">
        <f t="shared" si="4"/>
        <v>7080</v>
      </c>
      <c r="I81" s="19">
        <f t="shared" si="5"/>
        <v>0</v>
      </c>
      <c r="J81" s="20" t="s">
        <v>9</v>
      </c>
      <c r="K81" s="2"/>
    </row>
    <row r="82" spans="2:11" ht="42.75" x14ac:dyDescent="0.25">
      <c r="B82" s="13" t="s">
        <v>169</v>
      </c>
      <c r="C82" s="14" t="s">
        <v>170</v>
      </c>
      <c r="D82" s="16" t="s">
        <v>171</v>
      </c>
      <c r="E82" s="17">
        <v>44410</v>
      </c>
      <c r="F82" s="18">
        <v>11500.01</v>
      </c>
      <c r="G82" s="17">
        <f t="shared" si="6"/>
        <v>44440</v>
      </c>
      <c r="H82" s="39">
        <f t="shared" si="4"/>
        <v>11500.01</v>
      </c>
      <c r="I82" s="19">
        <f t="shared" si="5"/>
        <v>0</v>
      </c>
      <c r="J82" s="20" t="s">
        <v>9</v>
      </c>
      <c r="K82" s="2"/>
    </row>
    <row r="83" spans="2:11" ht="42.75" x14ac:dyDescent="0.25">
      <c r="B83" s="13" t="s">
        <v>162</v>
      </c>
      <c r="C83" s="41" t="s">
        <v>202</v>
      </c>
      <c r="D83" s="16" t="s">
        <v>172</v>
      </c>
      <c r="E83" s="17">
        <v>44413</v>
      </c>
      <c r="F83" s="18">
        <v>543071.47</v>
      </c>
      <c r="G83" s="17">
        <f t="shared" si="6"/>
        <v>44443</v>
      </c>
      <c r="H83" s="39">
        <f t="shared" si="4"/>
        <v>543071.47</v>
      </c>
      <c r="I83" s="19">
        <f t="shared" si="5"/>
        <v>0</v>
      </c>
      <c r="J83" s="20" t="s">
        <v>9</v>
      </c>
      <c r="K83" s="2"/>
    </row>
    <row r="84" spans="2:11" ht="28.5" x14ac:dyDescent="0.25">
      <c r="B84" s="13" t="s">
        <v>173</v>
      </c>
      <c r="C84" s="14" t="s">
        <v>174</v>
      </c>
      <c r="D84" s="16" t="s">
        <v>175</v>
      </c>
      <c r="E84" s="17">
        <v>44433</v>
      </c>
      <c r="F84" s="18">
        <v>38232</v>
      </c>
      <c r="G84" s="17">
        <f>E84+30</f>
        <v>44463</v>
      </c>
      <c r="H84" s="39">
        <f t="shared" si="4"/>
        <v>38232</v>
      </c>
      <c r="I84" s="19">
        <f t="shared" si="5"/>
        <v>0</v>
      </c>
      <c r="J84" s="20" t="s">
        <v>9</v>
      </c>
      <c r="K84" s="2"/>
    </row>
    <row r="85" spans="2:11" ht="30" x14ac:dyDescent="0.25">
      <c r="B85" s="13" t="s">
        <v>176</v>
      </c>
      <c r="C85" s="14" t="s">
        <v>177</v>
      </c>
      <c r="D85" s="16" t="s">
        <v>178</v>
      </c>
      <c r="E85" s="17">
        <v>44431</v>
      </c>
      <c r="F85" s="18">
        <v>282269.19</v>
      </c>
      <c r="G85" s="17">
        <f>E85+30</f>
        <v>44461</v>
      </c>
      <c r="H85" s="39">
        <f t="shared" si="4"/>
        <v>282269.19</v>
      </c>
      <c r="I85" s="19">
        <f t="shared" si="5"/>
        <v>0</v>
      </c>
      <c r="J85" s="20" t="s">
        <v>9</v>
      </c>
      <c r="K85" s="2"/>
    </row>
    <row r="86" spans="2:11" ht="57" x14ac:dyDescent="0.25">
      <c r="B86" s="13" t="s">
        <v>180</v>
      </c>
      <c r="C86" s="41" t="s">
        <v>203</v>
      </c>
      <c r="D86" s="16" t="s">
        <v>80</v>
      </c>
      <c r="E86" s="17">
        <v>44434</v>
      </c>
      <c r="F86" s="18">
        <v>467263.95</v>
      </c>
      <c r="G86" s="17">
        <f t="shared" si="6"/>
        <v>44464</v>
      </c>
      <c r="H86" s="39">
        <f t="shared" si="4"/>
        <v>467263.95</v>
      </c>
      <c r="I86" s="19">
        <f t="shared" si="5"/>
        <v>0</v>
      </c>
      <c r="J86" s="20" t="s">
        <v>9</v>
      </c>
      <c r="K86" s="2"/>
    </row>
    <row r="87" spans="2:11" ht="28.5" x14ac:dyDescent="0.25">
      <c r="B87" s="13" t="s">
        <v>181</v>
      </c>
      <c r="C87" s="14" t="s">
        <v>182</v>
      </c>
      <c r="D87" s="16" t="s">
        <v>183</v>
      </c>
      <c r="E87" s="17">
        <v>44439</v>
      </c>
      <c r="F87" s="18">
        <v>131111.10999999999</v>
      </c>
      <c r="G87" s="17">
        <f t="shared" si="6"/>
        <v>44469</v>
      </c>
      <c r="H87" s="39">
        <f t="shared" si="4"/>
        <v>131111.10999999999</v>
      </c>
      <c r="I87" s="19">
        <f t="shared" si="5"/>
        <v>0</v>
      </c>
      <c r="J87" s="20" t="s">
        <v>9</v>
      </c>
      <c r="K87" s="2"/>
    </row>
    <row r="88" spans="2:11" ht="42.75" x14ac:dyDescent="0.25">
      <c r="B88" s="13" t="s">
        <v>184</v>
      </c>
      <c r="C88" s="14" t="s">
        <v>185</v>
      </c>
      <c r="D88" s="16" t="s">
        <v>186</v>
      </c>
      <c r="E88" s="17">
        <v>44357</v>
      </c>
      <c r="F88" s="40">
        <v>49500</v>
      </c>
      <c r="G88" s="17">
        <f t="shared" si="6"/>
        <v>44387</v>
      </c>
      <c r="H88" s="39">
        <f t="shared" si="4"/>
        <v>49500</v>
      </c>
      <c r="I88" s="19">
        <f t="shared" si="5"/>
        <v>0</v>
      </c>
      <c r="J88" s="20" t="s">
        <v>10</v>
      </c>
      <c r="K88" s="2"/>
    </row>
    <row r="89" spans="2:11" ht="42.75" x14ac:dyDescent="0.25">
      <c r="B89" s="13" t="s">
        <v>187</v>
      </c>
      <c r="C89" s="14" t="s">
        <v>188</v>
      </c>
      <c r="D89" s="16" t="s">
        <v>189</v>
      </c>
      <c r="E89" s="17">
        <v>44386</v>
      </c>
      <c r="F89" s="40">
        <v>556689.19999999995</v>
      </c>
      <c r="G89" s="17">
        <f t="shared" si="6"/>
        <v>44416</v>
      </c>
      <c r="H89" s="39">
        <f t="shared" si="4"/>
        <v>556689.19999999995</v>
      </c>
      <c r="I89" s="19">
        <f t="shared" si="5"/>
        <v>0</v>
      </c>
      <c r="J89" s="20" t="s">
        <v>9</v>
      </c>
      <c r="K89" s="2"/>
    </row>
    <row r="90" spans="2:11" ht="42.75" x14ac:dyDescent="0.25">
      <c r="B90" s="13" t="s">
        <v>190</v>
      </c>
      <c r="C90" s="41" t="s">
        <v>205</v>
      </c>
      <c r="D90" s="16" t="s">
        <v>191</v>
      </c>
      <c r="E90" s="17">
        <v>44428</v>
      </c>
      <c r="F90" s="18">
        <v>146627.39000000001</v>
      </c>
      <c r="G90" s="17">
        <f t="shared" si="6"/>
        <v>44458</v>
      </c>
      <c r="H90" s="39">
        <f t="shared" si="4"/>
        <v>146627.39000000001</v>
      </c>
      <c r="I90" s="19">
        <f t="shared" si="5"/>
        <v>0</v>
      </c>
      <c r="J90" s="20" t="s">
        <v>9</v>
      </c>
      <c r="K90" s="2"/>
    </row>
    <row r="91" spans="2:11" s="38" customFormat="1" ht="15.75" x14ac:dyDescent="0.25">
      <c r="B91" s="23"/>
      <c r="C91" s="24"/>
      <c r="D91" s="24"/>
      <c r="E91" s="25" t="s">
        <v>11</v>
      </c>
      <c r="F91" s="26">
        <f>SUM(F10:F90)</f>
        <v>16923347.050000001</v>
      </c>
      <c r="G91" s="26"/>
      <c r="H91" s="26">
        <f>SUM(H10:H90)</f>
        <v>16923347.050000001</v>
      </c>
      <c r="I91" s="26">
        <f>SUM(I10:I90)</f>
        <v>0</v>
      </c>
      <c r="J91" s="27"/>
    </row>
    <row r="92" spans="2:11" x14ac:dyDescent="0.25">
      <c r="B92" s="7"/>
      <c r="F92" s="7"/>
    </row>
    <row r="93" spans="2:11" x14ac:dyDescent="0.25">
      <c r="B93" s="7"/>
      <c r="F93" s="7"/>
      <c r="H93" s="28"/>
    </row>
    <row r="94" spans="2:11" x14ac:dyDescent="0.25">
      <c r="B94" s="7"/>
      <c r="F94" s="7"/>
    </row>
    <row r="95" spans="2:11" x14ac:dyDescent="0.25">
      <c r="B95" s="7"/>
      <c r="F95" s="7"/>
    </row>
    <row r="96" spans="2:11" x14ac:dyDescent="0.25">
      <c r="B96" s="7"/>
      <c r="F96" s="7"/>
    </row>
    <row r="97" spans="2:10" x14ac:dyDescent="0.25">
      <c r="B97" s="29"/>
      <c r="F97" s="7"/>
    </row>
    <row r="98" spans="2:10" ht="15.75" x14ac:dyDescent="0.25">
      <c r="B98" s="29"/>
      <c r="C98" s="30"/>
      <c r="F98" s="31"/>
      <c r="H98" s="32"/>
      <c r="I98" s="9"/>
    </row>
    <row r="99" spans="2:10" ht="23.25" x14ac:dyDescent="0.25">
      <c r="B99" s="135" t="s">
        <v>12</v>
      </c>
      <c r="C99" s="135"/>
      <c r="D99" s="135"/>
      <c r="E99" s="135"/>
      <c r="F99" s="135"/>
      <c r="G99" s="135"/>
      <c r="H99" s="135"/>
      <c r="I99" s="135"/>
      <c r="J99" s="135"/>
    </row>
    <row r="100" spans="2:10" ht="23.25" x14ac:dyDescent="0.25">
      <c r="B100" s="135" t="s">
        <v>13</v>
      </c>
      <c r="C100" s="135"/>
      <c r="D100" s="135"/>
      <c r="E100" s="135"/>
      <c r="F100" s="135"/>
      <c r="G100" s="135"/>
      <c r="H100" s="135"/>
      <c r="I100" s="135"/>
      <c r="J100" s="135"/>
    </row>
    <row r="101" spans="2:10" ht="18" x14ac:dyDescent="0.25">
      <c r="B101" s="33"/>
      <c r="C101" s="33"/>
      <c r="D101" s="34"/>
      <c r="E101" s="35"/>
      <c r="F101" s="34"/>
      <c r="G101" s="35"/>
      <c r="H101" s="36"/>
      <c r="I101" s="37"/>
    </row>
  </sheetData>
  <sheetProtection insertRows="0" deleteRows="0" sort="0"/>
  <protectedRanges>
    <protectedRange sqref="B5:C5" name="Rango2_1"/>
  </protectedRanges>
  <sortState ref="B10:J220">
    <sortCondition ref="B10"/>
  </sortState>
  <mergeCells count="12">
    <mergeCell ref="B5:J5"/>
    <mergeCell ref="B99:J99"/>
    <mergeCell ref="B100:J100"/>
    <mergeCell ref="F8:F9"/>
    <mergeCell ref="E8:E9"/>
    <mergeCell ref="D8:D9"/>
    <mergeCell ref="B8:B9"/>
    <mergeCell ref="C8:C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101"/>
  <sheetViews>
    <sheetView topLeftCell="B1" zoomScale="84" zoomScaleNormal="84" zoomScalePageLayoutView="60" workbookViewId="0">
      <selection activeCell="B98" sqref="B10:B98"/>
    </sheetView>
  </sheetViews>
  <sheetFormatPr baseColWidth="10" defaultRowHeight="15" x14ac:dyDescent="0.25"/>
  <cols>
    <col min="1" max="1" width="4.28515625" hidden="1" customWidth="1"/>
    <col min="2" max="2" width="38.140625" customWidth="1"/>
    <col min="3" max="3" width="183.42578125" style="7" bestFit="1" customWidth="1"/>
    <col min="4" max="4" width="16" style="7" customWidth="1"/>
    <col min="5" max="5" width="12.28515625" style="12" customWidth="1"/>
    <col min="6" max="6" width="21.42578125" style="6" customWidth="1"/>
    <col min="7" max="7" width="16.7109375" style="12" customWidth="1"/>
    <col min="8" max="8" width="20.5703125" style="10" customWidth="1"/>
    <col min="9" max="9" width="17" style="8" customWidth="1"/>
    <col min="10" max="10" width="13.42578125" style="11" customWidth="1"/>
  </cols>
  <sheetData>
    <row r="5" spans="2:11" ht="18" x14ac:dyDescent="0.25">
      <c r="C5" s="134"/>
      <c r="D5" s="134"/>
      <c r="E5" s="134"/>
      <c r="F5" s="134"/>
      <c r="G5" s="134"/>
      <c r="H5" s="134"/>
      <c r="I5" s="134"/>
      <c r="J5" s="134"/>
    </row>
    <row r="7" spans="2:11" ht="15.75" thickBot="1" x14ac:dyDescent="0.3">
      <c r="K7" s="1"/>
    </row>
    <row r="8" spans="2:11" s="4" customFormat="1" ht="15" customHeight="1" x14ac:dyDescent="0.25">
      <c r="C8" s="136" t="s">
        <v>0</v>
      </c>
      <c r="D8" s="138" t="s">
        <v>2</v>
      </c>
      <c r="E8" s="136" t="s">
        <v>3</v>
      </c>
      <c r="F8" s="136" t="s">
        <v>4</v>
      </c>
      <c r="G8" s="136" t="s">
        <v>7</v>
      </c>
      <c r="H8" s="142" t="s">
        <v>5</v>
      </c>
      <c r="I8" s="142" t="s">
        <v>6</v>
      </c>
      <c r="J8" s="144" t="s">
        <v>8</v>
      </c>
      <c r="K8" s="5"/>
    </row>
    <row r="9" spans="2:11" s="4" customFormat="1" ht="15.75" customHeight="1" x14ac:dyDescent="0.25">
      <c r="C9" s="137"/>
      <c r="D9" s="139"/>
      <c r="E9" s="137"/>
      <c r="F9" s="137"/>
      <c r="G9" s="137"/>
      <c r="H9" s="143"/>
      <c r="I9" s="143"/>
      <c r="J9" s="145"/>
      <c r="K9" s="5"/>
    </row>
    <row r="10" spans="2:11" s="2" customFormat="1" x14ac:dyDescent="0.25">
      <c r="B10" s="52" t="s">
        <v>262</v>
      </c>
      <c r="C10" s="54" t="s">
        <v>263</v>
      </c>
      <c r="D10" s="16" t="s">
        <v>14</v>
      </c>
      <c r="E10" s="56">
        <v>44412</v>
      </c>
      <c r="F10" s="57">
        <v>160000</v>
      </c>
      <c r="G10" s="17">
        <f t="shared" ref="G10:G73" si="0">E10+30</f>
        <v>44442</v>
      </c>
      <c r="H10" s="18">
        <f t="shared" ref="H10:H73" si="1">+F10</f>
        <v>160000</v>
      </c>
      <c r="I10" s="19">
        <f t="shared" ref="I10:I73" si="2">+F10-H10</f>
        <v>0</v>
      </c>
      <c r="J10" s="20" t="s">
        <v>9</v>
      </c>
      <c r="K10" s="3"/>
    </row>
    <row r="11" spans="2:11" s="2" customFormat="1" ht="15" customHeight="1" x14ac:dyDescent="0.25">
      <c r="B11" s="52" t="s">
        <v>229</v>
      </c>
      <c r="C11" s="54" t="s">
        <v>264</v>
      </c>
      <c r="D11" s="16" t="s">
        <v>17</v>
      </c>
      <c r="E11" s="56">
        <v>44412</v>
      </c>
      <c r="F11" s="57">
        <v>10499.58</v>
      </c>
      <c r="G11" s="17">
        <f t="shared" si="0"/>
        <v>44442</v>
      </c>
      <c r="H11" s="18">
        <f t="shared" si="1"/>
        <v>10499.58</v>
      </c>
      <c r="I11" s="19">
        <f t="shared" si="2"/>
        <v>0</v>
      </c>
      <c r="J11" s="20" t="s">
        <v>10</v>
      </c>
      <c r="K11" s="3"/>
    </row>
    <row r="12" spans="2:11" s="2" customFormat="1" x14ac:dyDescent="0.25">
      <c r="B12" s="52" t="s">
        <v>229</v>
      </c>
      <c r="C12" s="54" t="s">
        <v>265</v>
      </c>
      <c r="D12" s="16" t="s">
        <v>18</v>
      </c>
      <c r="E12" s="56">
        <v>44412</v>
      </c>
      <c r="F12" s="57">
        <v>11800</v>
      </c>
      <c r="G12" s="17">
        <f t="shared" si="0"/>
        <v>44442</v>
      </c>
      <c r="H12" s="18">
        <f t="shared" si="1"/>
        <v>11800</v>
      </c>
      <c r="I12" s="19">
        <f t="shared" si="2"/>
        <v>0</v>
      </c>
      <c r="J12" s="20" t="s">
        <v>9</v>
      </c>
      <c r="K12" s="3"/>
    </row>
    <row r="13" spans="2:11" s="2" customFormat="1" x14ac:dyDescent="0.25">
      <c r="B13" s="52" t="s">
        <v>230</v>
      </c>
      <c r="C13" s="54" t="s">
        <v>266</v>
      </c>
      <c r="D13" s="16" t="s">
        <v>204</v>
      </c>
      <c r="E13" s="56">
        <v>44412</v>
      </c>
      <c r="F13" s="57">
        <v>1081075.8</v>
      </c>
      <c r="G13" s="17">
        <f t="shared" si="0"/>
        <v>44442</v>
      </c>
      <c r="H13" s="18">
        <f t="shared" si="1"/>
        <v>1081075.8</v>
      </c>
      <c r="I13" s="19">
        <f t="shared" si="2"/>
        <v>0</v>
      </c>
      <c r="J13" s="20" t="s">
        <v>9</v>
      </c>
      <c r="K13" s="3"/>
    </row>
    <row r="14" spans="2:11" s="2" customFormat="1" x14ac:dyDescent="0.25">
      <c r="B14" s="52" t="s">
        <v>21</v>
      </c>
      <c r="C14" s="54" t="s">
        <v>267</v>
      </c>
      <c r="D14" s="16" t="s">
        <v>23</v>
      </c>
      <c r="E14" s="56">
        <v>44414</v>
      </c>
      <c r="F14" s="57">
        <v>18575.09</v>
      </c>
      <c r="G14" s="17">
        <f t="shared" si="0"/>
        <v>44444</v>
      </c>
      <c r="H14" s="18">
        <f t="shared" si="1"/>
        <v>18575.09</v>
      </c>
      <c r="I14" s="19">
        <f t="shared" si="2"/>
        <v>0</v>
      </c>
      <c r="J14" s="20" t="s">
        <v>9</v>
      </c>
      <c r="K14" s="3"/>
    </row>
    <row r="15" spans="2:11" s="2" customFormat="1" x14ac:dyDescent="0.25">
      <c r="B15" s="52" t="s">
        <v>24</v>
      </c>
      <c r="C15" s="54" t="s">
        <v>268</v>
      </c>
      <c r="D15" s="16" t="s">
        <v>26</v>
      </c>
      <c r="E15" s="56">
        <v>44414</v>
      </c>
      <c r="F15" s="57">
        <v>81420</v>
      </c>
      <c r="G15" s="17">
        <f t="shared" si="0"/>
        <v>44444</v>
      </c>
      <c r="H15" s="18">
        <f t="shared" si="1"/>
        <v>81420</v>
      </c>
      <c r="I15" s="19">
        <f t="shared" si="2"/>
        <v>0</v>
      </c>
      <c r="J15" s="20" t="s">
        <v>9</v>
      </c>
      <c r="K15" s="3"/>
    </row>
    <row r="16" spans="2:11" s="2" customFormat="1" x14ac:dyDescent="0.25">
      <c r="B16" s="52" t="s">
        <v>27</v>
      </c>
      <c r="C16" s="54" t="s">
        <v>269</v>
      </c>
      <c r="D16" s="16" t="s">
        <v>28</v>
      </c>
      <c r="E16" s="56">
        <v>44417</v>
      </c>
      <c r="F16" s="57">
        <v>58344.639999999999</v>
      </c>
      <c r="G16" s="17">
        <f t="shared" si="0"/>
        <v>44447</v>
      </c>
      <c r="H16" s="18">
        <f t="shared" si="1"/>
        <v>58344.639999999999</v>
      </c>
      <c r="I16" s="19">
        <f t="shared" si="2"/>
        <v>0</v>
      </c>
      <c r="J16" s="20" t="s">
        <v>9</v>
      </c>
      <c r="K16" s="3"/>
    </row>
    <row r="17" spans="2:11" s="2" customFormat="1" x14ac:dyDescent="0.25">
      <c r="B17" s="52" t="s">
        <v>29</v>
      </c>
      <c r="C17" s="54" t="s">
        <v>270</v>
      </c>
      <c r="D17" s="16" t="s">
        <v>30</v>
      </c>
      <c r="E17" s="56">
        <v>44417</v>
      </c>
      <c r="F17" s="57">
        <v>26780.27</v>
      </c>
      <c r="G17" s="17">
        <f t="shared" si="0"/>
        <v>44447</v>
      </c>
      <c r="H17" s="18">
        <f t="shared" si="1"/>
        <v>26780.27</v>
      </c>
      <c r="I17" s="19">
        <f t="shared" si="2"/>
        <v>0</v>
      </c>
      <c r="J17" s="20" t="s">
        <v>9</v>
      </c>
      <c r="K17" s="3"/>
    </row>
    <row r="18" spans="2:11" s="2" customFormat="1" x14ac:dyDescent="0.25">
      <c r="B18" s="52" t="s">
        <v>231</v>
      </c>
      <c r="C18" s="54" t="s">
        <v>271</v>
      </c>
      <c r="D18" s="16" t="s">
        <v>32</v>
      </c>
      <c r="E18" s="56">
        <v>44417</v>
      </c>
      <c r="F18" s="57">
        <v>130954.36</v>
      </c>
      <c r="G18" s="17">
        <f t="shared" si="0"/>
        <v>44447</v>
      </c>
      <c r="H18" s="18">
        <f t="shared" si="1"/>
        <v>130954.36</v>
      </c>
      <c r="I18" s="19">
        <f t="shared" si="2"/>
        <v>0</v>
      </c>
      <c r="J18" s="20" t="s">
        <v>9</v>
      </c>
      <c r="K18" s="3"/>
    </row>
    <row r="19" spans="2:11" s="2" customFormat="1" x14ac:dyDescent="0.25">
      <c r="B19" s="52" t="s">
        <v>33</v>
      </c>
      <c r="C19" s="54" t="s">
        <v>272</v>
      </c>
      <c r="D19" s="16" t="s">
        <v>34</v>
      </c>
      <c r="E19" s="56">
        <v>44417</v>
      </c>
      <c r="F19" s="57">
        <v>129430</v>
      </c>
      <c r="G19" s="17">
        <f t="shared" si="0"/>
        <v>44447</v>
      </c>
      <c r="H19" s="18">
        <f t="shared" si="1"/>
        <v>129430</v>
      </c>
      <c r="I19" s="19">
        <f t="shared" si="2"/>
        <v>0</v>
      </c>
      <c r="J19" s="20" t="s">
        <v>10</v>
      </c>
      <c r="K19" s="3"/>
    </row>
    <row r="20" spans="2:11" s="2" customFormat="1" x14ac:dyDescent="0.25">
      <c r="B20" s="52" t="s">
        <v>33</v>
      </c>
      <c r="C20" s="54" t="s">
        <v>273</v>
      </c>
      <c r="D20" s="16" t="s">
        <v>36</v>
      </c>
      <c r="E20" s="56">
        <v>44417</v>
      </c>
      <c r="F20" s="57">
        <v>16520</v>
      </c>
      <c r="G20" s="17">
        <f t="shared" si="0"/>
        <v>44447</v>
      </c>
      <c r="H20" s="18">
        <f t="shared" si="1"/>
        <v>16520</v>
      </c>
      <c r="I20" s="19">
        <f t="shared" si="2"/>
        <v>0</v>
      </c>
      <c r="J20" s="20" t="s">
        <v>9</v>
      </c>
      <c r="K20" s="3"/>
    </row>
    <row r="21" spans="2:11" s="2" customFormat="1" x14ac:dyDescent="0.25">
      <c r="B21" s="52" t="s">
        <v>35</v>
      </c>
      <c r="C21" s="54" t="s">
        <v>274</v>
      </c>
      <c r="D21" s="16" t="s">
        <v>40</v>
      </c>
      <c r="E21" s="56">
        <v>44417</v>
      </c>
      <c r="F21" s="57">
        <v>63130</v>
      </c>
      <c r="G21" s="17">
        <f t="shared" si="0"/>
        <v>44447</v>
      </c>
      <c r="H21" s="18">
        <f t="shared" si="1"/>
        <v>63130</v>
      </c>
      <c r="I21" s="19">
        <f t="shared" si="2"/>
        <v>0</v>
      </c>
      <c r="J21" s="20" t="s">
        <v>9</v>
      </c>
      <c r="K21" s="3"/>
    </row>
    <row r="22" spans="2:11" s="2" customFormat="1" x14ac:dyDescent="0.25">
      <c r="B22" s="52" t="s">
        <v>37</v>
      </c>
      <c r="C22" s="54" t="s">
        <v>275</v>
      </c>
      <c r="D22" s="16" t="s">
        <v>39</v>
      </c>
      <c r="E22" s="56">
        <v>44417</v>
      </c>
      <c r="F22" s="57">
        <v>4130</v>
      </c>
      <c r="G22" s="17">
        <f t="shared" si="0"/>
        <v>44447</v>
      </c>
      <c r="H22" s="21">
        <f t="shared" si="1"/>
        <v>4130</v>
      </c>
      <c r="I22" s="22">
        <f t="shared" si="2"/>
        <v>0</v>
      </c>
      <c r="J22" s="20" t="s">
        <v>9</v>
      </c>
      <c r="K22" s="3"/>
    </row>
    <row r="23" spans="2:11" s="2" customFormat="1" x14ac:dyDescent="0.25">
      <c r="B23" s="52" t="s">
        <v>232</v>
      </c>
      <c r="C23" s="54" t="s">
        <v>276</v>
      </c>
      <c r="D23" s="16" t="s">
        <v>42</v>
      </c>
      <c r="E23" s="56">
        <v>44417</v>
      </c>
      <c r="F23" s="57">
        <v>258489.60000000001</v>
      </c>
      <c r="G23" s="17">
        <f t="shared" si="0"/>
        <v>44447</v>
      </c>
      <c r="H23" s="18">
        <f t="shared" si="1"/>
        <v>258489.60000000001</v>
      </c>
      <c r="I23" s="19">
        <f t="shared" si="2"/>
        <v>0</v>
      </c>
      <c r="J23" s="20" t="s">
        <v>9</v>
      </c>
      <c r="K23" s="3"/>
    </row>
    <row r="24" spans="2:11" s="2" customFormat="1" x14ac:dyDescent="0.25">
      <c r="B24" s="52" t="s">
        <v>233</v>
      </c>
      <c r="C24" s="54" t="s">
        <v>277</v>
      </c>
      <c r="D24" s="16" t="s">
        <v>43</v>
      </c>
      <c r="E24" s="56">
        <v>44417</v>
      </c>
      <c r="F24" s="57">
        <v>110037.36</v>
      </c>
      <c r="G24" s="17">
        <f t="shared" si="0"/>
        <v>44447</v>
      </c>
      <c r="H24" s="18">
        <f t="shared" si="1"/>
        <v>110037.36</v>
      </c>
      <c r="I24" s="19">
        <f t="shared" si="2"/>
        <v>0</v>
      </c>
      <c r="J24" s="20" t="s">
        <v>9</v>
      </c>
      <c r="K24" s="3"/>
    </row>
    <row r="25" spans="2:11" s="2" customFormat="1" ht="28.5" x14ac:dyDescent="0.25">
      <c r="B25" s="52" t="s">
        <v>233</v>
      </c>
      <c r="C25" s="54" t="s">
        <v>278</v>
      </c>
      <c r="D25" s="16" t="s">
        <v>45</v>
      </c>
      <c r="E25" s="56">
        <v>44417</v>
      </c>
      <c r="F25" s="57">
        <v>70800</v>
      </c>
      <c r="G25" s="17">
        <f t="shared" si="0"/>
        <v>44447</v>
      </c>
      <c r="H25" s="18">
        <f t="shared" si="1"/>
        <v>70800</v>
      </c>
      <c r="I25" s="19">
        <f t="shared" si="2"/>
        <v>0</v>
      </c>
      <c r="J25" s="20" t="s">
        <v>10</v>
      </c>
      <c r="K25" s="3"/>
    </row>
    <row r="26" spans="2:11" s="2" customFormat="1" x14ac:dyDescent="0.25">
      <c r="B26" s="52" t="s">
        <v>44</v>
      </c>
      <c r="C26" s="54" t="s">
        <v>279</v>
      </c>
      <c r="D26" s="16" t="s">
        <v>47</v>
      </c>
      <c r="E26" s="56">
        <v>44417</v>
      </c>
      <c r="F26" s="57">
        <v>310340</v>
      </c>
      <c r="G26" s="17">
        <f t="shared" si="0"/>
        <v>44447</v>
      </c>
      <c r="H26" s="18">
        <f t="shared" si="1"/>
        <v>310340</v>
      </c>
      <c r="I26" s="19">
        <f t="shared" si="2"/>
        <v>0</v>
      </c>
      <c r="J26" s="20" t="s">
        <v>9</v>
      </c>
      <c r="K26" s="3"/>
    </row>
    <row r="27" spans="2:11" s="2" customFormat="1" x14ac:dyDescent="0.25">
      <c r="B27" s="52" t="s">
        <v>234</v>
      </c>
      <c r="C27" s="54" t="s">
        <v>280</v>
      </c>
      <c r="D27" s="16" t="s">
        <v>50</v>
      </c>
      <c r="E27" s="56">
        <v>44418</v>
      </c>
      <c r="F27" s="57">
        <v>156000</v>
      </c>
      <c r="G27" s="17">
        <f t="shared" si="0"/>
        <v>44448</v>
      </c>
      <c r="H27" s="18">
        <f t="shared" si="1"/>
        <v>156000</v>
      </c>
      <c r="I27" s="19">
        <f t="shared" si="2"/>
        <v>0</v>
      </c>
      <c r="J27" s="20" t="s">
        <v>10</v>
      </c>
      <c r="K27" s="3"/>
    </row>
    <row r="28" spans="2:11" s="2" customFormat="1" x14ac:dyDescent="0.25">
      <c r="B28" s="52" t="s">
        <v>235</v>
      </c>
      <c r="C28" s="54" t="s">
        <v>281</v>
      </c>
      <c r="D28" s="16" t="s">
        <v>52</v>
      </c>
      <c r="E28" s="56">
        <v>44418</v>
      </c>
      <c r="F28" s="57">
        <v>7566.69</v>
      </c>
      <c r="G28" s="17">
        <f t="shared" si="0"/>
        <v>44448</v>
      </c>
      <c r="H28" s="18">
        <f t="shared" si="1"/>
        <v>7566.69</v>
      </c>
      <c r="I28" s="19">
        <f t="shared" si="2"/>
        <v>0</v>
      </c>
      <c r="J28" s="20" t="s">
        <v>9</v>
      </c>
      <c r="K28" s="3"/>
    </row>
    <row r="29" spans="2:11" s="2" customFormat="1" x14ac:dyDescent="0.25">
      <c r="B29" s="52" t="s">
        <v>236</v>
      </c>
      <c r="C29" s="54" t="s">
        <v>282</v>
      </c>
      <c r="D29" s="16" t="s">
        <v>53</v>
      </c>
      <c r="E29" s="56">
        <v>44418</v>
      </c>
      <c r="F29" s="57">
        <v>15384.9</v>
      </c>
      <c r="G29" s="17">
        <f t="shared" si="0"/>
        <v>44448</v>
      </c>
      <c r="H29" s="18">
        <f t="shared" si="1"/>
        <v>15384.9</v>
      </c>
      <c r="I29" s="19">
        <f t="shared" si="2"/>
        <v>0</v>
      </c>
      <c r="J29" s="20" t="s">
        <v>9</v>
      </c>
      <c r="K29" s="3"/>
    </row>
    <row r="30" spans="2:11" s="2" customFormat="1" x14ac:dyDescent="0.25">
      <c r="B30" s="52" t="s">
        <v>236</v>
      </c>
      <c r="C30" s="54" t="s">
        <v>283</v>
      </c>
      <c r="D30" s="16" t="s">
        <v>54</v>
      </c>
      <c r="E30" s="56">
        <v>44418</v>
      </c>
      <c r="F30" s="57">
        <v>3902.54</v>
      </c>
      <c r="G30" s="17">
        <f t="shared" si="0"/>
        <v>44448</v>
      </c>
      <c r="H30" s="18">
        <f t="shared" si="1"/>
        <v>3902.54</v>
      </c>
      <c r="I30" s="19">
        <f t="shared" si="2"/>
        <v>0</v>
      </c>
      <c r="J30" s="20" t="s">
        <v>9</v>
      </c>
      <c r="K30" s="3"/>
    </row>
    <row r="31" spans="2:11" s="2" customFormat="1" x14ac:dyDescent="0.25">
      <c r="B31" s="52" t="s">
        <v>236</v>
      </c>
      <c r="C31" s="54" t="s">
        <v>284</v>
      </c>
      <c r="D31" s="16" t="s">
        <v>55</v>
      </c>
      <c r="E31" s="56">
        <v>44418</v>
      </c>
      <c r="F31" s="57">
        <v>398801.74</v>
      </c>
      <c r="G31" s="17">
        <f t="shared" si="0"/>
        <v>44448</v>
      </c>
      <c r="H31" s="18">
        <f t="shared" si="1"/>
        <v>398801.74</v>
      </c>
      <c r="I31" s="19">
        <f t="shared" si="2"/>
        <v>0</v>
      </c>
      <c r="J31" s="20" t="s">
        <v>9</v>
      </c>
      <c r="K31" s="3"/>
    </row>
    <row r="32" spans="2:11" s="2" customFormat="1" x14ac:dyDescent="0.25">
      <c r="B32" s="52" t="s">
        <v>236</v>
      </c>
      <c r="C32" s="54" t="s">
        <v>285</v>
      </c>
      <c r="D32" s="16" t="s">
        <v>56</v>
      </c>
      <c r="E32" s="56">
        <v>44418</v>
      </c>
      <c r="F32" s="57">
        <v>5964.21</v>
      </c>
      <c r="G32" s="17">
        <f t="shared" si="0"/>
        <v>44448</v>
      </c>
      <c r="H32" s="18">
        <f t="shared" si="1"/>
        <v>5964.21</v>
      </c>
      <c r="I32" s="19">
        <f>+F32-H32</f>
        <v>0</v>
      </c>
      <c r="J32" s="20" t="s">
        <v>9</v>
      </c>
      <c r="K32" s="3"/>
    </row>
    <row r="33" spans="2:11" s="2" customFormat="1" ht="128.25" x14ac:dyDescent="0.25">
      <c r="B33" s="52" t="s">
        <v>236</v>
      </c>
      <c r="C33" s="54" t="s">
        <v>286</v>
      </c>
      <c r="D33" s="16" t="s">
        <v>58</v>
      </c>
      <c r="E33" s="56">
        <v>44418</v>
      </c>
      <c r="F33" s="57">
        <v>379436.33</v>
      </c>
      <c r="G33" s="17">
        <f t="shared" si="0"/>
        <v>44448</v>
      </c>
      <c r="H33" s="18">
        <f t="shared" si="1"/>
        <v>379436.33</v>
      </c>
      <c r="I33" s="19">
        <f t="shared" si="2"/>
        <v>0</v>
      </c>
      <c r="J33" s="20" t="s">
        <v>9</v>
      </c>
      <c r="K33" s="3"/>
    </row>
    <row r="34" spans="2:11" s="2" customFormat="1" x14ac:dyDescent="0.25">
      <c r="B34" s="52" t="s">
        <v>235</v>
      </c>
      <c r="C34" s="54" t="s">
        <v>287</v>
      </c>
      <c r="D34" s="16" t="s">
        <v>59</v>
      </c>
      <c r="E34" s="56">
        <v>44418</v>
      </c>
      <c r="F34" s="57">
        <v>89680</v>
      </c>
      <c r="G34" s="17">
        <f t="shared" si="0"/>
        <v>44448</v>
      </c>
      <c r="H34" s="18">
        <f t="shared" si="1"/>
        <v>89680</v>
      </c>
      <c r="I34" s="19">
        <f t="shared" si="2"/>
        <v>0</v>
      </c>
      <c r="J34" s="20" t="s">
        <v>9</v>
      </c>
      <c r="K34" s="3"/>
    </row>
    <row r="35" spans="2:11" s="2" customFormat="1" x14ac:dyDescent="0.25">
      <c r="B35" s="52" t="s">
        <v>237</v>
      </c>
      <c r="C35" s="54" t="s">
        <v>288</v>
      </c>
      <c r="D35" s="16" t="s">
        <v>61</v>
      </c>
      <c r="E35" s="56">
        <v>44418</v>
      </c>
      <c r="F35" s="57">
        <v>918040</v>
      </c>
      <c r="G35" s="17">
        <f t="shared" si="0"/>
        <v>44448</v>
      </c>
      <c r="H35" s="18">
        <f t="shared" si="1"/>
        <v>918040</v>
      </c>
      <c r="I35" s="19">
        <f t="shared" si="2"/>
        <v>0</v>
      </c>
      <c r="J35" s="20" t="s">
        <v>10</v>
      </c>
      <c r="K35" s="3"/>
    </row>
    <row r="36" spans="2:11" s="2" customFormat="1" x14ac:dyDescent="0.25">
      <c r="B36" s="52" t="s">
        <v>234</v>
      </c>
      <c r="C36" s="54" t="s">
        <v>289</v>
      </c>
      <c r="D36" s="16" t="s">
        <v>62</v>
      </c>
      <c r="E36" s="56">
        <v>44418</v>
      </c>
      <c r="F36" s="57">
        <v>16500</v>
      </c>
      <c r="G36" s="17">
        <f t="shared" si="0"/>
        <v>44448</v>
      </c>
      <c r="H36" s="18">
        <f t="shared" si="1"/>
        <v>16500</v>
      </c>
      <c r="I36" s="19">
        <f t="shared" si="2"/>
        <v>0</v>
      </c>
      <c r="J36" s="20" t="s">
        <v>9</v>
      </c>
      <c r="K36" s="3"/>
    </row>
    <row r="37" spans="2:11" s="2" customFormat="1" x14ac:dyDescent="0.25">
      <c r="B37" s="52" t="s">
        <v>238</v>
      </c>
      <c r="C37" s="54" t="s">
        <v>290</v>
      </c>
      <c r="D37" s="16" t="s">
        <v>64</v>
      </c>
      <c r="E37" s="56">
        <v>44418</v>
      </c>
      <c r="F37" s="57">
        <v>16620.3</v>
      </c>
      <c r="G37" s="17">
        <f t="shared" si="0"/>
        <v>44448</v>
      </c>
      <c r="H37" s="18">
        <f t="shared" si="1"/>
        <v>16620.3</v>
      </c>
      <c r="I37" s="19">
        <f t="shared" si="2"/>
        <v>0</v>
      </c>
      <c r="J37" s="20" t="s">
        <v>10</v>
      </c>
      <c r="K37" s="3"/>
    </row>
    <row r="38" spans="2:11" s="2" customFormat="1" x14ac:dyDescent="0.25">
      <c r="B38" s="52" t="s">
        <v>239</v>
      </c>
      <c r="C38" s="54" t="s">
        <v>297</v>
      </c>
      <c r="D38" s="16" t="s">
        <v>66</v>
      </c>
      <c r="E38" s="56">
        <v>44418</v>
      </c>
      <c r="F38" s="57">
        <v>29500</v>
      </c>
      <c r="G38" s="17">
        <f t="shared" si="0"/>
        <v>44448</v>
      </c>
      <c r="H38" s="18">
        <f t="shared" si="1"/>
        <v>29500</v>
      </c>
      <c r="I38" s="19">
        <f t="shared" si="2"/>
        <v>0</v>
      </c>
      <c r="J38" s="20" t="s">
        <v>10</v>
      </c>
      <c r="K38" s="3"/>
    </row>
    <row r="39" spans="2:11" s="2" customFormat="1" x14ac:dyDescent="0.25">
      <c r="B39" s="52" t="s">
        <v>240</v>
      </c>
      <c r="C39" s="54" t="s">
        <v>291</v>
      </c>
      <c r="D39" s="16" t="s">
        <v>69</v>
      </c>
      <c r="E39" s="56">
        <v>44418</v>
      </c>
      <c r="F39" s="57">
        <v>15340</v>
      </c>
      <c r="G39" s="17">
        <f t="shared" si="0"/>
        <v>44448</v>
      </c>
      <c r="H39" s="18">
        <f t="shared" si="1"/>
        <v>15340</v>
      </c>
      <c r="I39" s="19">
        <f t="shared" si="2"/>
        <v>0</v>
      </c>
      <c r="J39" s="20" t="s">
        <v>9</v>
      </c>
      <c r="K39" s="3"/>
    </row>
    <row r="40" spans="2:11" s="2" customFormat="1" x14ac:dyDescent="0.25">
      <c r="B40" s="52" t="s">
        <v>240</v>
      </c>
      <c r="C40" s="54" t="s">
        <v>292</v>
      </c>
      <c r="D40" s="16" t="s">
        <v>72</v>
      </c>
      <c r="E40" s="56">
        <v>44418</v>
      </c>
      <c r="F40" s="57">
        <v>5310</v>
      </c>
      <c r="G40" s="17">
        <f t="shared" si="0"/>
        <v>44448</v>
      </c>
      <c r="H40" s="18">
        <f t="shared" si="1"/>
        <v>5310</v>
      </c>
      <c r="I40" s="19">
        <f t="shared" si="2"/>
        <v>0</v>
      </c>
      <c r="J40" s="20" t="s">
        <v>9</v>
      </c>
      <c r="K40" s="3"/>
    </row>
    <row r="41" spans="2:11" s="2" customFormat="1" x14ac:dyDescent="0.25">
      <c r="B41" s="52" t="s">
        <v>241</v>
      </c>
      <c r="C41" s="54" t="s">
        <v>293</v>
      </c>
      <c r="D41" s="16" t="s">
        <v>74</v>
      </c>
      <c r="E41" s="56">
        <v>44419</v>
      </c>
      <c r="F41" s="57">
        <v>469200</v>
      </c>
      <c r="G41" s="17">
        <f t="shared" si="0"/>
        <v>44449</v>
      </c>
      <c r="H41" s="18">
        <f t="shared" si="1"/>
        <v>469200</v>
      </c>
      <c r="I41" s="19">
        <f t="shared" si="2"/>
        <v>0</v>
      </c>
      <c r="J41" s="20" t="s">
        <v>9</v>
      </c>
      <c r="K41" s="3"/>
    </row>
    <row r="42" spans="2:11" s="2" customFormat="1" x14ac:dyDescent="0.25">
      <c r="B42" s="52" t="s">
        <v>242</v>
      </c>
      <c r="C42" s="54" t="s">
        <v>294</v>
      </c>
      <c r="D42" s="16" t="s">
        <v>77</v>
      </c>
      <c r="E42" s="56">
        <v>44419</v>
      </c>
      <c r="F42" s="57">
        <v>33750</v>
      </c>
      <c r="G42" s="17">
        <f t="shared" si="0"/>
        <v>44449</v>
      </c>
      <c r="H42" s="18">
        <f t="shared" si="1"/>
        <v>33750</v>
      </c>
      <c r="I42" s="19">
        <f t="shared" si="2"/>
        <v>0</v>
      </c>
      <c r="J42" s="20" t="s">
        <v>9</v>
      </c>
      <c r="K42" s="3"/>
    </row>
    <row r="43" spans="2:11" s="2" customFormat="1" x14ac:dyDescent="0.25">
      <c r="B43" s="52" t="s">
        <v>243</v>
      </c>
      <c r="C43" s="54" t="s">
        <v>295</v>
      </c>
      <c r="D43" s="16" t="s">
        <v>80</v>
      </c>
      <c r="E43" s="56">
        <v>44419</v>
      </c>
      <c r="F43" s="57">
        <v>9440</v>
      </c>
      <c r="G43" s="17">
        <f>E43+30</f>
        <v>44449</v>
      </c>
      <c r="H43" s="18">
        <f t="shared" si="1"/>
        <v>9440</v>
      </c>
      <c r="I43" s="19">
        <f t="shared" si="2"/>
        <v>0</v>
      </c>
      <c r="J43" s="20" t="s">
        <v>9</v>
      </c>
      <c r="K43" s="3"/>
    </row>
    <row r="44" spans="2:11" s="2" customFormat="1" x14ac:dyDescent="0.25">
      <c r="B44" s="52" t="s">
        <v>73</v>
      </c>
      <c r="C44" s="54" t="s">
        <v>296</v>
      </c>
      <c r="D44" s="16" t="s">
        <v>194</v>
      </c>
      <c r="E44" s="56">
        <v>44419</v>
      </c>
      <c r="F44" s="57">
        <v>9440</v>
      </c>
      <c r="G44" s="17">
        <f>E44+30</f>
        <v>44449</v>
      </c>
      <c r="H44" s="18">
        <f>+F44</f>
        <v>9440</v>
      </c>
      <c r="I44" s="19">
        <f t="shared" si="2"/>
        <v>0</v>
      </c>
      <c r="J44" s="20" t="s">
        <v>9</v>
      </c>
      <c r="K44" s="3"/>
    </row>
    <row r="45" spans="2:11" s="2" customFormat="1" x14ac:dyDescent="0.25">
      <c r="B45" s="52" t="s">
        <v>244</v>
      </c>
      <c r="C45" s="54" t="s">
        <v>298</v>
      </c>
      <c r="D45" s="16" t="s">
        <v>83</v>
      </c>
      <c r="E45" s="56">
        <v>44419</v>
      </c>
      <c r="F45" s="57">
        <v>14160</v>
      </c>
      <c r="G45" s="17">
        <f t="shared" si="0"/>
        <v>44449</v>
      </c>
      <c r="H45" s="18">
        <f t="shared" si="1"/>
        <v>14160</v>
      </c>
      <c r="I45" s="19">
        <f t="shared" si="2"/>
        <v>0</v>
      </c>
      <c r="J45" s="20" t="s">
        <v>9</v>
      </c>
      <c r="K45" s="3"/>
    </row>
    <row r="46" spans="2:11" s="2" customFormat="1" x14ac:dyDescent="0.25">
      <c r="B46" s="52" t="s">
        <v>78</v>
      </c>
      <c r="C46" s="54" t="s">
        <v>299</v>
      </c>
      <c r="D46" s="16" t="s">
        <v>86</v>
      </c>
      <c r="E46" s="56">
        <v>44419</v>
      </c>
      <c r="F46" s="57">
        <v>15664.5</v>
      </c>
      <c r="G46" s="17">
        <f t="shared" si="0"/>
        <v>44449</v>
      </c>
      <c r="H46" s="18">
        <f t="shared" si="1"/>
        <v>15664.5</v>
      </c>
      <c r="I46" s="19">
        <f t="shared" si="2"/>
        <v>0</v>
      </c>
      <c r="J46" s="20" t="s">
        <v>10</v>
      </c>
      <c r="K46" s="3"/>
    </row>
    <row r="47" spans="2:11" s="2" customFormat="1" x14ac:dyDescent="0.25">
      <c r="B47" s="52" t="s">
        <v>192</v>
      </c>
      <c r="C47" s="55" t="s">
        <v>300</v>
      </c>
      <c r="D47" s="16" t="s">
        <v>87</v>
      </c>
      <c r="E47" s="56">
        <v>44419</v>
      </c>
      <c r="F47" s="57">
        <v>34220</v>
      </c>
      <c r="G47" s="17">
        <f t="shared" si="0"/>
        <v>44449</v>
      </c>
      <c r="H47" s="18">
        <f t="shared" si="1"/>
        <v>34220</v>
      </c>
      <c r="I47" s="19">
        <f t="shared" si="2"/>
        <v>0</v>
      </c>
      <c r="J47" s="20" t="s">
        <v>9</v>
      </c>
      <c r="K47" s="3"/>
    </row>
    <row r="48" spans="2:11" s="2" customFormat="1" x14ac:dyDescent="0.25">
      <c r="B48" s="52" t="s">
        <v>81</v>
      </c>
      <c r="C48" s="54" t="s">
        <v>301</v>
      </c>
      <c r="D48" s="16" t="s">
        <v>90</v>
      </c>
      <c r="E48" s="56">
        <v>44419</v>
      </c>
      <c r="F48" s="57">
        <v>15022.01</v>
      </c>
      <c r="G48" s="17">
        <f t="shared" si="0"/>
        <v>44449</v>
      </c>
      <c r="H48" s="18">
        <f t="shared" si="1"/>
        <v>15022.01</v>
      </c>
      <c r="I48" s="19">
        <f t="shared" si="2"/>
        <v>0</v>
      </c>
      <c r="J48" s="20" t="s">
        <v>10</v>
      </c>
      <c r="K48" s="3"/>
    </row>
    <row r="49" spans="2:11" s="2" customFormat="1" x14ac:dyDescent="0.25">
      <c r="B49" s="52" t="s">
        <v>84</v>
      </c>
      <c r="C49" s="54" t="s">
        <v>302</v>
      </c>
      <c r="D49" s="16" t="s">
        <v>69</v>
      </c>
      <c r="E49" s="56">
        <v>44421</v>
      </c>
      <c r="F49" s="57">
        <v>35400</v>
      </c>
      <c r="G49" s="17">
        <f t="shared" si="0"/>
        <v>44451</v>
      </c>
      <c r="H49" s="18">
        <f t="shared" si="1"/>
        <v>35400</v>
      </c>
      <c r="I49" s="19">
        <f t="shared" si="2"/>
        <v>0</v>
      </c>
      <c r="J49" s="20" t="s">
        <v>10</v>
      </c>
      <c r="K49" s="3"/>
    </row>
    <row r="50" spans="2:11" s="2" customFormat="1" x14ac:dyDescent="0.25">
      <c r="B50" s="52" t="s">
        <v>84</v>
      </c>
      <c r="C50" s="54" t="s">
        <v>303</v>
      </c>
      <c r="D50" s="16" t="s">
        <v>95</v>
      </c>
      <c r="E50" s="56">
        <v>44421</v>
      </c>
      <c r="F50" s="57">
        <v>60000</v>
      </c>
      <c r="G50" s="17">
        <f t="shared" si="0"/>
        <v>44451</v>
      </c>
      <c r="H50" s="39">
        <f t="shared" si="1"/>
        <v>60000</v>
      </c>
      <c r="I50" s="19">
        <f t="shared" si="2"/>
        <v>0</v>
      </c>
      <c r="J50" s="20" t="s">
        <v>9</v>
      </c>
      <c r="K50" s="3"/>
    </row>
    <row r="51" spans="2:11" s="2" customFormat="1" x14ac:dyDescent="0.25">
      <c r="B51" s="52" t="s">
        <v>242</v>
      </c>
      <c r="C51" s="54" t="s">
        <v>304</v>
      </c>
      <c r="D51" s="16" t="s">
        <v>77</v>
      </c>
      <c r="E51" s="56">
        <v>44421</v>
      </c>
      <c r="F51" s="57">
        <v>106206.56</v>
      </c>
      <c r="G51" s="17">
        <f t="shared" si="0"/>
        <v>44451</v>
      </c>
      <c r="H51" s="39">
        <f t="shared" si="1"/>
        <v>106206.56</v>
      </c>
      <c r="I51" s="19">
        <f t="shared" si="2"/>
        <v>0</v>
      </c>
      <c r="J51" s="20" t="s">
        <v>9</v>
      </c>
      <c r="K51" s="3"/>
    </row>
    <row r="52" spans="2:11" s="2" customFormat="1" x14ac:dyDescent="0.25">
      <c r="B52" s="52" t="s">
        <v>88</v>
      </c>
      <c r="C52" s="54" t="s">
        <v>305</v>
      </c>
      <c r="D52" s="16" t="s">
        <v>99</v>
      </c>
      <c r="E52" s="56">
        <v>44421</v>
      </c>
      <c r="F52" s="57">
        <v>599405.44999999995</v>
      </c>
      <c r="G52" s="17">
        <f t="shared" si="0"/>
        <v>44451</v>
      </c>
      <c r="H52" s="39">
        <f t="shared" si="1"/>
        <v>599405.44999999995</v>
      </c>
      <c r="I52" s="19">
        <f t="shared" si="2"/>
        <v>0</v>
      </c>
      <c r="J52" s="20" t="s">
        <v>9</v>
      </c>
      <c r="K52" s="3"/>
    </row>
    <row r="53" spans="2:11" s="2" customFormat="1" x14ac:dyDescent="0.25">
      <c r="B53" s="52" t="s">
        <v>91</v>
      </c>
      <c r="C53" s="54" t="s">
        <v>306</v>
      </c>
      <c r="D53" s="16" t="s">
        <v>102</v>
      </c>
      <c r="E53" s="56">
        <v>44421</v>
      </c>
      <c r="F53" s="57">
        <v>1416</v>
      </c>
      <c r="G53" s="17">
        <f t="shared" si="0"/>
        <v>44451</v>
      </c>
      <c r="H53" s="39">
        <f t="shared" si="1"/>
        <v>1416</v>
      </c>
      <c r="I53" s="19">
        <f t="shared" si="2"/>
        <v>0</v>
      </c>
      <c r="J53" s="20" t="s">
        <v>9</v>
      </c>
      <c r="K53" s="3"/>
    </row>
    <row r="54" spans="2:11" s="2" customFormat="1" x14ac:dyDescent="0.25">
      <c r="B54" s="52" t="s">
        <v>93</v>
      </c>
      <c r="C54" s="54" t="s">
        <v>307</v>
      </c>
      <c r="D54" s="16" t="s">
        <v>104</v>
      </c>
      <c r="E54" s="56">
        <v>44421</v>
      </c>
      <c r="F54" s="57">
        <v>6510.27</v>
      </c>
      <c r="G54" s="17">
        <f t="shared" si="0"/>
        <v>44451</v>
      </c>
      <c r="H54" s="39">
        <f t="shared" si="1"/>
        <v>6510.27</v>
      </c>
      <c r="I54" s="19">
        <f t="shared" si="2"/>
        <v>0</v>
      </c>
      <c r="J54" s="20" t="s">
        <v>9</v>
      </c>
      <c r="K54" s="3"/>
    </row>
    <row r="55" spans="2:11" s="2" customFormat="1" x14ac:dyDescent="0.25">
      <c r="B55" s="52" t="s">
        <v>243</v>
      </c>
      <c r="C55" s="54" t="s">
        <v>308</v>
      </c>
      <c r="D55" s="16" t="s">
        <v>105</v>
      </c>
      <c r="E55" s="56">
        <v>44421</v>
      </c>
      <c r="F55" s="57">
        <v>4817.57</v>
      </c>
      <c r="G55" s="17">
        <f t="shared" si="0"/>
        <v>44451</v>
      </c>
      <c r="H55" s="39">
        <f t="shared" si="1"/>
        <v>4817.57</v>
      </c>
      <c r="I55" s="19">
        <f t="shared" si="2"/>
        <v>0</v>
      </c>
      <c r="J55" s="20" t="s">
        <v>9</v>
      </c>
      <c r="K55" s="3"/>
    </row>
    <row r="56" spans="2:11" s="2" customFormat="1" x14ac:dyDescent="0.25">
      <c r="B56" s="52" t="s">
        <v>245</v>
      </c>
      <c r="C56" s="54" t="s">
        <v>309</v>
      </c>
      <c r="D56" s="16" t="s">
        <v>109</v>
      </c>
      <c r="E56" s="56">
        <v>44421</v>
      </c>
      <c r="F56" s="57">
        <v>14198.22</v>
      </c>
      <c r="G56" s="17">
        <f t="shared" si="0"/>
        <v>44451</v>
      </c>
      <c r="H56" s="39">
        <f t="shared" si="1"/>
        <v>14198.22</v>
      </c>
      <c r="I56" s="19">
        <f t="shared" si="2"/>
        <v>0</v>
      </c>
      <c r="J56" s="20" t="s">
        <v>9</v>
      </c>
      <c r="K56" s="3"/>
    </row>
    <row r="57" spans="2:11" s="2" customFormat="1" x14ac:dyDescent="0.25">
      <c r="B57" s="52" t="s">
        <v>246</v>
      </c>
      <c r="C57" s="54" t="s">
        <v>310</v>
      </c>
      <c r="D57" s="16" t="s">
        <v>112</v>
      </c>
      <c r="E57" s="56">
        <v>44421</v>
      </c>
      <c r="F57" s="57">
        <v>249983</v>
      </c>
      <c r="G57" s="17">
        <f t="shared" si="0"/>
        <v>44451</v>
      </c>
      <c r="H57" s="39">
        <f t="shared" si="1"/>
        <v>249983</v>
      </c>
      <c r="I57" s="19">
        <f t="shared" si="2"/>
        <v>0</v>
      </c>
      <c r="J57" s="20" t="s">
        <v>9</v>
      </c>
      <c r="K57" s="3"/>
    </row>
    <row r="58" spans="2:11" s="2" customFormat="1" x14ac:dyDescent="0.25">
      <c r="B58" s="52" t="s">
        <v>247</v>
      </c>
      <c r="C58" s="54" t="s">
        <v>311</v>
      </c>
      <c r="D58" s="16" t="s">
        <v>115</v>
      </c>
      <c r="E58" s="56">
        <v>44425</v>
      </c>
      <c r="F58" s="57">
        <v>2302000</v>
      </c>
      <c r="G58" s="17">
        <f t="shared" si="0"/>
        <v>44455</v>
      </c>
      <c r="H58" s="39">
        <f t="shared" si="1"/>
        <v>2302000</v>
      </c>
      <c r="I58" s="19">
        <f t="shared" si="2"/>
        <v>0</v>
      </c>
      <c r="J58" s="20" t="s">
        <v>10</v>
      </c>
      <c r="K58" s="3"/>
    </row>
    <row r="59" spans="2:11" s="2" customFormat="1" x14ac:dyDescent="0.25">
      <c r="B59" s="52" t="s">
        <v>247</v>
      </c>
      <c r="C59" s="54" t="s">
        <v>312</v>
      </c>
      <c r="D59" s="16" t="s">
        <v>42</v>
      </c>
      <c r="E59" s="56">
        <v>44425</v>
      </c>
      <c r="F59" s="57">
        <v>327869.73</v>
      </c>
      <c r="G59" s="17">
        <f t="shared" si="0"/>
        <v>44455</v>
      </c>
      <c r="H59" s="39">
        <f t="shared" si="1"/>
        <v>327869.73</v>
      </c>
      <c r="I59" s="19">
        <f t="shared" si="2"/>
        <v>0</v>
      </c>
      <c r="J59" s="20" t="s">
        <v>9</v>
      </c>
      <c r="K59" s="3"/>
    </row>
    <row r="60" spans="2:11" s="2" customFormat="1" ht="28.5" x14ac:dyDescent="0.25">
      <c r="B60" s="52" t="s">
        <v>247</v>
      </c>
      <c r="C60" s="54" t="s">
        <v>313</v>
      </c>
      <c r="D60" s="16" t="s">
        <v>120</v>
      </c>
      <c r="E60" s="56">
        <v>44425</v>
      </c>
      <c r="F60" s="57">
        <v>500000</v>
      </c>
      <c r="G60" s="17">
        <f t="shared" si="0"/>
        <v>44455</v>
      </c>
      <c r="H60" s="39">
        <f t="shared" si="1"/>
        <v>500000</v>
      </c>
      <c r="I60" s="19">
        <f t="shared" si="2"/>
        <v>0</v>
      </c>
      <c r="J60" s="20" t="s">
        <v>9</v>
      </c>
      <c r="K60" s="3"/>
    </row>
    <row r="61" spans="2:11" s="2" customFormat="1" ht="28.5" x14ac:dyDescent="0.25">
      <c r="B61" s="52" t="s">
        <v>247</v>
      </c>
      <c r="C61" s="54" t="s">
        <v>314</v>
      </c>
      <c r="D61" s="16" t="s">
        <v>122</v>
      </c>
      <c r="E61" s="56">
        <v>44425</v>
      </c>
      <c r="F61" s="57">
        <v>6918</v>
      </c>
      <c r="G61" s="17">
        <f t="shared" si="0"/>
        <v>44455</v>
      </c>
      <c r="H61" s="39">
        <f t="shared" si="1"/>
        <v>6918</v>
      </c>
      <c r="I61" s="19">
        <f t="shared" si="2"/>
        <v>0</v>
      </c>
      <c r="J61" s="20" t="s">
        <v>9</v>
      </c>
      <c r="K61" s="3"/>
    </row>
    <row r="62" spans="2:11" s="2" customFormat="1" ht="28.5" x14ac:dyDescent="0.25">
      <c r="B62" s="52" t="s">
        <v>248</v>
      </c>
      <c r="C62" s="55" t="s">
        <v>315</v>
      </c>
      <c r="D62" s="16" t="s">
        <v>124</v>
      </c>
      <c r="E62" s="56">
        <v>44426</v>
      </c>
      <c r="F62" s="57">
        <v>684</v>
      </c>
      <c r="G62" s="17">
        <f t="shared" si="0"/>
        <v>44456</v>
      </c>
      <c r="H62" s="39">
        <f t="shared" si="1"/>
        <v>684</v>
      </c>
      <c r="I62" s="19">
        <f t="shared" si="2"/>
        <v>0</v>
      </c>
      <c r="J62" s="20" t="s">
        <v>9</v>
      </c>
      <c r="K62" s="3"/>
    </row>
    <row r="63" spans="2:11" s="2" customFormat="1" ht="22.5" x14ac:dyDescent="0.25">
      <c r="B63" s="52" t="s">
        <v>249</v>
      </c>
      <c r="C63" s="55" t="s">
        <v>317</v>
      </c>
      <c r="D63" s="16" t="s">
        <v>127</v>
      </c>
      <c r="E63" s="56">
        <v>44426</v>
      </c>
      <c r="F63" s="57">
        <v>14801.94</v>
      </c>
      <c r="G63" s="17">
        <f t="shared" si="0"/>
        <v>44456</v>
      </c>
      <c r="H63" s="39">
        <f t="shared" si="1"/>
        <v>14801.94</v>
      </c>
      <c r="I63" s="19">
        <f t="shared" si="2"/>
        <v>0</v>
      </c>
      <c r="J63" s="20" t="s">
        <v>9</v>
      </c>
      <c r="K63" s="3"/>
    </row>
    <row r="64" spans="2:11" s="2" customFormat="1" x14ac:dyDescent="0.25">
      <c r="B64" s="52" t="s">
        <v>250</v>
      </c>
      <c r="C64" s="55" t="s">
        <v>316</v>
      </c>
      <c r="D64" s="16" t="s">
        <v>129</v>
      </c>
      <c r="E64" s="56">
        <v>44426</v>
      </c>
      <c r="F64" s="57">
        <v>285354.57</v>
      </c>
      <c r="G64" s="17">
        <f t="shared" si="0"/>
        <v>44456</v>
      </c>
      <c r="H64" s="39">
        <f t="shared" si="1"/>
        <v>285354.57</v>
      </c>
      <c r="I64" s="19">
        <f t="shared" si="2"/>
        <v>0</v>
      </c>
      <c r="J64" s="20" t="s">
        <v>9</v>
      </c>
      <c r="K64" s="3"/>
    </row>
    <row r="65" spans="2:11" s="2" customFormat="1" x14ac:dyDescent="0.25">
      <c r="B65" s="52" t="s">
        <v>251</v>
      </c>
      <c r="C65" s="55" t="s">
        <v>318</v>
      </c>
      <c r="D65" s="16" t="s">
        <v>131</v>
      </c>
      <c r="E65" s="56">
        <v>44427</v>
      </c>
      <c r="F65" s="57">
        <v>27066</v>
      </c>
      <c r="G65" s="17">
        <f t="shared" si="0"/>
        <v>44457</v>
      </c>
      <c r="H65" s="39">
        <f t="shared" si="1"/>
        <v>27066</v>
      </c>
      <c r="I65" s="19">
        <f t="shared" si="2"/>
        <v>0</v>
      </c>
      <c r="J65" s="20" t="s">
        <v>9</v>
      </c>
      <c r="K65" s="3"/>
    </row>
    <row r="66" spans="2:11" s="2" customFormat="1" x14ac:dyDescent="0.25">
      <c r="B66" s="52" t="s">
        <v>121</v>
      </c>
      <c r="C66" s="55" t="s">
        <v>319</v>
      </c>
      <c r="D66" s="16" t="s">
        <v>134</v>
      </c>
      <c r="E66" s="56">
        <v>44427</v>
      </c>
      <c r="F66" s="57">
        <v>49952.5</v>
      </c>
      <c r="G66" s="17">
        <f t="shared" si="0"/>
        <v>44457</v>
      </c>
      <c r="H66" s="39">
        <f t="shared" si="1"/>
        <v>49952.5</v>
      </c>
      <c r="I66" s="19">
        <f t="shared" si="2"/>
        <v>0</v>
      </c>
      <c r="J66" s="20" t="s">
        <v>9</v>
      </c>
      <c r="K66" s="3"/>
    </row>
    <row r="67" spans="2:11" s="2" customFormat="1" ht="28.5" x14ac:dyDescent="0.25">
      <c r="B67" s="52" t="s">
        <v>121</v>
      </c>
      <c r="C67" s="55" t="s">
        <v>320</v>
      </c>
      <c r="D67" s="16" t="s">
        <v>136</v>
      </c>
      <c r="E67" s="56">
        <v>44427</v>
      </c>
      <c r="F67" s="57">
        <v>6158</v>
      </c>
      <c r="G67" s="17">
        <f t="shared" si="0"/>
        <v>44457</v>
      </c>
      <c r="H67" s="39">
        <f t="shared" si="1"/>
        <v>6158</v>
      </c>
      <c r="I67" s="19">
        <f t="shared" si="2"/>
        <v>0</v>
      </c>
      <c r="J67" s="20" t="s">
        <v>9</v>
      </c>
      <c r="K67" s="3"/>
    </row>
    <row r="68" spans="2:11" s="2" customFormat="1" x14ac:dyDescent="0.25">
      <c r="B68" s="52" t="s">
        <v>252</v>
      </c>
      <c r="C68" s="55" t="s">
        <v>321</v>
      </c>
      <c r="D68" s="16" t="s">
        <v>138</v>
      </c>
      <c r="E68" s="56">
        <v>44427</v>
      </c>
      <c r="F68" s="57">
        <v>9440</v>
      </c>
      <c r="G68" s="17">
        <f t="shared" si="0"/>
        <v>44457</v>
      </c>
      <c r="H68" s="39">
        <f t="shared" si="1"/>
        <v>9440</v>
      </c>
      <c r="I68" s="19">
        <f t="shared" si="2"/>
        <v>0</v>
      </c>
      <c r="J68" s="20" t="s">
        <v>9</v>
      </c>
      <c r="K68" s="3"/>
    </row>
    <row r="69" spans="2:11" s="2" customFormat="1" x14ac:dyDescent="0.25">
      <c r="B69" s="52" t="s">
        <v>253</v>
      </c>
      <c r="C69" s="55" t="s">
        <v>322</v>
      </c>
      <c r="D69" s="16" t="s">
        <v>141</v>
      </c>
      <c r="E69" s="56">
        <v>44427</v>
      </c>
      <c r="F69" s="57">
        <v>164660.47</v>
      </c>
      <c r="G69" s="17">
        <f t="shared" si="0"/>
        <v>44457</v>
      </c>
      <c r="H69" s="39">
        <f t="shared" si="1"/>
        <v>164660.47</v>
      </c>
      <c r="I69" s="19">
        <f t="shared" si="2"/>
        <v>0</v>
      </c>
      <c r="J69" s="20" t="s">
        <v>9</v>
      </c>
      <c r="K69" s="3"/>
    </row>
    <row r="70" spans="2:11" s="2" customFormat="1" x14ac:dyDescent="0.25">
      <c r="B70" s="52" t="s">
        <v>253</v>
      </c>
      <c r="C70" s="55" t="s">
        <v>323</v>
      </c>
      <c r="D70" s="16" t="s">
        <v>144</v>
      </c>
      <c r="E70" s="56">
        <v>44427</v>
      </c>
      <c r="F70" s="57">
        <v>4601.83</v>
      </c>
      <c r="G70" s="17">
        <f t="shared" si="0"/>
        <v>44457</v>
      </c>
      <c r="H70" s="39">
        <f t="shared" si="1"/>
        <v>4601.83</v>
      </c>
      <c r="I70" s="19">
        <f t="shared" si="2"/>
        <v>0</v>
      </c>
      <c r="J70" s="20" t="s">
        <v>9</v>
      </c>
      <c r="K70" s="3"/>
    </row>
    <row r="71" spans="2:11" s="2" customFormat="1" x14ac:dyDescent="0.25">
      <c r="B71" s="52" t="s">
        <v>253</v>
      </c>
      <c r="C71" s="55" t="s">
        <v>324</v>
      </c>
      <c r="D71" s="16" t="s">
        <v>146</v>
      </c>
      <c r="E71" s="56">
        <v>44427</v>
      </c>
      <c r="F71" s="57">
        <v>251398.88</v>
      </c>
      <c r="G71" s="17">
        <f t="shared" si="0"/>
        <v>44457</v>
      </c>
      <c r="H71" s="39">
        <f t="shared" si="1"/>
        <v>251398.88</v>
      </c>
      <c r="I71" s="19">
        <f t="shared" si="2"/>
        <v>0</v>
      </c>
      <c r="J71" s="20" t="s">
        <v>9</v>
      </c>
      <c r="K71" s="3"/>
    </row>
    <row r="72" spans="2:11" s="2" customFormat="1" x14ac:dyDescent="0.25">
      <c r="B72" s="52" t="s">
        <v>253</v>
      </c>
      <c r="C72" s="55" t="s">
        <v>325</v>
      </c>
      <c r="D72" s="16" t="s">
        <v>148</v>
      </c>
      <c r="E72" s="56">
        <v>44427</v>
      </c>
      <c r="F72" s="57">
        <v>54506.78</v>
      </c>
      <c r="G72" s="17">
        <f t="shared" si="0"/>
        <v>44457</v>
      </c>
      <c r="H72" s="39">
        <f t="shared" si="1"/>
        <v>54506.78</v>
      </c>
      <c r="I72" s="19">
        <f t="shared" si="2"/>
        <v>0</v>
      </c>
      <c r="J72" s="20" t="s">
        <v>9</v>
      </c>
      <c r="K72" s="3"/>
    </row>
    <row r="73" spans="2:11" s="2" customFormat="1" x14ac:dyDescent="0.25">
      <c r="B73" s="52" t="s">
        <v>121</v>
      </c>
      <c r="C73" s="55" t="s">
        <v>326</v>
      </c>
      <c r="D73" s="16" t="s">
        <v>150</v>
      </c>
      <c r="E73" s="56">
        <v>44427</v>
      </c>
      <c r="F73" s="57">
        <v>6075.73</v>
      </c>
      <c r="G73" s="17">
        <f t="shared" si="0"/>
        <v>44457</v>
      </c>
      <c r="H73" s="39">
        <f t="shared" si="1"/>
        <v>6075.73</v>
      </c>
      <c r="I73" s="19">
        <f t="shared" si="2"/>
        <v>0</v>
      </c>
      <c r="J73" s="20" t="s">
        <v>10</v>
      </c>
      <c r="K73" s="3"/>
    </row>
    <row r="74" spans="2:11" s="2" customFormat="1" x14ac:dyDescent="0.25">
      <c r="B74" s="52" t="s">
        <v>254</v>
      </c>
      <c r="C74" s="55" t="s">
        <v>327</v>
      </c>
      <c r="D74" s="16" t="s">
        <v>152</v>
      </c>
      <c r="E74" s="56">
        <v>44427</v>
      </c>
      <c r="F74" s="57">
        <v>7323.07</v>
      </c>
      <c r="G74" s="17">
        <f t="shared" ref="G74:G90" si="3">E74+30</f>
        <v>44457</v>
      </c>
      <c r="H74" s="39">
        <f t="shared" ref="H74:H90" si="4">+F74</f>
        <v>7323.07</v>
      </c>
      <c r="I74" s="19">
        <f t="shared" ref="I74:I90" si="5">+F74-H74</f>
        <v>0</v>
      </c>
      <c r="J74" s="20" t="s">
        <v>9</v>
      </c>
      <c r="K74" s="3"/>
    </row>
    <row r="75" spans="2:11" x14ac:dyDescent="0.25">
      <c r="B75" s="52" t="s">
        <v>139</v>
      </c>
      <c r="C75" s="55" t="s">
        <v>328</v>
      </c>
      <c r="D75" s="16" t="s">
        <v>153</v>
      </c>
      <c r="E75" s="56">
        <v>44427</v>
      </c>
      <c r="F75" s="57">
        <v>2542.63</v>
      </c>
      <c r="G75" s="17">
        <f t="shared" si="3"/>
        <v>44457</v>
      </c>
      <c r="H75" s="39">
        <f t="shared" si="4"/>
        <v>2542.63</v>
      </c>
      <c r="I75" s="19">
        <f t="shared" si="5"/>
        <v>0</v>
      </c>
      <c r="J75" s="20" t="s">
        <v>9</v>
      </c>
      <c r="K75" s="2"/>
    </row>
    <row r="76" spans="2:11" x14ac:dyDescent="0.25">
      <c r="B76" s="52" t="s">
        <v>255</v>
      </c>
      <c r="C76" s="55" t="s">
        <v>329</v>
      </c>
      <c r="D76" s="16" t="s">
        <v>155</v>
      </c>
      <c r="E76" s="56">
        <v>44431</v>
      </c>
      <c r="F76" s="57">
        <v>3750721.93</v>
      </c>
      <c r="G76" s="17">
        <f t="shared" si="3"/>
        <v>44461</v>
      </c>
      <c r="H76" s="39">
        <f t="shared" si="4"/>
        <v>3750721.93</v>
      </c>
      <c r="I76" s="19">
        <f t="shared" si="5"/>
        <v>0</v>
      </c>
      <c r="J76" s="20" t="s">
        <v>9</v>
      </c>
      <c r="K76" s="2"/>
    </row>
    <row r="77" spans="2:11" x14ac:dyDescent="0.25">
      <c r="B77" s="52" t="s">
        <v>255</v>
      </c>
      <c r="C77" s="55" t="s">
        <v>330</v>
      </c>
      <c r="D77" s="16" t="s">
        <v>158</v>
      </c>
      <c r="E77" s="56">
        <v>44431</v>
      </c>
      <c r="F77" s="57">
        <v>171282.23</v>
      </c>
      <c r="G77" s="17">
        <f t="shared" si="3"/>
        <v>44461</v>
      </c>
      <c r="H77" s="39">
        <f t="shared" si="4"/>
        <v>171282.23</v>
      </c>
      <c r="I77" s="19">
        <v>0</v>
      </c>
      <c r="J77" s="20" t="s">
        <v>9</v>
      </c>
      <c r="K77" s="2"/>
    </row>
    <row r="78" spans="2:11" x14ac:dyDescent="0.25">
      <c r="B78" s="52" t="s">
        <v>255</v>
      </c>
      <c r="C78" s="55" t="s">
        <v>331</v>
      </c>
      <c r="D78" s="16" t="s">
        <v>161</v>
      </c>
      <c r="E78" s="56">
        <v>44431</v>
      </c>
      <c r="F78" s="57">
        <v>35400</v>
      </c>
      <c r="G78" s="17">
        <f t="shared" si="3"/>
        <v>44461</v>
      </c>
      <c r="H78" s="39">
        <f t="shared" si="4"/>
        <v>35400</v>
      </c>
      <c r="I78" s="19">
        <f t="shared" si="5"/>
        <v>0</v>
      </c>
      <c r="J78" s="20" t="s">
        <v>9</v>
      </c>
      <c r="K78" s="2"/>
    </row>
    <row r="79" spans="2:11" ht="28.5" x14ac:dyDescent="0.25">
      <c r="B79" s="52" t="s">
        <v>255</v>
      </c>
      <c r="C79" s="55" t="s">
        <v>332</v>
      </c>
      <c r="D79" s="16" t="s">
        <v>163</v>
      </c>
      <c r="E79" s="56">
        <v>44431</v>
      </c>
      <c r="F79" s="57">
        <v>122039.05</v>
      </c>
      <c r="G79" s="17">
        <f t="shared" si="3"/>
        <v>44461</v>
      </c>
      <c r="H79" s="39">
        <f t="shared" si="4"/>
        <v>122039.05</v>
      </c>
      <c r="I79" s="19">
        <f t="shared" si="5"/>
        <v>0</v>
      </c>
      <c r="J79" s="20" t="s">
        <v>9</v>
      </c>
      <c r="K79" s="2"/>
    </row>
    <row r="80" spans="2:11" ht="28.5" x14ac:dyDescent="0.25">
      <c r="B80" s="52" t="s">
        <v>255</v>
      </c>
      <c r="C80" s="55" t="s">
        <v>333</v>
      </c>
      <c r="D80" s="16" t="s">
        <v>166</v>
      </c>
      <c r="E80" s="56">
        <v>44431</v>
      </c>
      <c r="F80" s="57">
        <v>309998.40000000002</v>
      </c>
      <c r="G80" s="17">
        <f t="shared" si="3"/>
        <v>44461</v>
      </c>
      <c r="H80" s="39">
        <f t="shared" si="4"/>
        <v>309998.40000000002</v>
      </c>
      <c r="I80" s="19">
        <f t="shared" si="5"/>
        <v>0</v>
      </c>
      <c r="J80" s="20" t="s">
        <v>9</v>
      </c>
      <c r="K80" s="2"/>
    </row>
    <row r="81" spans="2:11" x14ac:dyDescent="0.25">
      <c r="B81" s="52" t="s">
        <v>255</v>
      </c>
      <c r="C81" s="55" t="s">
        <v>334</v>
      </c>
      <c r="D81" s="16" t="s">
        <v>168</v>
      </c>
      <c r="E81" s="56">
        <v>44431</v>
      </c>
      <c r="F81" s="57">
        <v>7080</v>
      </c>
      <c r="G81" s="17">
        <f t="shared" si="3"/>
        <v>44461</v>
      </c>
      <c r="H81" s="39">
        <f t="shared" si="4"/>
        <v>7080</v>
      </c>
      <c r="I81" s="19">
        <f t="shared" si="5"/>
        <v>0</v>
      </c>
      <c r="J81" s="20" t="s">
        <v>9</v>
      </c>
      <c r="K81" s="2"/>
    </row>
    <row r="82" spans="2:11" x14ac:dyDescent="0.25">
      <c r="B82" s="52" t="s">
        <v>255</v>
      </c>
      <c r="C82" s="55" t="s">
        <v>335</v>
      </c>
      <c r="D82" s="16" t="s">
        <v>171</v>
      </c>
      <c r="E82" s="56">
        <v>44431</v>
      </c>
      <c r="F82" s="57">
        <v>11500.01</v>
      </c>
      <c r="G82" s="17">
        <f t="shared" si="3"/>
        <v>44461</v>
      </c>
      <c r="H82" s="39">
        <f t="shared" si="4"/>
        <v>11500.01</v>
      </c>
      <c r="I82" s="19">
        <f t="shared" si="5"/>
        <v>0</v>
      </c>
      <c r="J82" s="20" t="s">
        <v>9</v>
      </c>
      <c r="K82" s="2"/>
    </row>
    <row r="83" spans="2:11" ht="28.5" x14ac:dyDescent="0.25">
      <c r="B83" s="52" t="s">
        <v>256</v>
      </c>
      <c r="C83" s="55" t="s">
        <v>336</v>
      </c>
      <c r="D83" s="16" t="s">
        <v>172</v>
      </c>
      <c r="E83" s="56">
        <v>44431</v>
      </c>
      <c r="F83" s="57">
        <v>543071.47</v>
      </c>
      <c r="G83" s="17">
        <f t="shared" si="3"/>
        <v>44461</v>
      </c>
      <c r="H83" s="39">
        <f t="shared" si="4"/>
        <v>543071.47</v>
      </c>
      <c r="I83" s="19">
        <f t="shared" si="5"/>
        <v>0</v>
      </c>
      <c r="J83" s="20" t="s">
        <v>9</v>
      </c>
      <c r="K83" s="2"/>
    </row>
    <row r="84" spans="2:11" x14ac:dyDescent="0.25">
      <c r="B84" s="52" t="s">
        <v>256</v>
      </c>
      <c r="C84" s="55" t="s">
        <v>337</v>
      </c>
      <c r="D84" s="16" t="s">
        <v>175</v>
      </c>
      <c r="E84" s="56">
        <v>44431</v>
      </c>
      <c r="F84" s="57">
        <v>38232</v>
      </c>
      <c r="G84" s="17">
        <f t="shared" si="3"/>
        <v>44461</v>
      </c>
      <c r="H84" s="39">
        <f t="shared" si="4"/>
        <v>38232</v>
      </c>
      <c r="I84" s="19">
        <f t="shared" si="5"/>
        <v>0</v>
      </c>
      <c r="J84" s="20" t="s">
        <v>9</v>
      </c>
      <c r="K84" s="2"/>
    </row>
    <row r="85" spans="2:11" x14ac:dyDescent="0.25">
      <c r="B85" s="52" t="s">
        <v>257</v>
      </c>
      <c r="C85" s="55" t="s">
        <v>338</v>
      </c>
      <c r="D85" s="16" t="s">
        <v>178</v>
      </c>
      <c r="E85" s="56">
        <v>44431</v>
      </c>
      <c r="F85" s="57">
        <v>282269.19</v>
      </c>
      <c r="G85" s="17">
        <f t="shared" si="3"/>
        <v>44461</v>
      </c>
      <c r="H85" s="39">
        <f t="shared" si="4"/>
        <v>282269.19</v>
      </c>
      <c r="I85" s="19">
        <f t="shared" si="5"/>
        <v>0</v>
      </c>
      <c r="J85" s="20" t="s">
        <v>9</v>
      </c>
      <c r="K85" s="2"/>
    </row>
    <row r="86" spans="2:11" x14ac:dyDescent="0.25">
      <c r="B86" s="52" t="s">
        <v>258</v>
      </c>
      <c r="C86" s="55" t="s">
        <v>339</v>
      </c>
      <c r="D86" s="16" t="s">
        <v>80</v>
      </c>
      <c r="E86" s="56">
        <v>44431</v>
      </c>
      <c r="F86" s="57">
        <v>467263.95</v>
      </c>
      <c r="G86" s="17">
        <f t="shared" si="3"/>
        <v>44461</v>
      </c>
      <c r="H86" s="39">
        <f t="shared" si="4"/>
        <v>467263.95</v>
      </c>
      <c r="I86" s="19">
        <f t="shared" si="5"/>
        <v>0</v>
      </c>
      <c r="J86" s="20" t="s">
        <v>9</v>
      </c>
      <c r="K86" s="2"/>
    </row>
    <row r="87" spans="2:11" x14ac:dyDescent="0.25">
      <c r="B87" s="52" t="s">
        <v>258</v>
      </c>
      <c r="C87" s="55" t="s">
        <v>340</v>
      </c>
      <c r="D87" s="16" t="s">
        <v>183</v>
      </c>
      <c r="E87" s="56">
        <v>44431</v>
      </c>
      <c r="F87" s="57">
        <v>131111.10999999999</v>
      </c>
      <c r="G87" s="17">
        <f t="shared" si="3"/>
        <v>44461</v>
      </c>
      <c r="H87" s="39">
        <f t="shared" si="4"/>
        <v>131111.10999999999</v>
      </c>
      <c r="I87" s="19">
        <f t="shared" si="5"/>
        <v>0</v>
      </c>
      <c r="J87" s="20" t="s">
        <v>9</v>
      </c>
      <c r="K87" s="2"/>
    </row>
    <row r="88" spans="2:11" x14ac:dyDescent="0.25">
      <c r="B88" s="52" t="s">
        <v>242</v>
      </c>
      <c r="C88" s="55" t="s">
        <v>341</v>
      </c>
      <c r="D88" s="16" t="s">
        <v>186</v>
      </c>
      <c r="E88" s="56">
        <v>44432</v>
      </c>
      <c r="F88" s="57">
        <v>49500</v>
      </c>
      <c r="G88" s="17">
        <f t="shared" si="3"/>
        <v>44462</v>
      </c>
      <c r="H88" s="39">
        <f t="shared" si="4"/>
        <v>49500</v>
      </c>
      <c r="I88" s="19">
        <f t="shared" si="5"/>
        <v>0</v>
      </c>
      <c r="J88" s="20" t="s">
        <v>10</v>
      </c>
      <c r="K88" s="2"/>
    </row>
    <row r="89" spans="2:11" x14ac:dyDescent="0.25">
      <c r="B89" s="52" t="s">
        <v>169</v>
      </c>
      <c r="C89" s="55" t="s">
        <v>343</v>
      </c>
      <c r="D89" s="16" t="s">
        <v>189</v>
      </c>
      <c r="E89" s="56">
        <v>44432</v>
      </c>
      <c r="F89" s="57">
        <v>146627.39000000001</v>
      </c>
      <c r="G89" s="17">
        <f t="shared" si="3"/>
        <v>44462</v>
      </c>
      <c r="H89" s="39">
        <f t="shared" si="4"/>
        <v>146627.39000000001</v>
      </c>
      <c r="I89" s="19">
        <f t="shared" si="5"/>
        <v>0</v>
      </c>
      <c r="J89" s="20" t="s">
        <v>9</v>
      </c>
      <c r="K89" s="2"/>
    </row>
    <row r="90" spans="2:11" ht="30" x14ac:dyDescent="0.25">
      <c r="B90" s="52" t="s">
        <v>169</v>
      </c>
      <c r="C90" s="7" t="s">
        <v>342</v>
      </c>
      <c r="D90" s="16" t="s">
        <v>191</v>
      </c>
      <c r="E90" s="56">
        <v>44432</v>
      </c>
      <c r="F90" s="57">
        <v>146627.39000000001</v>
      </c>
      <c r="G90" s="17">
        <f t="shared" si="3"/>
        <v>44462</v>
      </c>
      <c r="H90" s="39">
        <f t="shared" si="4"/>
        <v>146627.39000000001</v>
      </c>
      <c r="I90" s="19">
        <f t="shared" si="5"/>
        <v>0</v>
      </c>
      <c r="J90" s="20" t="s">
        <v>9</v>
      </c>
      <c r="K90" s="2"/>
    </row>
    <row r="91" spans="2:11" s="38" customFormat="1" ht="16.5" thickBot="1" x14ac:dyDescent="0.3">
      <c r="B91" s="52" t="s">
        <v>258</v>
      </c>
      <c r="C91" s="45"/>
      <c r="D91" s="24"/>
      <c r="E91" s="56">
        <v>44433</v>
      </c>
      <c r="F91" s="26">
        <f>SUM(F10:F90)</f>
        <v>16513285.240000002</v>
      </c>
      <c r="G91" s="26"/>
      <c r="H91" s="26">
        <f>SUM(H10:H90)</f>
        <v>16513285.240000002</v>
      </c>
      <c r="I91" s="26">
        <f>SUM(I10:I90)</f>
        <v>0</v>
      </c>
      <c r="J91" s="27"/>
    </row>
    <row r="92" spans="2:11" x14ac:dyDescent="0.25">
      <c r="B92" s="52" t="s">
        <v>259</v>
      </c>
      <c r="E92" s="56">
        <v>44434</v>
      </c>
      <c r="F92" s="7"/>
    </row>
    <row r="93" spans="2:11" x14ac:dyDescent="0.25">
      <c r="B93" s="52" t="s">
        <v>260</v>
      </c>
      <c r="E93" s="56">
        <v>44435</v>
      </c>
      <c r="F93" s="7"/>
      <c r="H93" s="28"/>
    </row>
    <row r="94" spans="2:11" x14ac:dyDescent="0.25">
      <c r="B94" s="52" t="s">
        <v>180</v>
      </c>
      <c r="E94" s="56">
        <v>44438</v>
      </c>
      <c r="F94" s="7"/>
    </row>
    <row r="95" spans="2:11" x14ac:dyDescent="0.25">
      <c r="B95" s="52" t="s">
        <v>181</v>
      </c>
      <c r="E95" s="56">
        <v>44439</v>
      </c>
      <c r="F95" s="7"/>
    </row>
    <row r="96" spans="2:11" x14ac:dyDescent="0.25">
      <c r="B96" s="52" t="s">
        <v>184</v>
      </c>
      <c r="E96" s="56">
        <v>44439</v>
      </c>
      <c r="F96" s="7"/>
    </row>
    <row r="97" spans="2:10" x14ac:dyDescent="0.25">
      <c r="B97" s="52" t="s">
        <v>187</v>
      </c>
      <c r="E97" s="56">
        <v>44439</v>
      </c>
      <c r="F97" s="7"/>
    </row>
    <row r="98" spans="2:10" ht="15.75" x14ac:dyDescent="0.25">
      <c r="B98" s="52" t="s">
        <v>261</v>
      </c>
      <c r="C98" s="30"/>
      <c r="E98" s="56">
        <v>44435</v>
      </c>
      <c r="F98" s="31"/>
      <c r="H98" s="32"/>
      <c r="I98" s="9"/>
    </row>
    <row r="99" spans="2:10" ht="23.25" x14ac:dyDescent="0.25">
      <c r="B99" s="53"/>
      <c r="C99" s="135"/>
      <c r="D99" s="135"/>
      <c r="E99" s="135"/>
      <c r="F99" s="135"/>
      <c r="G99" s="135"/>
      <c r="H99" s="135"/>
      <c r="I99" s="135"/>
      <c r="J99" s="135"/>
    </row>
    <row r="100" spans="2:10" ht="23.25" x14ac:dyDescent="0.25">
      <c r="C100" s="135"/>
      <c r="D100" s="135"/>
      <c r="E100" s="135"/>
      <c r="F100" s="135"/>
      <c r="G100" s="135"/>
      <c r="H100" s="135"/>
      <c r="I100" s="135"/>
      <c r="J100" s="135"/>
    </row>
    <row r="101" spans="2:10" ht="18" x14ac:dyDescent="0.25">
      <c r="C101" s="33"/>
      <c r="D101" s="34"/>
      <c r="E101" s="35"/>
      <c r="F101" s="34"/>
      <c r="G101" s="35"/>
      <c r="H101" s="36"/>
      <c r="I101" s="37"/>
    </row>
  </sheetData>
  <sheetProtection insertRows="0" deleteRows="0" sort="0"/>
  <protectedRanges>
    <protectedRange sqref="C5" name="Rango2_1"/>
  </protectedRanges>
  <mergeCells count="11">
    <mergeCell ref="C99:J99"/>
    <mergeCell ref="C100:J100"/>
    <mergeCell ref="C5:J5"/>
    <mergeCell ref="C8:C9"/>
    <mergeCell ref="D8:D9"/>
    <mergeCell ref="E8:E9"/>
    <mergeCell ref="F8:F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100"/>
  <sheetViews>
    <sheetView topLeftCell="B1" zoomScale="80" zoomScaleNormal="80" zoomScalePageLayoutView="60" workbookViewId="0">
      <selection activeCell="J95" sqref="B1:K95"/>
    </sheetView>
  </sheetViews>
  <sheetFormatPr baseColWidth="10" defaultRowHeight="15" x14ac:dyDescent="0.25"/>
  <cols>
    <col min="1" max="1" width="4.28515625" style="2" hidden="1" customWidth="1"/>
    <col min="2" max="2" width="51.85546875" style="2" customWidth="1"/>
    <col min="3" max="3" width="183.42578125" style="58" bestFit="1" customWidth="1"/>
    <col min="4" max="4" width="20.5703125" style="58" bestFit="1" customWidth="1"/>
    <col min="5" max="5" width="12.28515625" style="59" customWidth="1"/>
    <col min="6" max="6" width="21.42578125" style="60" customWidth="1"/>
    <col min="7" max="7" width="16.7109375" style="59" customWidth="1"/>
    <col min="8" max="8" width="20.5703125" style="61" customWidth="1"/>
    <col min="9" max="9" width="17" style="9" customWidth="1"/>
    <col min="10" max="10" width="13.42578125" style="62" customWidth="1"/>
    <col min="11" max="16384" width="11.42578125" style="2"/>
  </cols>
  <sheetData>
    <row r="5" spans="1:11" ht="18" x14ac:dyDescent="0.25">
      <c r="C5" s="146" t="s">
        <v>19</v>
      </c>
      <c r="D5" s="146"/>
      <c r="E5" s="146"/>
      <c r="F5" s="146"/>
      <c r="G5" s="146"/>
      <c r="H5" s="146"/>
      <c r="I5" s="146"/>
      <c r="J5" s="146"/>
      <c r="K5" s="146"/>
    </row>
    <row r="7" spans="1:11" ht="15.75" thickBot="1" x14ac:dyDescent="0.3">
      <c r="K7" s="3"/>
    </row>
    <row r="8" spans="1:11" s="71" customFormat="1" ht="15" customHeight="1" x14ac:dyDescent="0.25">
      <c r="A8" s="4"/>
      <c r="B8" s="140" t="s">
        <v>1</v>
      </c>
      <c r="C8" s="136" t="s">
        <v>0</v>
      </c>
      <c r="D8" s="138" t="s">
        <v>2</v>
      </c>
      <c r="E8" s="136" t="s">
        <v>3</v>
      </c>
      <c r="F8" s="136" t="s">
        <v>4</v>
      </c>
      <c r="G8" s="136" t="s">
        <v>7</v>
      </c>
      <c r="H8" s="142" t="s">
        <v>5</v>
      </c>
      <c r="I8" s="142" t="s">
        <v>6</v>
      </c>
      <c r="J8" s="144" t="s">
        <v>8</v>
      </c>
      <c r="K8" s="5"/>
    </row>
    <row r="9" spans="1:11" s="71" customFormat="1" ht="15.75" customHeight="1" x14ac:dyDescent="0.25">
      <c r="A9" s="4"/>
      <c r="B9" s="141"/>
      <c r="C9" s="137"/>
      <c r="D9" s="139"/>
      <c r="E9" s="137"/>
      <c r="F9" s="137"/>
      <c r="G9" s="137"/>
      <c r="H9" s="143"/>
      <c r="I9" s="143"/>
      <c r="J9" s="145"/>
      <c r="K9" s="5"/>
    </row>
    <row r="10" spans="1:11" ht="28.5" x14ac:dyDescent="0.25">
      <c r="B10" s="16" t="s">
        <v>262</v>
      </c>
      <c r="C10" s="16" t="s">
        <v>363</v>
      </c>
      <c r="D10" s="16" t="s">
        <v>14</v>
      </c>
      <c r="E10" s="63">
        <v>44412</v>
      </c>
      <c r="F10" s="64">
        <v>160000</v>
      </c>
      <c r="G10" s="17">
        <f t="shared" ref="G10:G73" si="0">E10+30</f>
        <v>44442</v>
      </c>
      <c r="H10" s="18">
        <f t="shared" ref="H10:H73" si="1">+F10</f>
        <v>160000</v>
      </c>
      <c r="I10" s="19">
        <f t="shared" ref="I10:I73" si="2">+F10-H10</f>
        <v>0</v>
      </c>
      <c r="J10" s="20" t="s">
        <v>9</v>
      </c>
      <c r="K10" s="3"/>
    </row>
    <row r="11" spans="1:11" ht="28.5" x14ac:dyDescent="0.25">
      <c r="B11" s="16" t="s">
        <v>229</v>
      </c>
      <c r="C11" s="16" t="s">
        <v>347</v>
      </c>
      <c r="D11" s="16" t="s">
        <v>17</v>
      </c>
      <c r="E11" s="63">
        <v>44412</v>
      </c>
      <c r="F11" s="64">
        <v>10499.58</v>
      </c>
      <c r="G11" s="17">
        <f t="shared" si="0"/>
        <v>44442</v>
      </c>
      <c r="H11" s="18">
        <f t="shared" si="1"/>
        <v>10499.58</v>
      </c>
      <c r="I11" s="19">
        <f t="shared" si="2"/>
        <v>0</v>
      </c>
      <c r="J11" s="20" t="s">
        <v>10</v>
      </c>
      <c r="K11" s="3"/>
    </row>
    <row r="12" spans="1:11" ht="28.5" x14ac:dyDescent="0.25">
      <c r="B12" s="16" t="s">
        <v>229</v>
      </c>
      <c r="C12" s="16" t="s">
        <v>265</v>
      </c>
      <c r="D12" s="16" t="s">
        <v>18</v>
      </c>
      <c r="E12" s="63">
        <v>44412</v>
      </c>
      <c r="F12" s="64">
        <v>11800</v>
      </c>
      <c r="G12" s="17">
        <f t="shared" si="0"/>
        <v>44442</v>
      </c>
      <c r="H12" s="18">
        <f t="shared" si="1"/>
        <v>11800</v>
      </c>
      <c r="I12" s="19">
        <f t="shared" si="2"/>
        <v>0</v>
      </c>
      <c r="J12" s="20" t="s">
        <v>9</v>
      </c>
      <c r="K12" s="3"/>
    </row>
    <row r="13" spans="1:11" ht="28.5" x14ac:dyDescent="0.25">
      <c r="B13" s="16" t="s">
        <v>230</v>
      </c>
      <c r="C13" s="16" t="s">
        <v>266</v>
      </c>
      <c r="D13" s="16" t="s">
        <v>204</v>
      </c>
      <c r="E13" s="63">
        <v>44412</v>
      </c>
      <c r="F13" s="64">
        <v>1081075.8</v>
      </c>
      <c r="G13" s="17">
        <f t="shared" si="0"/>
        <v>44442</v>
      </c>
      <c r="H13" s="18">
        <f t="shared" si="1"/>
        <v>1081075.8</v>
      </c>
      <c r="I13" s="19">
        <f t="shared" si="2"/>
        <v>0</v>
      </c>
      <c r="J13" s="20" t="s">
        <v>9</v>
      </c>
      <c r="K13" s="3"/>
    </row>
    <row r="14" spans="1:11" ht="28.5" x14ac:dyDescent="0.25">
      <c r="B14" s="16" t="s">
        <v>21</v>
      </c>
      <c r="C14" s="16" t="s">
        <v>267</v>
      </c>
      <c r="D14" s="16" t="s">
        <v>23</v>
      </c>
      <c r="E14" s="63">
        <v>44414</v>
      </c>
      <c r="F14" s="64">
        <v>18575.09</v>
      </c>
      <c r="G14" s="17">
        <f t="shared" si="0"/>
        <v>44444</v>
      </c>
      <c r="H14" s="18">
        <f t="shared" si="1"/>
        <v>18575.09</v>
      </c>
      <c r="I14" s="19">
        <f t="shared" si="2"/>
        <v>0</v>
      </c>
      <c r="J14" s="20" t="s">
        <v>9</v>
      </c>
      <c r="K14" s="3"/>
    </row>
    <row r="15" spans="1:11" ht="28.5" x14ac:dyDescent="0.25">
      <c r="B15" s="16" t="s">
        <v>24</v>
      </c>
      <c r="C15" s="16" t="s">
        <v>268</v>
      </c>
      <c r="D15" s="16" t="s">
        <v>26</v>
      </c>
      <c r="E15" s="63">
        <v>44414</v>
      </c>
      <c r="F15" s="64">
        <v>81420</v>
      </c>
      <c r="G15" s="17">
        <f t="shared" si="0"/>
        <v>44444</v>
      </c>
      <c r="H15" s="18">
        <f t="shared" si="1"/>
        <v>81420</v>
      </c>
      <c r="I15" s="19">
        <f t="shared" si="2"/>
        <v>0</v>
      </c>
      <c r="J15" s="20" t="s">
        <v>9</v>
      </c>
      <c r="K15" s="3"/>
    </row>
    <row r="16" spans="1:11" ht="28.5" x14ac:dyDescent="0.25">
      <c r="B16" s="16" t="s">
        <v>27</v>
      </c>
      <c r="C16" s="16" t="s">
        <v>364</v>
      </c>
      <c r="D16" s="16" t="s">
        <v>28</v>
      </c>
      <c r="E16" s="63">
        <v>44417</v>
      </c>
      <c r="F16" s="64">
        <v>58344.639999999999</v>
      </c>
      <c r="G16" s="17">
        <f t="shared" si="0"/>
        <v>44447</v>
      </c>
      <c r="H16" s="18">
        <f t="shared" si="1"/>
        <v>58344.639999999999</v>
      </c>
      <c r="I16" s="19">
        <f t="shared" si="2"/>
        <v>0</v>
      </c>
      <c r="J16" s="20" t="s">
        <v>9</v>
      </c>
      <c r="K16" s="3"/>
    </row>
    <row r="17" spans="2:11" ht="28.5" x14ac:dyDescent="0.25">
      <c r="B17" s="16" t="s">
        <v>29</v>
      </c>
      <c r="C17" s="16" t="s">
        <v>349</v>
      </c>
      <c r="D17" s="16" t="s">
        <v>30</v>
      </c>
      <c r="E17" s="63">
        <v>44417</v>
      </c>
      <c r="F17" s="64">
        <v>26780.27</v>
      </c>
      <c r="G17" s="17">
        <f t="shared" si="0"/>
        <v>44447</v>
      </c>
      <c r="H17" s="18">
        <f t="shared" si="1"/>
        <v>26780.27</v>
      </c>
      <c r="I17" s="19">
        <f t="shared" si="2"/>
        <v>0</v>
      </c>
      <c r="J17" s="20" t="s">
        <v>9</v>
      </c>
      <c r="K17" s="3"/>
    </row>
    <row r="18" spans="2:11" ht="28.5" x14ac:dyDescent="0.25">
      <c r="B18" s="16" t="s">
        <v>231</v>
      </c>
      <c r="C18" s="16" t="s">
        <v>348</v>
      </c>
      <c r="D18" s="16" t="s">
        <v>32</v>
      </c>
      <c r="E18" s="63">
        <v>44417</v>
      </c>
      <c r="F18" s="64">
        <v>130954.36</v>
      </c>
      <c r="G18" s="17">
        <f t="shared" si="0"/>
        <v>44447</v>
      </c>
      <c r="H18" s="18">
        <f t="shared" si="1"/>
        <v>130954.36</v>
      </c>
      <c r="I18" s="19">
        <f t="shared" si="2"/>
        <v>0</v>
      </c>
      <c r="J18" s="20" t="s">
        <v>9</v>
      </c>
      <c r="K18" s="3"/>
    </row>
    <row r="19" spans="2:11" ht="28.5" x14ac:dyDescent="0.25">
      <c r="B19" s="16" t="s">
        <v>33</v>
      </c>
      <c r="C19" s="16" t="s">
        <v>272</v>
      </c>
      <c r="D19" s="16" t="s">
        <v>34</v>
      </c>
      <c r="E19" s="63">
        <v>44417</v>
      </c>
      <c r="F19" s="64">
        <v>129430</v>
      </c>
      <c r="G19" s="17">
        <f t="shared" si="0"/>
        <v>44447</v>
      </c>
      <c r="H19" s="18">
        <f t="shared" si="1"/>
        <v>129430</v>
      </c>
      <c r="I19" s="19">
        <f t="shared" si="2"/>
        <v>0</v>
      </c>
      <c r="J19" s="20" t="s">
        <v>10</v>
      </c>
      <c r="K19" s="3"/>
    </row>
    <row r="20" spans="2:11" ht="28.5" x14ac:dyDescent="0.25">
      <c r="B20" s="16" t="s">
        <v>35</v>
      </c>
      <c r="C20" s="16" t="s">
        <v>273</v>
      </c>
      <c r="D20" s="16" t="s">
        <v>36</v>
      </c>
      <c r="E20" s="63">
        <v>44417</v>
      </c>
      <c r="F20" s="64">
        <v>16520</v>
      </c>
      <c r="G20" s="17">
        <f t="shared" si="0"/>
        <v>44447</v>
      </c>
      <c r="H20" s="18">
        <f t="shared" si="1"/>
        <v>16520</v>
      </c>
      <c r="I20" s="19">
        <f t="shared" si="2"/>
        <v>0</v>
      </c>
      <c r="J20" s="20" t="s">
        <v>9</v>
      </c>
      <c r="K20" s="3"/>
    </row>
    <row r="21" spans="2:11" ht="28.5" x14ac:dyDescent="0.25">
      <c r="B21" s="16" t="s">
        <v>37</v>
      </c>
      <c r="C21" s="16" t="s">
        <v>274</v>
      </c>
      <c r="D21" s="16" t="s">
        <v>40</v>
      </c>
      <c r="E21" s="63">
        <v>44417</v>
      </c>
      <c r="F21" s="64">
        <v>63130</v>
      </c>
      <c r="G21" s="17">
        <f t="shared" si="0"/>
        <v>44447</v>
      </c>
      <c r="H21" s="18">
        <f t="shared" si="1"/>
        <v>63130</v>
      </c>
      <c r="I21" s="19">
        <f t="shared" si="2"/>
        <v>0</v>
      </c>
      <c r="J21" s="20" t="s">
        <v>9</v>
      </c>
      <c r="K21" s="3"/>
    </row>
    <row r="22" spans="2:11" ht="28.5" x14ac:dyDescent="0.25">
      <c r="B22" s="16" t="s">
        <v>232</v>
      </c>
      <c r="C22" s="16" t="s">
        <v>365</v>
      </c>
      <c r="D22" s="16" t="s">
        <v>39</v>
      </c>
      <c r="E22" s="63">
        <v>44417</v>
      </c>
      <c r="F22" s="64">
        <v>4130</v>
      </c>
      <c r="G22" s="17">
        <f t="shared" si="0"/>
        <v>44447</v>
      </c>
      <c r="H22" s="21">
        <f t="shared" si="1"/>
        <v>4130</v>
      </c>
      <c r="I22" s="22">
        <f t="shared" si="2"/>
        <v>0</v>
      </c>
      <c r="J22" s="20" t="s">
        <v>9</v>
      </c>
      <c r="K22" s="3"/>
    </row>
    <row r="23" spans="2:11" ht="28.5" x14ac:dyDescent="0.25">
      <c r="B23" s="16" t="s">
        <v>233</v>
      </c>
      <c r="C23" s="16" t="s">
        <v>276</v>
      </c>
      <c r="D23" s="16" t="s">
        <v>42</v>
      </c>
      <c r="E23" s="63">
        <v>44417</v>
      </c>
      <c r="F23" s="64">
        <v>258489.60000000001</v>
      </c>
      <c r="G23" s="17">
        <f t="shared" si="0"/>
        <v>44447</v>
      </c>
      <c r="H23" s="18">
        <f t="shared" si="1"/>
        <v>258489.60000000001</v>
      </c>
      <c r="I23" s="19">
        <f t="shared" si="2"/>
        <v>0</v>
      </c>
      <c r="J23" s="20" t="s">
        <v>9</v>
      </c>
      <c r="K23" s="3"/>
    </row>
    <row r="24" spans="2:11" ht="28.5" x14ac:dyDescent="0.25">
      <c r="B24" s="16" t="s">
        <v>233</v>
      </c>
      <c r="C24" s="16" t="s">
        <v>277</v>
      </c>
      <c r="D24" s="16" t="s">
        <v>43</v>
      </c>
      <c r="E24" s="63">
        <v>44417</v>
      </c>
      <c r="F24" s="64">
        <v>110037.36</v>
      </c>
      <c r="G24" s="17">
        <f t="shared" si="0"/>
        <v>44447</v>
      </c>
      <c r="H24" s="18">
        <f t="shared" si="1"/>
        <v>110037.36</v>
      </c>
      <c r="I24" s="19">
        <f t="shared" si="2"/>
        <v>0</v>
      </c>
      <c r="J24" s="20" t="s">
        <v>9</v>
      </c>
      <c r="K24" s="3"/>
    </row>
    <row r="25" spans="2:11" ht="28.5" x14ac:dyDescent="0.25">
      <c r="B25" s="16" t="s">
        <v>44</v>
      </c>
      <c r="C25" s="16" t="s">
        <v>278</v>
      </c>
      <c r="D25" s="16" t="s">
        <v>45</v>
      </c>
      <c r="E25" s="63">
        <v>44417</v>
      </c>
      <c r="F25" s="64">
        <v>70800</v>
      </c>
      <c r="G25" s="17">
        <f t="shared" si="0"/>
        <v>44447</v>
      </c>
      <c r="H25" s="18">
        <f t="shared" si="1"/>
        <v>70800</v>
      </c>
      <c r="I25" s="19">
        <f t="shared" si="2"/>
        <v>0</v>
      </c>
      <c r="J25" s="20" t="s">
        <v>10</v>
      </c>
      <c r="K25" s="3"/>
    </row>
    <row r="26" spans="2:11" ht="28.5" x14ac:dyDescent="0.25">
      <c r="B26" s="16" t="s">
        <v>234</v>
      </c>
      <c r="C26" s="16" t="s">
        <v>350</v>
      </c>
      <c r="D26" s="16" t="s">
        <v>47</v>
      </c>
      <c r="E26" s="63">
        <v>44418</v>
      </c>
      <c r="F26" s="64">
        <v>310340</v>
      </c>
      <c r="G26" s="17">
        <f t="shared" si="0"/>
        <v>44448</v>
      </c>
      <c r="H26" s="18">
        <f t="shared" si="1"/>
        <v>310340</v>
      </c>
      <c r="I26" s="19">
        <f t="shared" si="2"/>
        <v>0</v>
      </c>
      <c r="J26" s="20" t="s">
        <v>9</v>
      </c>
      <c r="K26" s="3"/>
    </row>
    <row r="27" spans="2:11" ht="28.5" x14ac:dyDescent="0.25">
      <c r="B27" s="16" t="s">
        <v>235</v>
      </c>
      <c r="C27" s="16" t="s">
        <v>280</v>
      </c>
      <c r="D27" s="16" t="s">
        <v>50</v>
      </c>
      <c r="E27" s="63">
        <v>44418</v>
      </c>
      <c r="F27" s="64">
        <v>156000</v>
      </c>
      <c r="G27" s="17">
        <f t="shared" si="0"/>
        <v>44448</v>
      </c>
      <c r="H27" s="18">
        <f t="shared" si="1"/>
        <v>156000</v>
      </c>
      <c r="I27" s="19">
        <f t="shared" si="2"/>
        <v>0</v>
      </c>
      <c r="J27" s="20" t="s">
        <v>10</v>
      </c>
      <c r="K27" s="3"/>
    </row>
    <row r="28" spans="2:11" ht="28.5" x14ac:dyDescent="0.25">
      <c r="B28" s="16" t="s">
        <v>236</v>
      </c>
      <c r="C28" s="16" t="s">
        <v>281</v>
      </c>
      <c r="D28" s="16" t="s">
        <v>52</v>
      </c>
      <c r="E28" s="63">
        <v>44418</v>
      </c>
      <c r="F28" s="64">
        <v>7566.69</v>
      </c>
      <c r="G28" s="17">
        <f t="shared" si="0"/>
        <v>44448</v>
      </c>
      <c r="H28" s="18">
        <f t="shared" si="1"/>
        <v>7566.69</v>
      </c>
      <c r="I28" s="19">
        <f t="shared" si="2"/>
        <v>0</v>
      </c>
      <c r="J28" s="20" t="s">
        <v>9</v>
      </c>
      <c r="K28" s="3"/>
    </row>
    <row r="29" spans="2:11" ht="28.5" x14ac:dyDescent="0.25">
      <c r="B29" s="16" t="s">
        <v>236</v>
      </c>
      <c r="C29" s="16" t="s">
        <v>282</v>
      </c>
      <c r="D29" s="16" t="s">
        <v>53</v>
      </c>
      <c r="E29" s="63">
        <v>44418</v>
      </c>
      <c r="F29" s="64">
        <v>15384.9</v>
      </c>
      <c r="G29" s="17">
        <f t="shared" si="0"/>
        <v>44448</v>
      </c>
      <c r="H29" s="18">
        <f t="shared" si="1"/>
        <v>15384.9</v>
      </c>
      <c r="I29" s="19">
        <f t="shared" si="2"/>
        <v>0</v>
      </c>
      <c r="J29" s="20" t="s">
        <v>9</v>
      </c>
      <c r="K29" s="3"/>
    </row>
    <row r="30" spans="2:11" ht="28.5" x14ac:dyDescent="0.25">
      <c r="B30" s="16" t="s">
        <v>236</v>
      </c>
      <c r="C30" s="16" t="s">
        <v>283</v>
      </c>
      <c r="D30" s="16" t="s">
        <v>54</v>
      </c>
      <c r="E30" s="63">
        <v>44418</v>
      </c>
      <c r="F30" s="64">
        <v>3902.54</v>
      </c>
      <c r="G30" s="17">
        <f t="shared" si="0"/>
        <v>44448</v>
      </c>
      <c r="H30" s="18">
        <f t="shared" si="1"/>
        <v>3902.54</v>
      </c>
      <c r="I30" s="19">
        <f t="shared" si="2"/>
        <v>0</v>
      </c>
      <c r="J30" s="20" t="s">
        <v>9</v>
      </c>
      <c r="K30" s="3"/>
    </row>
    <row r="31" spans="2:11" ht="28.5" x14ac:dyDescent="0.25">
      <c r="B31" s="16" t="s">
        <v>236</v>
      </c>
      <c r="C31" s="16" t="s">
        <v>284</v>
      </c>
      <c r="D31" s="16" t="s">
        <v>55</v>
      </c>
      <c r="E31" s="63">
        <v>44418</v>
      </c>
      <c r="F31" s="64">
        <v>398801.74</v>
      </c>
      <c r="G31" s="17">
        <f t="shared" si="0"/>
        <v>44448</v>
      </c>
      <c r="H31" s="18">
        <f t="shared" si="1"/>
        <v>398801.74</v>
      </c>
      <c r="I31" s="19">
        <f t="shared" si="2"/>
        <v>0</v>
      </c>
      <c r="J31" s="20" t="s">
        <v>9</v>
      </c>
      <c r="K31" s="3"/>
    </row>
    <row r="32" spans="2:11" ht="28.5" x14ac:dyDescent="0.25">
      <c r="B32" s="16" t="s">
        <v>235</v>
      </c>
      <c r="C32" s="16" t="s">
        <v>285</v>
      </c>
      <c r="D32" s="16" t="s">
        <v>56</v>
      </c>
      <c r="E32" s="63">
        <v>44418</v>
      </c>
      <c r="F32" s="64">
        <v>5964.21</v>
      </c>
      <c r="G32" s="17">
        <f t="shared" si="0"/>
        <v>44448</v>
      </c>
      <c r="H32" s="18">
        <f t="shared" si="1"/>
        <v>5964.21</v>
      </c>
      <c r="I32" s="19">
        <f>+F32-H32</f>
        <v>0</v>
      </c>
      <c r="J32" s="20" t="s">
        <v>9</v>
      </c>
      <c r="K32" s="3"/>
    </row>
    <row r="33" spans="2:11" ht="128.25" x14ac:dyDescent="0.25">
      <c r="B33" s="16" t="s">
        <v>237</v>
      </c>
      <c r="C33" s="16" t="s">
        <v>286</v>
      </c>
      <c r="D33" s="16" t="s">
        <v>58</v>
      </c>
      <c r="E33" s="63">
        <v>44418</v>
      </c>
      <c r="F33" s="64">
        <v>379436.33</v>
      </c>
      <c r="G33" s="17">
        <f t="shared" si="0"/>
        <v>44448</v>
      </c>
      <c r="H33" s="18">
        <f t="shared" si="1"/>
        <v>379436.33</v>
      </c>
      <c r="I33" s="19">
        <f t="shared" si="2"/>
        <v>0</v>
      </c>
      <c r="J33" s="20" t="s">
        <v>9</v>
      </c>
      <c r="K33" s="3"/>
    </row>
    <row r="34" spans="2:11" x14ac:dyDescent="0.25">
      <c r="B34" s="16" t="s">
        <v>234</v>
      </c>
      <c r="C34" s="16" t="s">
        <v>287</v>
      </c>
      <c r="D34" s="16" t="s">
        <v>59</v>
      </c>
      <c r="E34" s="63">
        <v>44418</v>
      </c>
      <c r="F34" s="64">
        <v>89680</v>
      </c>
      <c r="G34" s="17">
        <f t="shared" si="0"/>
        <v>44448</v>
      </c>
      <c r="H34" s="18">
        <f t="shared" si="1"/>
        <v>89680</v>
      </c>
      <c r="I34" s="19">
        <f t="shared" si="2"/>
        <v>0</v>
      </c>
      <c r="J34" s="20" t="s">
        <v>9</v>
      </c>
      <c r="K34" s="3"/>
    </row>
    <row r="35" spans="2:11" x14ac:dyDescent="0.25">
      <c r="B35" s="16" t="s">
        <v>238</v>
      </c>
      <c r="C35" s="16" t="s">
        <v>288</v>
      </c>
      <c r="D35" s="16" t="s">
        <v>61</v>
      </c>
      <c r="E35" s="63">
        <v>44418</v>
      </c>
      <c r="F35" s="64">
        <v>918040</v>
      </c>
      <c r="G35" s="17">
        <f t="shared" si="0"/>
        <v>44448</v>
      </c>
      <c r="H35" s="18">
        <f t="shared" si="1"/>
        <v>918040</v>
      </c>
      <c r="I35" s="19">
        <f t="shared" si="2"/>
        <v>0</v>
      </c>
      <c r="J35" s="20" t="s">
        <v>10</v>
      </c>
      <c r="K35" s="3"/>
    </row>
    <row r="36" spans="2:11" ht="28.5" x14ac:dyDescent="0.25">
      <c r="B36" s="16" t="s">
        <v>239</v>
      </c>
      <c r="C36" s="16" t="s">
        <v>289</v>
      </c>
      <c r="D36" s="16" t="s">
        <v>62</v>
      </c>
      <c r="E36" s="63">
        <v>44418</v>
      </c>
      <c r="F36" s="64">
        <v>16500</v>
      </c>
      <c r="G36" s="17">
        <f t="shared" si="0"/>
        <v>44448</v>
      </c>
      <c r="H36" s="18">
        <f t="shared" si="1"/>
        <v>16500</v>
      </c>
      <c r="I36" s="19">
        <f t="shared" si="2"/>
        <v>0</v>
      </c>
      <c r="J36" s="20" t="s">
        <v>9</v>
      </c>
      <c r="K36" s="3"/>
    </row>
    <row r="37" spans="2:11" ht="28.5" x14ac:dyDescent="0.25">
      <c r="B37" s="16" t="s">
        <v>240</v>
      </c>
      <c r="C37" s="16" t="s">
        <v>290</v>
      </c>
      <c r="D37" s="16" t="s">
        <v>64</v>
      </c>
      <c r="E37" s="63">
        <v>44418</v>
      </c>
      <c r="F37" s="64">
        <v>16620.3</v>
      </c>
      <c r="G37" s="17">
        <f t="shared" si="0"/>
        <v>44448</v>
      </c>
      <c r="H37" s="18">
        <f t="shared" si="1"/>
        <v>16620.3</v>
      </c>
      <c r="I37" s="19">
        <f t="shared" si="2"/>
        <v>0</v>
      </c>
      <c r="J37" s="20" t="s">
        <v>10</v>
      </c>
      <c r="K37" s="3"/>
    </row>
    <row r="38" spans="2:11" ht="28.5" x14ac:dyDescent="0.25">
      <c r="B38" s="16" t="s">
        <v>241</v>
      </c>
      <c r="C38" s="16" t="s">
        <v>297</v>
      </c>
      <c r="D38" s="16" t="s">
        <v>66</v>
      </c>
      <c r="E38" s="63">
        <v>44418</v>
      </c>
      <c r="F38" s="64">
        <v>29500</v>
      </c>
      <c r="G38" s="17">
        <f t="shared" si="0"/>
        <v>44448</v>
      </c>
      <c r="H38" s="18">
        <f t="shared" si="1"/>
        <v>29500</v>
      </c>
      <c r="I38" s="19">
        <f t="shared" si="2"/>
        <v>0</v>
      </c>
      <c r="J38" s="20" t="s">
        <v>10</v>
      </c>
      <c r="K38" s="3"/>
    </row>
    <row r="39" spans="2:11" ht="28.5" x14ac:dyDescent="0.25">
      <c r="B39" s="16" t="s">
        <v>242</v>
      </c>
      <c r="C39" s="16" t="s">
        <v>351</v>
      </c>
      <c r="D39" s="16" t="s">
        <v>69</v>
      </c>
      <c r="E39" s="63">
        <v>44419</v>
      </c>
      <c r="F39" s="64">
        <v>15340</v>
      </c>
      <c r="G39" s="17">
        <f t="shared" si="0"/>
        <v>44449</v>
      </c>
      <c r="H39" s="18">
        <f t="shared" si="1"/>
        <v>15340</v>
      </c>
      <c r="I39" s="19">
        <f t="shared" si="2"/>
        <v>0</v>
      </c>
      <c r="J39" s="20" t="s">
        <v>9</v>
      </c>
      <c r="K39" s="3"/>
    </row>
    <row r="40" spans="2:11" ht="28.5" x14ac:dyDescent="0.25">
      <c r="B40" s="16" t="s">
        <v>243</v>
      </c>
      <c r="C40" s="16" t="s">
        <v>352</v>
      </c>
      <c r="D40" s="16" t="s">
        <v>72</v>
      </c>
      <c r="E40" s="63">
        <v>44419</v>
      </c>
      <c r="F40" s="64">
        <v>5310</v>
      </c>
      <c r="G40" s="17">
        <f t="shared" si="0"/>
        <v>44449</v>
      </c>
      <c r="H40" s="18">
        <f t="shared" si="1"/>
        <v>5310</v>
      </c>
      <c r="I40" s="19">
        <f t="shared" si="2"/>
        <v>0</v>
      </c>
      <c r="J40" s="20" t="s">
        <v>9</v>
      </c>
      <c r="K40" s="3"/>
    </row>
    <row r="41" spans="2:11" ht="28.5" x14ac:dyDescent="0.25">
      <c r="B41" s="16" t="s">
        <v>73</v>
      </c>
      <c r="C41" s="16" t="s">
        <v>366</v>
      </c>
      <c r="D41" s="16" t="s">
        <v>74</v>
      </c>
      <c r="E41" s="63">
        <v>44419</v>
      </c>
      <c r="F41" s="64">
        <v>469200</v>
      </c>
      <c r="G41" s="17">
        <f t="shared" si="0"/>
        <v>44449</v>
      </c>
      <c r="H41" s="18">
        <f t="shared" si="1"/>
        <v>469200</v>
      </c>
      <c r="I41" s="19">
        <f t="shared" si="2"/>
        <v>0</v>
      </c>
      <c r="J41" s="20" t="s">
        <v>9</v>
      </c>
      <c r="K41" s="3"/>
    </row>
    <row r="42" spans="2:11" ht="28.5" x14ac:dyDescent="0.25">
      <c r="B42" s="16" t="s">
        <v>244</v>
      </c>
      <c r="C42" s="16" t="s">
        <v>294</v>
      </c>
      <c r="D42" s="16" t="s">
        <v>77</v>
      </c>
      <c r="E42" s="63">
        <v>44419</v>
      </c>
      <c r="F42" s="64">
        <v>33750</v>
      </c>
      <c r="G42" s="17">
        <f t="shared" si="0"/>
        <v>44449</v>
      </c>
      <c r="H42" s="18">
        <f t="shared" si="1"/>
        <v>33750</v>
      </c>
      <c r="I42" s="19">
        <f t="shared" si="2"/>
        <v>0</v>
      </c>
      <c r="J42" s="20" t="s">
        <v>9</v>
      </c>
      <c r="K42" s="3"/>
    </row>
    <row r="43" spans="2:11" ht="28.5" x14ac:dyDescent="0.25">
      <c r="B43" s="16" t="s">
        <v>78</v>
      </c>
      <c r="C43" s="16" t="s">
        <v>295</v>
      </c>
      <c r="D43" s="16" t="s">
        <v>80</v>
      </c>
      <c r="E43" s="63">
        <v>44419</v>
      </c>
      <c r="F43" s="64">
        <v>9440</v>
      </c>
      <c r="G43" s="17">
        <f>E43+30</f>
        <v>44449</v>
      </c>
      <c r="H43" s="18">
        <f t="shared" si="1"/>
        <v>9440</v>
      </c>
      <c r="I43" s="19">
        <f t="shared" si="2"/>
        <v>0</v>
      </c>
      <c r="J43" s="20" t="s">
        <v>9</v>
      </c>
      <c r="K43" s="3"/>
    </row>
    <row r="44" spans="2:11" ht="28.5" x14ac:dyDescent="0.25">
      <c r="B44" s="16" t="s">
        <v>192</v>
      </c>
      <c r="C44" s="16" t="s">
        <v>296</v>
      </c>
      <c r="D44" s="16" t="s">
        <v>194</v>
      </c>
      <c r="E44" s="63">
        <v>44419</v>
      </c>
      <c r="F44" s="64">
        <v>9440</v>
      </c>
      <c r="G44" s="17">
        <f>E44+30</f>
        <v>44449</v>
      </c>
      <c r="H44" s="18">
        <f>+F44</f>
        <v>9440</v>
      </c>
      <c r="I44" s="19">
        <f t="shared" si="2"/>
        <v>0</v>
      </c>
      <c r="J44" s="20" t="s">
        <v>9</v>
      </c>
      <c r="K44" s="3"/>
    </row>
    <row r="45" spans="2:11" x14ac:dyDescent="0.25">
      <c r="B45" s="16" t="s">
        <v>81</v>
      </c>
      <c r="C45" s="16" t="s">
        <v>298</v>
      </c>
      <c r="D45" s="16" t="s">
        <v>83</v>
      </c>
      <c r="E45" s="63">
        <v>44419</v>
      </c>
      <c r="F45" s="64">
        <v>14160</v>
      </c>
      <c r="G45" s="17">
        <f t="shared" si="0"/>
        <v>44449</v>
      </c>
      <c r="H45" s="18">
        <f t="shared" si="1"/>
        <v>14160</v>
      </c>
      <c r="I45" s="19">
        <f t="shared" si="2"/>
        <v>0</v>
      </c>
      <c r="J45" s="20" t="s">
        <v>9</v>
      </c>
      <c r="K45" s="3"/>
    </row>
    <row r="46" spans="2:11" ht="28.5" x14ac:dyDescent="0.25">
      <c r="B46" s="16" t="s">
        <v>84</v>
      </c>
      <c r="C46" s="16" t="s">
        <v>353</v>
      </c>
      <c r="D46" s="16" t="s">
        <v>86</v>
      </c>
      <c r="E46" s="63">
        <v>44421</v>
      </c>
      <c r="F46" s="64">
        <v>15664.5</v>
      </c>
      <c r="G46" s="17">
        <f t="shared" si="0"/>
        <v>44451</v>
      </c>
      <c r="H46" s="18">
        <f t="shared" si="1"/>
        <v>15664.5</v>
      </c>
      <c r="I46" s="19">
        <f t="shared" si="2"/>
        <v>0</v>
      </c>
      <c r="J46" s="20" t="s">
        <v>10</v>
      </c>
      <c r="K46" s="3"/>
    </row>
    <row r="47" spans="2:11" x14ac:dyDescent="0.25">
      <c r="B47" s="16" t="s">
        <v>242</v>
      </c>
      <c r="C47" s="16" t="s">
        <v>354</v>
      </c>
      <c r="D47" s="16" t="s">
        <v>87</v>
      </c>
      <c r="E47" s="63">
        <v>44421</v>
      </c>
      <c r="F47" s="64">
        <v>34220</v>
      </c>
      <c r="G47" s="17">
        <f t="shared" si="0"/>
        <v>44451</v>
      </c>
      <c r="H47" s="18">
        <f t="shared" si="1"/>
        <v>34220</v>
      </c>
      <c r="I47" s="19">
        <f t="shared" si="2"/>
        <v>0</v>
      </c>
      <c r="J47" s="20" t="s">
        <v>9</v>
      </c>
      <c r="K47" s="3"/>
    </row>
    <row r="48" spans="2:11" x14ac:dyDescent="0.25">
      <c r="B48" s="16" t="s">
        <v>88</v>
      </c>
      <c r="C48" s="16" t="s">
        <v>301</v>
      </c>
      <c r="D48" s="16" t="s">
        <v>90</v>
      </c>
      <c r="E48" s="63">
        <v>44421</v>
      </c>
      <c r="F48" s="64">
        <v>15022.01</v>
      </c>
      <c r="G48" s="17">
        <f t="shared" si="0"/>
        <v>44451</v>
      </c>
      <c r="H48" s="18">
        <f t="shared" si="1"/>
        <v>15022.01</v>
      </c>
      <c r="I48" s="19">
        <f t="shared" si="2"/>
        <v>0</v>
      </c>
      <c r="J48" s="20" t="s">
        <v>10</v>
      </c>
      <c r="K48" s="3"/>
    </row>
    <row r="49" spans="2:11" ht="28.5" x14ac:dyDescent="0.25">
      <c r="B49" s="16" t="s">
        <v>91</v>
      </c>
      <c r="C49" s="16" t="s">
        <v>302</v>
      </c>
      <c r="D49" s="16" t="s">
        <v>69</v>
      </c>
      <c r="E49" s="63">
        <v>44421</v>
      </c>
      <c r="F49" s="64">
        <v>35400</v>
      </c>
      <c r="G49" s="17">
        <f t="shared" si="0"/>
        <v>44451</v>
      </c>
      <c r="H49" s="18">
        <f t="shared" si="1"/>
        <v>35400</v>
      </c>
      <c r="I49" s="19">
        <f t="shared" si="2"/>
        <v>0</v>
      </c>
      <c r="J49" s="20" t="s">
        <v>10</v>
      </c>
      <c r="K49" s="3"/>
    </row>
    <row r="50" spans="2:11" ht="28.5" x14ac:dyDescent="0.25">
      <c r="B50" s="16" t="s">
        <v>93</v>
      </c>
      <c r="C50" s="16" t="s">
        <v>303</v>
      </c>
      <c r="D50" s="16" t="s">
        <v>95</v>
      </c>
      <c r="E50" s="63">
        <v>44421</v>
      </c>
      <c r="F50" s="64">
        <v>60000</v>
      </c>
      <c r="G50" s="17">
        <f t="shared" si="0"/>
        <v>44451</v>
      </c>
      <c r="H50" s="39">
        <f t="shared" si="1"/>
        <v>60000</v>
      </c>
      <c r="I50" s="19">
        <f t="shared" si="2"/>
        <v>0</v>
      </c>
      <c r="J50" s="20" t="s">
        <v>9</v>
      </c>
      <c r="K50" s="3"/>
    </row>
    <row r="51" spans="2:11" ht="28.5" x14ac:dyDescent="0.25">
      <c r="B51" s="16" t="s">
        <v>243</v>
      </c>
      <c r="C51" s="16" t="s">
        <v>304</v>
      </c>
      <c r="D51" s="16" t="s">
        <v>77</v>
      </c>
      <c r="E51" s="63">
        <v>44421</v>
      </c>
      <c r="F51" s="64">
        <v>106206.56</v>
      </c>
      <c r="G51" s="17">
        <f t="shared" si="0"/>
        <v>44451</v>
      </c>
      <c r="H51" s="39">
        <f t="shared" si="1"/>
        <v>106206.56</v>
      </c>
      <c r="I51" s="19">
        <f t="shared" si="2"/>
        <v>0</v>
      </c>
      <c r="J51" s="20" t="s">
        <v>9</v>
      </c>
      <c r="K51" s="3"/>
    </row>
    <row r="52" spans="2:11" ht="28.5" x14ac:dyDescent="0.25">
      <c r="B52" s="16" t="s">
        <v>245</v>
      </c>
      <c r="C52" s="16" t="s">
        <v>355</v>
      </c>
      <c r="D52" s="16" t="s">
        <v>99</v>
      </c>
      <c r="E52" s="63">
        <v>44421</v>
      </c>
      <c r="F52" s="64">
        <v>599405.44999999995</v>
      </c>
      <c r="G52" s="17">
        <f t="shared" si="0"/>
        <v>44451</v>
      </c>
      <c r="H52" s="39">
        <f t="shared" si="1"/>
        <v>599405.44999999995</v>
      </c>
      <c r="I52" s="19">
        <f t="shared" si="2"/>
        <v>0</v>
      </c>
      <c r="J52" s="20" t="s">
        <v>9</v>
      </c>
      <c r="K52" s="3"/>
    </row>
    <row r="53" spans="2:11" x14ac:dyDescent="0.25">
      <c r="B53" s="16" t="s">
        <v>246</v>
      </c>
      <c r="C53" s="16" t="s">
        <v>356</v>
      </c>
      <c r="D53" s="16" t="s">
        <v>102</v>
      </c>
      <c r="E53" s="63">
        <v>44421</v>
      </c>
      <c r="F53" s="64">
        <v>1416</v>
      </c>
      <c r="G53" s="17">
        <f t="shared" si="0"/>
        <v>44451</v>
      </c>
      <c r="H53" s="39">
        <f t="shared" si="1"/>
        <v>1416</v>
      </c>
      <c r="I53" s="19">
        <f t="shared" si="2"/>
        <v>0</v>
      </c>
      <c r="J53" s="20" t="s">
        <v>9</v>
      </c>
      <c r="K53" s="3"/>
    </row>
    <row r="54" spans="2:11" ht="28.5" x14ac:dyDescent="0.25">
      <c r="B54" s="16" t="s">
        <v>247</v>
      </c>
      <c r="C54" s="16" t="s">
        <v>307</v>
      </c>
      <c r="D54" s="16" t="s">
        <v>104</v>
      </c>
      <c r="E54" s="63">
        <v>44425</v>
      </c>
      <c r="F54" s="64">
        <v>6510.27</v>
      </c>
      <c r="G54" s="17">
        <f t="shared" si="0"/>
        <v>44455</v>
      </c>
      <c r="H54" s="39">
        <f t="shared" si="1"/>
        <v>6510.27</v>
      </c>
      <c r="I54" s="19">
        <f t="shared" si="2"/>
        <v>0</v>
      </c>
      <c r="J54" s="20" t="s">
        <v>9</v>
      </c>
      <c r="K54" s="3"/>
    </row>
    <row r="55" spans="2:11" ht="28.5" x14ac:dyDescent="0.25">
      <c r="B55" s="16" t="s">
        <v>247</v>
      </c>
      <c r="C55" s="16" t="s">
        <v>308</v>
      </c>
      <c r="D55" s="16" t="s">
        <v>105</v>
      </c>
      <c r="E55" s="63">
        <v>44425</v>
      </c>
      <c r="F55" s="64">
        <v>4817.57</v>
      </c>
      <c r="G55" s="17">
        <f t="shared" si="0"/>
        <v>44455</v>
      </c>
      <c r="H55" s="39">
        <f t="shared" si="1"/>
        <v>4817.57</v>
      </c>
      <c r="I55" s="19">
        <f t="shared" si="2"/>
        <v>0</v>
      </c>
      <c r="J55" s="20" t="s">
        <v>9</v>
      </c>
      <c r="K55" s="3"/>
    </row>
    <row r="56" spans="2:11" ht="28.5" x14ac:dyDescent="0.25">
      <c r="B56" s="16" t="s">
        <v>247</v>
      </c>
      <c r="C56" s="16" t="s">
        <v>309</v>
      </c>
      <c r="D56" s="16" t="s">
        <v>109</v>
      </c>
      <c r="E56" s="63">
        <v>44425</v>
      </c>
      <c r="F56" s="64">
        <v>14198.22</v>
      </c>
      <c r="G56" s="17">
        <f t="shared" si="0"/>
        <v>44455</v>
      </c>
      <c r="H56" s="39">
        <f t="shared" si="1"/>
        <v>14198.22</v>
      </c>
      <c r="I56" s="19">
        <f t="shared" si="2"/>
        <v>0</v>
      </c>
      <c r="J56" s="20" t="s">
        <v>9</v>
      </c>
      <c r="K56" s="3"/>
    </row>
    <row r="57" spans="2:11" ht="28.5" x14ac:dyDescent="0.25">
      <c r="B57" s="16" t="s">
        <v>248</v>
      </c>
      <c r="C57" s="16" t="s">
        <v>357</v>
      </c>
      <c r="D57" s="16" t="s">
        <v>112</v>
      </c>
      <c r="E57" s="63">
        <v>44426</v>
      </c>
      <c r="F57" s="64">
        <v>249983</v>
      </c>
      <c r="G57" s="17">
        <f t="shared" si="0"/>
        <v>44456</v>
      </c>
      <c r="H57" s="39">
        <f t="shared" si="1"/>
        <v>249983</v>
      </c>
      <c r="I57" s="19">
        <f t="shared" si="2"/>
        <v>0</v>
      </c>
      <c r="J57" s="20" t="s">
        <v>9</v>
      </c>
      <c r="K57" s="3"/>
    </row>
    <row r="58" spans="2:11" ht="28.5" x14ac:dyDescent="0.25">
      <c r="B58" s="16" t="s">
        <v>249</v>
      </c>
      <c r="C58" s="16" t="s">
        <v>367</v>
      </c>
      <c r="D58" s="16" t="s">
        <v>115</v>
      </c>
      <c r="E58" s="63">
        <v>44426</v>
      </c>
      <c r="F58" s="64">
        <v>2302000</v>
      </c>
      <c r="G58" s="17">
        <f t="shared" si="0"/>
        <v>44456</v>
      </c>
      <c r="H58" s="39">
        <f t="shared" si="1"/>
        <v>2302000</v>
      </c>
      <c r="I58" s="19">
        <f t="shared" si="2"/>
        <v>0</v>
      </c>
      <c r="J58" s="20" t="s">
        <v>10</v>
      </c>
      <c r="K58" s="3"/>
    </row>
    <row r="59" spans="2:11" x14ac:dyDescent="0.25">
      <c r="B59" s="16" t="s">
        <v>250</v>
      </c>
      <c r="C59" s="16" t="s">
        <v>312</v>
      </c>
      <c r="D59" s="16" t="s">
        <v>42</v>
      </c>
      <c r="E59" s="63">
        <v>44426</v>
      </c>
      <c r="F59" s="64">
        <v>327869.73</v>
      </c>
      <c r="G59" s="17">
        <f t="shared" si="0"/>
        <v>44456</v>
      </c>
      <c r="H59" s="39">
        <f t="shared" si="1"/>
        <v>327869.73</v>
      </c>
      <c r="I59" s="19">
        <f t="shared" si="2"/>
        <v>0</v>
      </c>
      <c r="J59" s="20" t="s">
        <v>9</v>
      </c>
      <c r="K59" s="3"/>
    </row>
    <row r="60" spans="2:11" ht="28.5" x14ac:dyDescent="0.25">
      <c r="B60" s="16" t="s">
        <v>251</v>
      </c>
      <c r="C60" s="16" t="s">
        <v>313</v>
      </c>
      <c r="D60" s="16" t="s">
        <v>120</v>
      </c>
      <c r="E60" s="63">
        <v>44427</v>
      </c>
      <c r="F60" s="64">
        <v>500000</v>
      </c>
      <c r="G60" s="17">
        <f t="shared" si="0"/>
        <v>44457</v>
      </c>
      <c r="H60" s="39">
        <f t="shared" si="1"/>
        <v>500000</v>
      </c>
      <c r="I60" s="19">
        <f t="shared" si="2"/>
        <v>0</v>
      </c>
      <c r="J60" s="20" t="s">
        <v>9</v>
      </c>
      <c r="K60" s="3"/>
    </row>
    <row r="61" spans="2:11" ht="42.75" x14ac:dyDescent="0.25">
      <c r="B61" s="16" t="s">
        <v>121</v>
      </c>
      <c r="C61" s="16" t="s">
        <v>314</v>
      </c>
      <c r="D61" s="16" t="s">
        <v>122</v>
      </c>
      <c r="E61" s="63">
        <v>44427</v>
      </c>
      <c r="F61" s="64">
        <v>6918</v>
      </c>
      <c r="G61" s="17">
        <f t="shared" si="0"/>
        <v>44457</v>
      </c>
      <c r="H61" s="39">
        <f t="shared" si="1"/>
        <v>6918</v>
      </c>
      <c r="I61" s="19">
        <f t="shared" si="2"/>
        <v>0</v>
      </c>
      <c r="J61" s="20" t="s">
        <v>9</v>
      </c>
      <c r="K61" s="3"/>
    </row>
    <row r="62" spans="2:11" ht="28.5" x14ac:dyDescent="0.25">
      <c r="B62" s="16" t="s">
        <v>121</v>
      </c>
      <c r="C62" s="16" t="s">
        <v>315</v>
      </c>
      <c r="D62" s="16" t="s">
        <v>124</v>
      </c>
      <c r="E62" s="63">
        <v>44427</v>
      </c>
      <c r="F62" s="64">
        <v>684</v>
      </c>
      <c r="G62" s="17">
        <f t="shared" si="0"/>
        <v>44457</v>
      </c>
      <c r="H62" s="39">
        <f t="shared" si="1"/>
        <v>684</v>
      </c>
      <c r="I62" s="19">
        <f t="shared" si="2"/>
        <v>0</v>
      </c>
      <c r="J62" s="20" t="s">
        <v>9</v>
      </c>
      <c r="K62" s="3"/>
    </row>
    <row r="63" spans="2:11" ht="28.5" x14ac:dyDescent="0.25">
      <c r="B63" s="16" t="s">
        <v>252</v>
      </c>
      <c r="C63" s="16" t="s">
        <v>358</v>
      </c>
      <c r="D63" s="16" t="s">
        <v>127</v>
      </c>
      <c r="E63" s="63">
        <v>44427</v>
      </c>
      <c r="F63" s="64">
        <v>14801.94</v>
      </c>
      <c r="G63" s="17">
        <f t="shared" si="0"/>
        <v>44457</v>
      </c>
      <c r="H63" s="39">
        <f t="shared" si="1"/>
        <v>14801.94</v>
      </c>
      <c r="I63" s="19">
        <f t="shared" si="2"/>
        <v>0</v>
      </c>
      <c r="J63" s="20" t="s">
        <v>9</v>
      </c>
      <c r="K63" s="3"/>
    </row>
    <row r="64" spans="2:11" ht="28.5" x14ac:dyDescent="0.25">
      <c r="B64" s="16" t="s">
        <v>253</v>
      </c>
      <c r="C64" s="16" t="s">
        <v>316</v>
      </c>
      <c r="D64" s="16" t="s">
        <v>129</v>
      </c>
      <c r="E64" s="63">
        <v>44427</v>
      </c>
      <c r="F64" s="64">
        <v>285354.57</v>
      </c>
      <c r="G64" s="17">
        <f t="shared" si="0"/>
        <v>44457</v>
      </c>
      <c r="H64" s="39">
        <f t="shared" si="1"/>
        <v>285354.57</v>
      </c>
      <c r="I64" s="19">
        <f t="shared" si="2"/>
        <v>0</v>
      </c>
      <c r="J64" s="20" t="s">
        <v>9</v>
      </c>
      <c r="K64" s="3"/>
    </row>
    <row r="65" spans="1:11" x14ac:dyDescent="0.25">
      <c r="B65" s="16" t="s">
        <v>253</v>
      </c>
      <c r="C65" s="16" t="s">
        <v>318</v>
      </c>
      <c r="D65" s="16" t="s">
        <v>131</v>
      </c>
      <c r="E65" s="63">
        <v>44427</v>
      </c>
      <c r="F65" s="64">
        <v>27066</v>
      </c>
      <c r="G65" s="17">
        <f t="shared" si="0"/>
        <v>44457</v>
      </c>
      <c r="H65" s="39">
        <f t="shared" si="1"/>
        <v>27066</v>
      </c>
      <c r="I65" s="19">
        <f t="shared" si="2"/>
        <v>0</v>
      </c>
      <c r="J65" s="20" t="s">
        <v>9</v>
      </c>
      <c r="K65" s="3"/>
    </row>
    <row r="66" spans="1:11" x14ac:dyDescent="0.25">
      <c r="B66" s="16" t="s">
        <v>253</v>
      </c>
      <c r="C66" s="16" t="s">
        <v>319</v>
      </c>
      <c r="D66" s="16" t="s">
        <v>134</v>
      </c>
      <c r="E66" s="63">
        <v>44427</v>
      </c>
      <c r="F66" s="64">
        <v>49952.5</v>
      </c>
      <c r="G66" s="17">
        <f t="shared" si="0"/>
        <v>44457</v>
      </c>
      <c r="H66" s="39">
        <f t="shared" si="1"/>
        <v>49952.5</v>
      </c>
      <c r="I66" s="19">
        <f t="shared" si="2"/>
        <v>0</v>
      </c>
      <c r="J66" s="20" t="s">
        <v>9</v>
      </c>
      <c r="K66" s="3"/>
    </row>
    <row r="67" spans="1:11" ht="28.5" x14ac:dyDescent="0.25">
      <c r="B67" s="16" t="s">
        <v>121</v>
      </c>
      <c r="C67" s="16" t="s">
        <v>346</v>
      </c>
      <c r="D67" s="16" t="s">
        <v>136</v>
      </c>
      <c r="E67" s="63">
        <v>44427</v>
      </c>
      <c r="F67" s="64">
        <v>6158</v>
      </c>
      <c r="G67" s="17">
        <f t="shared" si="0"/>
        <v>44457</v>
      </c>
      <c r="H67" s="39">
        <f t="shared" si="1"/>
        <v>6158</v>
      </c>
      <c r="I67" s="19">
        <f t="shared" si="2"/>
        <v>0</v>
      </c>
      <c r="J67" s="20" t="s">
        <v>9</v>
      </c>
      <c r="K67" s="3"/>
    </row>
    <row r="68" spans="1:11" ht="28.5" x14ac:dyDescent="0.25">
      <c r="B68" s="16" t="s">
        <v>254</v>
      </c>
      <c r="C68" s="16" t="s">
        <v>321</v>
      </c>
      <c r="D68" s="16" t="s">
        <v>138</v>
      </c>
      <c r="E68" s="63">
        <v>44427</v>
      </c>
      <c r="F68" s="64">
        <v>9440</v>
      </c>
      <c r="G68" s="17">
        <f t="shared" si="0"/>
        <v>44457</v>
      </c>
      <c r="H68" s="39">
        <f t="shared" si="1"/>
        <v>9440</v>
      </c>
      <c r="I68" s="19">
        <f t="shared" si="2"/>
        <v>0</v>
      </c>
      <c r="J68" s="20" t="s">
        <v>9</v>
      </c>
      <c r="K68" s="3"/>
    </row>
    <row r="69" spans="1:11" ht="28.5" x14ac:dyDescent="0.25">
      <c r="B69" s="16" t="s">
        <v>139</v>
      </c>
      <c r="C69" s="16" t="s">
        <v>322</v>
      </c>
      <c r="D69" s="16" t="s">
        <v>141</v>
      </c>
      <c r="E69" s="63">
        <v>44427</v>
      </c>
      <c r="F69" s="64">
        <v>164660.47</v>
      </c>
      <c r="G69" s="17">
        <f t="shared" si="0"/>
        <v>44457</v>
      </c>
      <c r="H69" s="39">
        <f t="shared" si="1"/>
        <v>164660.47</v>
      </c>
      <c r="I69" s="19">
        <f t="shared" si="2"/>
        <v>0</v>
      </c>
      <c r="J69" s="20" t="s">
        <v>9</v>
      </c>
      <c r="K69" s="3"/>
    </row>
    <row r="70" spans="1:11" ht="28.5" x14ac:dyDescent="0.25">
      <c r="B70" s="16" t="s">
        <v>255</v>
      </c>
      <c r="C70" s="16" t="s">
        <v>323</v>
      </c>
      <c r="D70" s="16" t="s">
        <v>144</v>
      </c>
      <c r="E70" s="63">
        <v>44427</v>
      </c>
      <c r="F70" s="64">
        <v>4601.83</v>
      </c>
      <c r="G70" s="17">
        <f t="shared" si="0"/>
        <v>44457</v>
      </c>
      <c r="H70" s="39">
        <f t="shared" si="1"/>
        <v>4601.83</v>
      </c>
      <c r="I70" s="19">
        <f t="shared" si="2"/>
        <v>0</v>
      </c>
      <c r="J70" s="20" t="s">
        <v>9</v>
      </c>
      <c r="K70" s="3"/>
    </row>
    <row r="71" spans="1:11" ht="28.5" x14ac:dyDescent="0.25">
      <c r="B71" s="16" t="s">
        <v>255</v>
      </c>
      <c r="C71" s="16" t="s">
        <v>324</v>
      </c>
      <c r="D71" s="16" t="s">
        <v>146</v>
      </c>
      <c r="E71" s="63">
        <v>44431</v>
      </c>
      <c r="F71" s="64">
        <v>251398.88</v>
      </c>
      <c r="G71" s="17">
        <f t="shared" si="0"/>
        <v>44461</v>
      </c>
      <c r="H71" s="39">
        <f t="shared" si="1"/>
        <v>251398.88</v>
      </c>
      <c r="I71" s="19">
        <f t="shared" si="2"/>
        <v>0</v>
      </c>
      <c r="J71" s="20" t="s">
        <v>9</v>
      </c>
      <c r="K71" s="3"/>
    </row>
    <row r="72" spans="1:11" ht="28.5" x14ac:dyDescent="0.25">
      <c r="B72" s="16" t="s">
        <v>255</v>
      </c>
      <c r="C72" s="16" t="s">
        <v>325</v>
      </c>
      <c r="D72" s="16" t="s">
        <v>148</v>
      </c>
      <c r="E72" s="63">
        <v>44431</v>
      </c>
      <c r="F72" s="64">
        <v>54506.78</v>
      </c>
      <c r="G72" s="17">
        <f t="shared" si="0"/>
        <v>44461</v>
      </c>
      <c r="H72" s="39">
        <f t="shared" si="1"/>
        <v>54506.78</v>
      </c>
      <c r="I72" s="19">
        <f t="shared" si="2"/>
        <v>0</v>
      </c>
      <c r="J72" s="20" t="s">
        <v>9</v>
      </c>
      <c r="K72" s="3"/>
    </row>
    <row r="73" spans="1:11" ht="28.5" x14ac:dyDescent="0.25">
      <c r="B73" s="16" t="s">
        <v>255</v>
      </c>
      <c r="C73" s="16" t="s">
        <v>326</v>
      </c>
      <c r="D73" s="16" t="s">
        <v>150</v>
      </c>
      <c r="E73" s="63">
        <v>44431</v>
      </c>
      <c r="F73" s="64">
        <v>6075.73</v>
      </c>
      <c r="G73" s="17">
        <f t="shared" si="0"/>
        <v>44461</v>
      </c>
      <c r="H73" s="39">
        <f t="shared" si="1"/>
        <v>6075.73</v>
      </c>
      <c r="I73" s="19">
        <f t="shared" si="2"/>
        <v>0</v>
      </c>
      <c r="J73" s="20" t="s">
        <v>10</v>
      </c>
      <c r="K73" s="3"/>
    </row>
    <row r="74" spans="1:11" ht="28.5" x14ac:dyDescent="0.25">
      <c r="B74" s="16" t="s">
        <v>255</v>
      </c>
      <c r="C74" s="16" t="s">
        <v>327</v>
      </c>
      <c r="D74" s="16" t="s">
        <v>152</v>
      </c>
      <c r="E74" s="63">
        <v>44431</v>
      </c>
      <c r="F74" s="64">
        <v>7323.07</v>
      </c>
      <c r="G74" s="17">
        <f t="shared" ref="G74:G90" si="3">E74+30</f>
        <v>44461</v>
      </c>
      <c r="H74" s="39">
        <f t="shared" ref="H74:H90" si="4">+F74</f>
        <v>7323.07</v>
      </c>
      <c r="I74" s="19">
        <f t="shared" ref="I74:I90" si="5">+F74-H74</f>
        <v>0</v>
      </c>
      <c r="J74" s="20" t="s">
        <v>9</v>
      </c>
      <c r="K74" s="3"/>
    </row>
    <row r="75" spans="1:11" ht="28.5" x14ac:dyDescent="0.25">
      <c r="A75"/>
      <c r="B75" s="16" t="s">
        <v>255</v>
      </c>
      <c r="C75" s="16" t="s">
        <v>328</v>
      </c>
      <c r="D75" s="16" t="s">
        <v>153</v>
      </c>
      <c r="E75" s="63">
        <v>44431</v>
      </c>
      <c r="F75" s="64">
        <v>2542.63</v>
      </c>
      <c r="G75" s="17">
        <f t="shared" si="3"/>
        <v>44461</v>
      </c>
      <c r="H75" s="39">
        <f t="shared" si="4"/>
        <v>2542.63</v>
      </c>
      <c r="I75" s="19">
        <f t="shared" si="5"/>
        <v>0</v>
      </c>
      <c r="J75" s="20" t="s">
        <v>9</v>
      </c>
    </row>
    <row r="76" spans="1:11" ht="28.5" x14ac:dyDescent="0.25">
      <c r="A76"/>
      <c r="B76" s="16" t="s">
        <v>256</v>
      </c>
      <c r="C76" s="16" t="s">
        <v>344</v>
      </c>
      <c r="D76" s="16" t="s">
        <v>155</v>
      </c>
      <c r="E76" s="63">
        <v>44431</v>
      </c>
      <c r="F76" s="64">
        <v>3750721.93</v>
      </c>
      <c r="G76" s="17">
        <f t="shared" si="3"/>
        <v>44461</v>
      </c>
      <c r="H76" s="39">
        <f t="shared" si="4"/>
        <v>3750721.93</v>
      </c>
      <c r="I76" s="19">
        <f t="shared" si="5"/>
        <v>0</v>
      </c>
      <c r="J76" s="20" t="s">
        <v>9</v>
      </c>
    </row>
    <row r="77" spans="1:11" x14ac:dyDescent="0.25">
      <c r="A77"/>
      <c r="B77" s="16" t="s">
        <v>256</v>
      </c>
      <c r="C77" s="16" t="s">
        <v>330</v>
      </c>
      <c r="D77" s="16" t="s">
        <v>158</v>
      </c>
      <c r="E77" s="63">
        <v>44431</v>
      </c>
      <c r="F77" s="64">
        <v>171282.23</v>
      </c>
      <c r="G77" s="17">
        <f t="shared" si="3"/>
        <v>44461</v>
      </c>
      <c r="H77" s="39">
        <f t="shared" si="4"/>
        <v>171282.23</v>
      </c>
      <c r="I77" s="19">
        <v>0</v>
      </c>
      <c r="J77" s="20" t="s">
        <v>9</v>
      </c>
    </row>
    <row r="78" spans="1:11" ht="28.5" x14ac:dyDescent="0.25">
      <c r="A78"/>
      <c r="B78" s="16" t="s">
        <v>257</v>
      </c>
      <c r="C78" s="16" t="s">
        <v>331</v>
      </c>
      <c r="D78" s="16" t="s">
        <v>161</v>
      </c>
      <c r="E78" s="63">
        <v>44431</v>
      </c>
      <c r="F78" s="64">
        <v>35400</v>
      </c>
      <c r="G78" s="17">
        <f t="shared" si="3"/>
        <v>44461</v>
      </c>
      <c r="H78" s="39">
        <f t="shared" si="4"/>
        <v>35400</v>
      </c>
      <c r="I78" s="19">
        <f t="shared" si="5"/>
        <v>0</v>
      </c>
      <c r="J78" s="20" t="s">
        <v>9</v>
      </c>
    </row>
    <row r="79" spans="1:11" ht="28.5" x14ac:dyDescent="0.25">
      <c r="A79"/>
      <c r="B79" s="16" t="s">
        <v>258</v>
      </c>
      <c r="C79" s="16" t="s">
        <v>332</v>
      </c>
      <c r="D79" s="16" t="s">
        <v>163</v>
      </c>
      <c r="E79" s="63">
        <v>44431</v>
      </c>
      <c r="F79" s="64">
        <v>122039.05</v>
      </c>
      <c r="G79" s="17">
        <f t="shared" si="3"/>
        <v>44461</v>
      </c>
      <c r="H79" s="39">
        <f t="shared" si="4"/>
        <v>122039.05</v>
      </c>
      <c r="I79" s="19">
        <f t="shared" si="5"/>
        <v>0</v>
      </c>
      <c r="J79" s="20" t="s">
        <v>9</v>
      </c>
    </row>
    <row r="80" spans="1:11" ht="28.5" x14ac:dyDescent="0.25">
      <c r="A80"/>
      <c r="B80" s="16" t="s">
        <v>258</v>
      </c>
      <c r="C80" s="16" t="s">
        <v>359</v>
      </c>
      <c r="D80" s="16" t="s">
        <v>166</v>
      </c>
      <c r="E80" s="63">
        <v>44431</v>
      </c>
      <c r="F80" s="64">
        <v>309998.40000000002</v>
      </c>
      <c r="G80" s="17">
        <f t="shared" si="3"/>
        <v>44461</v>
      </c>
      <c r="H80" s="39">
        <f t="shared" si="4"/>
        <v>309998.40000000002</v>
      </c>
      <c r="I80" s="19">
        <f t="shared" si="5"/>
        <v>0</v>
      </c>
      <c r="J80" s="20" t="s">
        <v>9</v>
      </c>
    </row>
    <row r="81" spans="1:10" ht="28.5" x14ac:dyDescent="0.25">
      <c r="A81"/>
      <c r="B81" s="16" t="s">
        <v>242</v>
      </c>
      <c r="C81" s="16" t="s">
        <v>360</v>
      </c>
      <c r="D81" s="16" t="s">
        <v>168</v>
      </c>
      <c r="E81" s="63">
        <v>44431</v>
      </c>
      <c r="F81" s="64">
        <v>7080</v>
      </c>
      <c r="G81" s="17">
        <f t="shared" si="3"/>
        <v>44461</v>
      </c>
      <c r="H81" s="39">
        <f t="shared" si="4"/>
        <v>7080</v>
      </c>
      <c r="I81" s="19">
        <f t="shared" si="5"/>
        <v>0</v>
      </c>
      <c r="J81" s="20" t="s">
        <v>9</v>
      </c>
    </row>
    <row r="82" spans="1:10" ht="28.5" x14ac:dyDescent="0.25">
      <c r="A82"/>
      <c r="B82" s="16" t="s">
        <v>169</v>
      </c>
      <c r="C82" s="16" t="s">
        <v>361</v>
      </c>
      <c r="D82" s="16" t="s">
        <v>171</v>
      </c>
      <c r="E82" s="63">
        <v>44432</v>
      </c>
      <c r="F82" s="64">
        <v>11500.01</v>
      </c>
      <c r="G82" s="17">
        <f t="shared" si="3"/>
        <v>44462</v>
      </c>
      <c r="H82" s="39">
        <f t="shared" si="4"/>
        <v>11500.01</v>
      </c>
      <c r="I82" s="19">
        <f t="shared" si="5"/>
        <v>0</v>
      </c>
      <c r="J82" s="20" t="s">
        <v>9</v>
      </c>
    </row>
    <row r="83" spans="1:10" ht="28.5" x14ac:dyDescent="0.25">
      <c r="A83"/>
      <c r="B83" s="16" t="s">
        <v>258</v>
      </c>
      <c r="C83" s="16" t="s">
        <v>336</v>
      </c>
      <c r="D83" s="16" t="s">
        <v>172</v>
      </c>
      <c r="E83" s="63">
        <v>44432</v>
      </c>
      <c r="F83" s="64">
        <v>543071.47</v>
      </c>
      <c r="G83" s="17">
        <f t="shared" si="3"/>
        <v>44462</v>
      </c>
      <c r="H83" s="39">
        <f t="shared" si="4"/>
        <v>543071.47</v>
      </c>
      <c r="I83" s="19">
        <f t="shared" si="5"/>
        <v>0</v>
      </c>
      <c r="J83" s="20" t="s">
        <v>9</v>
      </c>
    </row>
    <row r="84" spans="1:10" ht="28.5" x14ac:dyDescent="0.25">
      <c r="A84"/>
      <c r="B84" s="16" t="s">
        <v>259</v>
      </c>
      <c r="C84" s="16" t="s">
        <v>337</v>
      </c>
      <c r="D84" s="16" t="s">
        <v>175</v>
      </c>
      <c r="E84" s="63">
        <v>44433</v>
      </c>
      <c r="F84" s="64">
        <v>38232</v>
      </c>
      <c r="G84" s="17">
        <f t="shared" si="3"/>
        <v>44463</v>
      </c>
      <c r="H84" s="39">
        <f t="shared" si="4"/>
        <v>38232</v>
      </c>
      <c r="I84" s="19">
        <f t="shared" si="5"/>
        <v>0</v>
      </c>
      <c r="J84" s="20" t="s">
        <v>9</v>
      </c>
    </row>
    <row r="85" spans="1:10" x14ac:dyDescent="0.25">
      <c r="A85"/>
      <c r="B85" s="16" t="s">
        <v>260</v>
      </c>
      <c r="C85" s="16" t="s">
        <v>362</v>
      </c>
      <c r="D85" s="16" t="s">
        <v>178</v>
      </c>
      <c r="E85" s="63">
        <v>44434</v>
      </c>
      <c r="F85" s="64">
        <v>282269.19</v>
      </c>
      <c r="G85" s="17">
        <f t="shared" si="3"/>
        <v>44464</v>
      </c>
      <c r="H85" s="39">
        <f t="shared" si="4"/>
        <v>282269.19</v>
      </c>
      <c r="I85" s="19">
        <f t="shared" si="5"/>
        <v>0</v>
      </c>
      <c r="J85" s="20" t="s">
        <v>9</v>
      </c>
    </row>
    <row r="86" spans="1:10" ht="28.5" x14ac:dyDescent="0.25">
      <c r="A86"/>
      <c r="B86" s="16" t="s">
        <v>180</v>
      </c>
      <c r="C86" s="16" t="s">
        <v>339</v>
      </c>
      <c r="D86" s="16" t="s">
        <v>80</v>
      </c>
      <c r="E86" s="63">
        <v>44435</v>
      </c>
      <c r="F86" s="64">
        <v>467263.95</v>
      </c>
      <c r="G86" s="17">
        <f t="shared" si="3"/>
        <v>44465</v>
      </c>
      <c r="H86" s="39">
        <f t="shared" si="4"/>
        <v>467263.95</v>
      </c>
      <c r="I86" s="19">
        <f t="shared" si="5"/>
        <v>0</v>
      </c>
      <c r="J86" s="20" t="s">
        <v>9</v>
      </c>
    </row>
    <row r="87" spans="1:10" ht="28.5" x14ac:dyDescent="0.25">
      <c r="A87"/>
      <c r="B87" s="16" t="s">
        <v>181</v>
      </c>
      <c r="C87" s="16" t="s">
        <v>340</v>
      </c>
      <c r="D87" s="16" t="s">
        <v>183</v>
      </c>
      <c r="E87" s="63">
        <v>44438</v>
      </c>
      <c r="F87" s="64">
        <v>131111.10999999999</v>
      </c>
      <c r="G87" s="17">
        <f t="shared" si="3"/>
        <v>44468</v>
      </c>
      <c r="H87" s="39">
        <f t="shared" si="4"/>
        <v>131111.10999999999</v>
      </c>
      <c r="I87" s="19">
        <f t="shared" si="5"/>
        <v>0</v>
      </c>
      <c r="J87" s="20" t="s">
        <v>9</v>
      </c>
    </row>
    <row r="88" spans="1:10" ht="28.5" x14ac:dyDescent="0.25">
      <c r="A88"/>
      <c r="B88" s="16" t="s">
        <v>184</v>
      </c>
      <c r="C88" s="16" t="s">
        <v>341</v>
      </c>
      <c r="D88" s="16" t="s">
        <v>186</v>
      </c>
      <c r="E88" s="63">
        <v>44439</v>
      </c>
      <c r="F88" s="64">
        <v>49500</v>
      </c>
      <c r="G88" s="17">
        <f t="shared" si="3"/>
        <v>44469</v>
      </c>
      <c r="H88" s="39">
        <f t="shared" si="4"/>
        <v>49500</v>
      </c>
      <c r="I88" s="19">
        <f t="shared" si="5"/>
        <v>0</v>
      </c>
      <c r="J88" s="20" t="s">
        <v>10</v>
      </c>
    </row>
    <row r="89" spans="1:10" x14ac:dyDescent="0.25">
      <c r="A89"/>
      <c r="B89" s="16" t="s">
        <v>187</v>
      </c>
      <c r="C89" s="16" t="s">
        <v>345</v>
      </c>
      <c r="D89" s="16" t="s">
        <v>189</v>
      </c>
      <c r="E89" s="63">
        <v>44439</v>
      </c>
      <c r="F89" s="64">
        <v>146627.39000000001</v>
      </c>
      <c r="G89" s="17">
        <f t="shared" si="3"/>
        <v>44469</v>
      </c>
      <c r="H89" s="39">
        <f t="shared" si="4"/>
        <v>146627.39000000001</v>
      </c>
      <c r="I89" s="19">
        <f t="shared" si="5"/>
        <v>0</v>
      </c>
      <c r="J89" s="20" t="s">
        <v>9</v>
      </c>
    </row>
    <row r="90" spans="1:10" ht="28.5" x14ac:dyDescent="0.25">
      <c r="A90"/>
      <c r="B90" s="16" t="s">
        <v>261</v>
      </c>
      <c r="C90" s="16" t="s">
        <v>342</v>
      </c>
      <c r="D90" s="16" t="s">
        <v>191</v>
      </c>
      <c r="E90" s="63">
        <v>44439</v>
      </c>
      <c r="F90" s="64">
        <v>146627.39000000001</v>
      </c>
      <c r="G90" s="17">
        <f t="shared" si="3"/>
        <v>44469</v>
      </c>
      <c r="H90" s="39">
        <f t="shared" si="4"/>
        <v>146627.39000000001</v>
      </c>
      <c r="I90" s="19">
        <f t="shared" si="5"/>
        <v>0</v>
      </c>
      <c r="J90" s="20" t="s">
        <v>9</v>
      </c>
    </row>
    <row r="91" spans="1:10" s="65" customFormat="1" ht="15.75" x14ac:dyDescent="0.25">
      <c r="D91" s="24"/>
      <c r="E91" s="66"/>
      <c r="F91" s="67">
        <f>SUM(F10:F90)</f>
        <v>16513285.240000002</v>
      </c>
      <c r="G91" s="67"/>
      <c r="H91" s="67">
        <f>SUM(H10:H90)</f>
        <v>16513285.240000002</v>
      </c>
      <c r="I91" s="67">
        <f>SUM(I10:I90)</f>
        <v>0</v>
      </c>
      <c r="J91" s="68"/>
    </row>
    <row r="92" spans="1:10" x14ac:dyDescent="0.25">
      <c r="E92" s="75"/>
      <c r="F92" s="58"/>
    </row>
    <row r="93" spans="1:10" s="72" customFormat="1" x14ac:dyDescent="0.25">
      <c r="C93" s="74" t="s">
        <v>368</v>
      </c>
      <c r="D93" s="74" t="s">
        <v>369</v>
      </c>
    </row>
    <row r="94" spans="1:10" s="72" customFormat="1" x14ac:dyDescent="0.25">
      <c r="C94" s="73" t="s">
        <v>370</v>
      </c>
      <c r="D94" s="73" t="s">
        <v>371</v>
      </c>
    </row>
    <row r="95" spans="1:10" s="72" customFormat="1" x14ac:dyDescent="0.25"/>
    <row r="96" spans="1:10" x14ac:dyDescent="0.25">
      <c r="E96" s="66"/>
      <c r="F96" s="58"/>
    </row>
    <row r="97" spans="2:10" ht="15.75" x14ac:dyDescent="0.25">
      <c r="C97" s="30"/>
      <c r="E97" s="66"/>
      <c r="F97" s="69"/>
      <c r="H97" s="32"/>
    </row>
    <row r="98" spans="2:10" ht="23.25" x14ac:dyDescent="0.25">
      <c r="B98" s="70"/>
      <c r="C98" s="135"/>
      <c r="D98" s="135"/>
      <c r="E98" s="135"/>
      <c r="F98" s="135"/>
      <c r="G98" s="135"/>
      <c r="H98" s="135"/>
      <c r="I98" s="135"/>
      <c r="J98" s="135"/>
    </row>
    <row r="99" spans="2:10" ht="23.25" x14ac:dyDescent="0.25">
      <c r="C99" s="135"/>
      <c r="D99" s="135"/>
      <c r="E99" s="135"/>
      <c r="F99" s="135"/>
      <c r="G99" s="135"/>
      <c r="H99" s="135"/>
      <c r="I99" s="135"/>
      <c r="J99" s="135"/>
    </row>
    <row r="100" spans="2:10" ht="18" x14ac:dyDescent="0.25">
      <c r="C100" s="33"/>
      <c r="D100" s="34"/>
      <c r="E100" s="35"/>
      <c r="F100" s="34"/>
      <c r="G100" s="35"/>
      <c r="H100" s="36"/>
      <c r="I100" s="37"/>
    </row>
  </sheetData>
  <sheetProtection insertRows="0" deleteRows="0" sort="0"/>
  <protectedRanges>
    <protectedRange sqref="C5:D5" name="Rango2_1_1"/>
  </protectedRanges>
  <mergeCells count="12">
    <mergeCell ref="C98:J98"/>
    <mergeCell ref="C99:J99"/>
    <mergeCell ref="B8:B9"/>
    <mergeCell ref="C5:K5"/>
    <mergeCell ref="C8:C9"/>
    <mergeCell ref="D8:D9"/>
    <mergeCell ref="E8:E9"/>
    <mergeCell ref="F8:F9"/>
    <mergeCell ref="G8:G9"/>
    <mergeCell ref="H8:H9"/>
    <mergeCell ref="I8:I9"/>
    <mergeCell ref="J8:J9"/>
  </mergeCells>
  <pageMargins left="0.25" right="0.25" top="0.75" bottom="0.75" header="0.3" footer="0.3"/>
  <pageSetup scale="33" fitToHeight="0" orientation="portrait" r:id="rId1"/>
  <headerFooter>
    <oddFooter>&amp;C&amp;P</oddFooter>
  </headerFooter>
  <rowBreaks count="3" manualBreakCount="3">
    <brk id="31" max="16383" man="1"/>
    <brk id="46" max="16383" man="1"/>
    <brk id="4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9"/>
  <sheetViews>
    <sheetView topLeftCell="A7" workbookViewId="0">
      <selection activeCell="D101" sqref="D101"/>
    </sheetView>
  </sheetViews>
  <sheetFormatPr baseColWidth="10" defaultRowHeight="15" x14ac:dyDescent="0.25"/>
  <cols>
    <col min="1" max="1" width="53.28515625" customWidth="1"/>
    <col min="2" max="2" width="55.140625" customWidth="1"/>
    <col min="3" max="3" width="23.7109375" customWidth="1"/>
    <col min="5" max="5" width="25.140625" bestFit="1" customWidth="1"/>
    <col min="7" max="7" width="19.140625" customWidth="1"/>
    <col min="9" max="9" width="13.85546875" customWidth="1"/>
  </cols>
  <sheetData>
    <row r="1" spans="1:10" x14ac:dyDescent="0.25">
      <c r="A1" s="78"/>
      <c r="B1" s="60"/>
      <c r="C1" s="60"/>
      <c r="D1" s="59"/>
      <c r="E1" s="60"/>
      <c r="F1" s="59"/>
      <c r="G1" s="61"/>
      <c r="H1" s="9"/>
      <c r="I1" s="62"/>
      <c r="J1" s="78"/>
    </row>
    <row r="2" spans="1:10" x14ac:dyDescent="0.25">
      <c r="A2" s="78"/>
      <c r="B2" s="60"/>
      <c r="C2" s="60"/>
      <c r="D2" s="59"/>
      <c r="E2" s="60"/>
      <c r="F2" s="59"/>
      <c r="G2" s="61"/>
      <c r="H2" s="9"/>
      <c r="I2" s="62"/>
      <c r="J2" s="78"/>
    </row>
    <row r="3" spans="1:10" x14ac:dyDescent="0.25">
      <c r="A3" s="78"/>
      <c r="B3" s="60"/>
      <c r="C3" s="60"/>
      <c r="D3" s="59"/>
      <c r="E3" s="60"/>
      <c r="F3" s="59"/>
      <c r="G3" s="61"/>
      <c r="H3" s="9"/>
      <c r="I3" s="62"/>
      <c r="J3" s="78"/>
    </row>
    <row r="4" spans="1:10" x14ac:dyDescent="0.25">
      <c r="A4" s="78"/>
      <c r="B4" s="60"/>
      <c r="C4" s="60"/>
      <c r="D4" s="59"/>
      <c r="E4" s="60"/>
      <c r="F4" s="59"/>
      <c r="G4" s="61"/>
      <c r="H4" s="9"/>
      <c r="I4" s="62"/>
      <c r="J4" s="78"/>
    </row>
    <row r="5" spans="1:10" ht="18" x14ac:dyDescent="0.25">
      <c r="A5" s="78"/>
      <c r="B5" s="146" t="s">
        <v>19</v>
      </c>
      <c r="C5" s="146"/>
      <c r="D5" s="146"/>
      <c r="E5" s="146"/>
      <c r="F5" s="146"/>
      <c r="G5" s="146"/>
      <c r="H5" s="146"/>
      <c r="I5" s="146"/>
      <c r="J5" s="146"/>
    </row>
    <row r="6" spans="1:10" x14ac:dyDescent="0.25">
      <c r="A6" s="78"/>
      <c r="B6" s="60"/>
      <c r="C6" s="60"/>
      <c r="D6" s="59"/>
      <c r="E6" s="60"/>
      <c r="F6" s="59"/>
      <c r="G6" s="61"/>
      <c r="H6" s="9"/>
      <c r="I6" s="62"/>
      <c r="J6" s="78"/>
    </row>
    <row r="7" spans="1:10" ht="15.75" thickBot="1" x14ac:dyDescent="0.3">
      <c r="A7" s="78"/>
      <c r="B7" s="60"/>
      <c r="C7" s="60"/>
      <c r="D7" s="59"/>
      <c r="E7" s="60"/>
      <c r="F7" s="59"/>
      <c r="G7" s="61"/>
      <c r="H7" s="9"/>
      <c r="I7" s="62"/>
      <c r="J7" s="79"/>
    </row>
    <row r="8" spans="1:10" x14ac:dyDescent="0.25">
      <c r="A8" s="147" t="s">
        <v>1</v>
      </c>
      <c r="B8" s="149" t="s">
        <v>0</v>
      </c>
      <c r="C8" s="151" t="s">
        <v>2</v>
      </c>
      <c r="D8" s="149" t="s">
        <v>3</v>
      </c>
      <c r="E8" s="149" t="s">
        <v>4</v>
      </c>
      <c r="F8" s="149" t="s">
        <v>7</v>
      </c>
      <c r="G8" s="153" t="s">
        <v>5</v>
      </c>
      <c r="H8" s="153" t="s">
        <v>6</v>
      </c>
      <c r="I8" s="155" t="s">
        <v>8</v>
      </c>
      <c r="J8" s="80"/>
    </row>
    <row r="9" spans="1:10" x14ac:dyDescent="0.25">
      <c r="A9" s="148"/>
      <c r="B9" s="150"/>
      <c r="C9" s="152"/>
      <c r="D9" s="150"/>
      <c r="E9" s="150"/>
      <c r="F9" s="150"/>
      <c r="G9" s="154"/>
      <c r="H9" s="154"/>
      <c r="I9" s="156"/>
      <c r="J9" s="80"/>
    </row>
    <row r="10" spans="1:10" ht="71.25" x14ac:dyDescent="0.25">
      <c r="A10" s="16" t="s">
        <v>262</v>
      </c>
      <c r="B10" s="16" t="s">
        <v>363</v>
      </c>
      <c r="C10" s="16" t="s">
        <v>14</v>
      </c>
      <c r="D10" s="76">
        <v>44412</v>
      </c>
      <c r="E10" s="77">
        <v>160000</v>
      </c>
      <c r="F10" s="17">
        <f t="shared" ref="F10:F73" si="0">D10+30</f>
        <v>44442</v>
      </c>
      <c r="G10" s="18">
        <f t="shared" ref="G10:G73" si="1">+E10</f>
        <v>160000</v>
      </c>
      <c r="H10" s="19">
        <f t="shared" ref="H10:H73" si="2">+E10-G10</f>
        <v>0</v>
      </c>
      <c r="I10" s="20" t="s">
        <v>9</v>
      </c>
      <c r="J10" s="79"/>
    </row>
    <row r="11" spans="1:10" ht="71.25" x14ac:dyDescent="0.25">
      <c r="A11" s="16" t="s">
        <v>229</v>
      </c>
      <c r="B11" s="16" t="s">
        <v>347</v>
      </c>
      <c r="C11" s="16" t="s">
        <v>17</v>
      </c>
      <c r="D11" s="76">
        <v>44412</v>
      </c>
      <c r="E11" s="77">
        <v>10499.58</v>
      </c>
      <c r="F11" s="17">
        <f t="shared" si="0"/>
        <v>44442</v>
      </c>
      <c r="G11" s="18">
        <f t="shared" si="1"/>
        <v>10499.58</v>
      </c>
      <c r="H11" s="19">
        <f t="shared" si="2"/>
        <v>0</v>
      </c>
      <c r="I11" s="20" t="s">
        <v>10</v>
      </c>
      <c r="J11" s="79"/>
    </row>
    <row r="12" spans="1:10" ht="71.25" x14ac:dyDescent="0.25">
      <c r="A12" s="16" t="s">
        <v>229</v>
      </c>
      <c r="B12" s="16" t="s">
        <v>265</v>
      </c>
      <c r="C12" s="16" t="s">
        <v>18</v>
      </c>
      <c r="D12" s="76">
        <v>44412</v>
      </c>
      <c r="E12" s="77">
        <v>11800</v>
      </c>
      <c r="F12" s="17">
        <f t="shared" si="0"/>
        <v>44442</v>
      </c>
      <c r="G12" s="18">
        <f t="shared" si="1"/>
        <v>11800</v>
      </c>
      <c r="H12" s="19">
        <f t="shared" si="2"/>
        <v>0</v>
      </c>
      <c r="I12" s="20" t="s">
        <v>9</v>
      </c>
      <c r="J12" s="79"/>
    </row>
    <row r="13" spans="1:10" ht="71.25" x14ac:dyDescent="0.25">
      <c r="A13" s="16" t="s">
        <v>230</v>
      </c>
      <c r="B13" s="16" t="s">
        <v>266</v>
      </c>
      <c r="C13" s="16" t="s">
        <v>204</v>
      </c>
      <c r="D13" s="76">
        <v>44412</v>
      </c>
      <c r="E13" s="77">
        <v>1081075.8</v>
      </c>
      <c r="F13" s="17">
        <f t="shared" si="0"/>
        <v>44442</v>
      </c>
      <c r="G13" s="18">
        <f t="shared" si="1"/>
        <v>1081075.8</v>
      </c>
      <c r="H13" s="19">
        <f t="shared" si="2"/>
        <v>0</v>
      </c>
      <c r="I13" s="20" t="s">
        <v>9</v>
      </c>
      <c r="J13" s="79"/>
    </row>
    <row r="14" spans="1:10" ht="57" x14ac:dyDescent="0.25">
      <c r="A14" s="16" t="s">
        <v>21</v>
      </c>
      <c r="B14" s="16" t="s">
        <v>267</v>
      </c>
      <c r="C14" s="16" t="s">
        <v>23</v>
      </c>
      <c r="D14" s="76">
        <v>44414</v>
      </c>
      <c r="E14" s="77">
        <v>18575.09</v>
      </c>
      <c r="F14" s="17">
        <f t="shared" si="0"/>
        <v>44444</v>
      </c>
      <c r="G14" s="18">
        <f t="shared" si="1"/>
        <v>18575.09</v>
      </c>
      <c r="H14" s="19">
        <f t="shared" si="2"/>
        <v>0</v>
      </c>
      <c r="I14" s="20" t="s">
        <v>9</v>
      </c>
      <c r="J14" s="79"/>
    </row>
    <row r="15" spans="1:10" ht="85.5" x14ac:dyDescent="0.25">
      <c r="A15" s="16" t="s">
        <v>24</v>
      </c>
      <c r="B15" s="16" t="s">
        <v>268</v>
      </c>
      <c r="C15" s="16" t="s">
        <v>26</v>
      </c>
      <c r="D15" s="76">
        <v>44414</v>
      </c>
      <c r="E15" s="77">
        <v>81420</v>
      </c>
      <c r="F15" s="17">
        <f t="shared" si="0"/>
        <v>44444</v>
      </c>
      <c r="G15" s="18">
        <f t="shared" si="1"/>
        <v>81420</v>
      </c>
      <c r="H15" s="19">
        <f t="shared" si="2"/>
        <v>0</v>
      </c>
      <c r="I15" s="20" t="s">
        <v>9</v>
      </c>
      <c r="J15" s="79"/>
    </row>
    <row r="16" spans="1:10" ht="71.25" x14ac:dyDescent="0.25">
      <c r="A16" s="16" t="s">
        <v>27</v>
      </c>
      <c r="B16" s="16" t="s">
        <v>364</v>
      </c>
      <c r="C16" s="16" t="s">
        <v>28</v>
      </c>
      <c r="D16" s="76">
        <v>44417</v>
      </c>
      <c r="E16" s="77">
        <v>58344.639999999999</v>
      </c>
      <c r="F16" s="17">
        <f t="shared" si="0"/>
        <v>44447</v>
      </c>
      <c r="G16" s="18">
        <f t="shared" si="1"/>
        <v>58344.639999999999</v>
      </c>
      <c r="H16" s="19">
        <f t="shared" si="2"/>
        <v>0</v>
      </c>
      <c r="I16" s="20" t="s">
        <v>9</v>
      </c>
      <c r="J16" s="79"/>
    </row>
    <row r="17" spans="1:10" ht="57" x14ac:dyDescent="0.25">
      <c r="A17" s="16" t="s">
        <v>29</v>
      </c>
      <c r="B17" s="16" t="s">
        <v>349</v>
      </c>
      <c r="C17" s="16" t="s">
        <v>30</v>
      </c>
      <c r="D17" s="76">
        <v>44417</v>
      </c>
      <c r="E17" s="77">
        <v>26780.27</v>
      </c>
      <c r="F17" s="17">
        <f t="shared" si="0"/>
        <v>44447</v>
      </c>
      <c r="G17" s="18">
        <f t="shared" si="1"/>
        <v>26780.27</v>
      </c>
      <c r="H17" s="19">
        <f t="shared" si="2"/>
        <v>0</v>
      </c>
      <c r="I17" s="20" t="s">
        <v>9</v>
      </c>
      <c r="J17" s="79"/>
    </row>
    <row r="18" spans="1:10" ht="71.25" x14ac:dyDescent="0.25">
      <c r="A18" s="16" t="s">
        <v>231</v>
      </c>
      <c r="B18" s="16" t="s">
        <v>348</v>
      </c>
      <c r="C18" s="16" t="s">
        <v>32</v>
      </c>
      <c r="D18" s="76">
        <v>44417</v>
      </c>
      <c r="E18" s="77">
        <v>130954.36</v>
      </c>
      <c r="F18" s="17">
        <f t="shared" si="0"/>
        <v>44447</v>
      </c>
      <c r="G18" s="18">
        <f t="shared" si="1"/>
        <v>130954.36</v>
      </c>
      <c r="H18" s="19">
        <f t="shared" si="2"/>
        <v>0</v>
      </c>
      <c r="I18" s="20" t="s">
        <v>9</v>
      </c>
      <c r="J18" s="79"/>
    </row>
    <row r="19" spans="1:10" ht="57" x14ac:dyDescent="0.25">
      <c r="A19" s="16" t="s">
        <v>33</v>
      </c>
      <c r="B19" s="16" t="s">
        <v>272</v>
      </c>
      <c r="C19" s="16" t="s">
        <v>34</v>
      </c>
      <c r="D19" s="76">
        <v>44417</v>
      </c>
      <c r="E19" s="77">
        <v>129430</v>
      </c>
      <c r="F19" s="17">
        <f t="shared" si="0"/>
        <v>44447</v>
      </c>
      <c r="G19" s="18">
        <f t="shared" si="1"/>
        <v>129430</v>
      </c>
      <c r="H19" s="19">
        <f t="shared" si="2"/>
        <v>0</v>
      </c>
      <c r="I19" s="20" t="s">
        <v>10</v>
      </c>
      <c r="J19" s="79"/>
    </row>
    <row r="20" spans="1:10" ht="71.25" x14ac:dyDescent="0.25">
      <c r="A20" s="16" t="s">
        <v>35</v>
      </c>
      <c r="B20" s="16" t="s">
        <v>273</v>
      </c>
      <c r="C20" s="16" t="s">
        <v>36</v>
      </c>
      <c r="D20" s="76">
        <v>44417</v>
      </c>
      <c r="E20" s="77">
        <v>16520</v>
      </c>
      <c r="F20" s="17">
        <f t="shared" si="0"/>
        <v>44447</v>
      </c>
      <c r="G20" s="18">
        <f t="shared" si="1"/>
        <v>16520</v>
      </c>
      <c r="H20" s="19">
        <f t="shared" si="2"/>
        <v>0</v>
      </c>
      <c r="I20" s="20" t="s">
        <v>9</v>
      </c>
      <c r="J20" s="79"/>
    </row>
    <row r="21" spans="1:10" ht="71.25" x14ac:dyDescent="0.25">
      <c r="A21" s="16" t="s">
        <v>37</v>
      </c>
      <c r="B21" s="16" t="s">
        <v>274</v>
      </c>
      <c r="C21" s="16" t="s">
        <v>40</v>
      </c>
      <c r="D21" s="76">
        <v>44417</v>
      </c>
      <c r="E21" s="77">
        <v>63130</v>
      </c>
      <c r="F21" s="17">
        <f t="shared" si="0"/>
        <v>44447</v>
      </c>
      <c r="G21" s="18">
        <f t="shared" si="1"/>
        <v>63130</v>
      </c>
      <c r="H21" s="19">
        <f t="shared" si="2"/>
        <v>0</v>
      </c>
      <c r="I21" s="20" t="s">
        <v>9</v>
      </c>
      <c r="J21" s="79"/>
    </row>
    <row r="22" spans="1:10" ht="71.25" x14ac:dyDescent="0.25">
      <c r="A22" s="16" t="s">
        <v>232</v>
      </c>
      <c r="B22" s="16" t="s">
        <v>365</v>
      </c>
      <c r="C22" s="16" t="s">
        <v>39</v>
      </c>
      <c r="D22" s="76">
        <v>44417</v>
      </c>
      <c r="E22" s="77">
        <v>4130</v>
      </c>
      <c r="F22" s="17">
        <f t="shared" si="0"/>
        <v>44447</v>
      </c>
      <c r="G22" s="21">
        <f t="shared" si="1"/>
        <v>4130</v>
      </c>
      <c r="H22" s="22">
        <f t="shared" si="2"/>
        <v>0</v>
      </c>
      <c r="I22" s="20" t="s">
        <v>9</v>
      </c>
      <c r="J22" s="79"/>
    </row>
    <row r="23" spans="1:10" ht="71.25" x14ac:dyDescent="0.25">
      <c r="A23" s="16" t="s">
        <v>233</v>
      </c>
      <c r="B23" s="16" t="s">
        <v>276</v>
      </c>
      <c r="C23" s="16" t="s">
        <v>42</v>
      </c>
      <c r="D23" s="76">
        <v>44417</v>
      </c>
      <c r="E23" s="77">
        <v>258489.60000000001</v>
      </c>
      <c r="F23" s="17">
        <f t="shared" si="0"/>
        <v>44447</v>
      </c>
      <c r="G23" s="18">
        <f t="shared" si="1"/>
        <v>258489.60000000001</v>
      </c>
      <c r="H23" s="19">
        <f t="shared" si="2"/>
        <v>0</v>
      </c>
      <c r="I23" s="20" t="s">
        <v>9</v>
      </c>
      <c r="J23" s="79"/>
    </row>
    <row r="24" spans="1:10" ht="71.25" x14ac:dyDescent="0.25">
      <c r="A24" s="16" t="s">
        <v>233</v>
      </c>
      <c r="B24" s="16" t="s">
        <v>277</v>
      </c>
      <c r="C24" s="16" t="s">
        <v>43</v>
      </c>
      <c r="D24" s="76">
        <v>44417</v>
      </c>
      <c r="E24" s="77">
        <v>110037.36</v>
      </c>
      <c r="F24" s="17">
        <f t="shared" si="0"/>
        <v>44447</v>
      </c>
      <c r="G24" s="18">
        <f t="shared" si="1"/>
        <v>110037.36</v>
      </c>
      <c r="H24" s="19">
        <f t="shared" si="2"/>
        <v>0</v>
      </c>
      <c r="I24" s="20" t="s">
        <v>9</v>
      </c>
      <c r="J24" s="79"/>
    </row>
    <row r="25" spans="1:10" ht="71.25" x14ac:dyDescent="0.25">
      <c r="A25" s="16" t="s">
        <v>44</v>
      </c>
      <c r="B25" s="16" t="s">
        <v>278</v>
      </c>
      <c r="C25" s="16" t="s">
        <v>45</v>
      </c>
      <c r="D25" s="76">
        <v>44417</v>
      </c>
      <c r="E25" s="77">
        <v>70800</v>
      </c>
      <c r="F25" s="17">
        <f t="shared" si="0"/>
        <v>44447</v>
      </c>
      <c r="G25" s="18">
        <f t="shared" si="1"/>
        <v>70800</v>
      </c>
      <c r="H25" s="19">
        <f t="shared" si="2"/>
        <v>0</v>
      </c>
      <c r="I25" s="20" t="s">
        <v>10</v>
      </c>
      <c r="J25" s="79"/>
    </row>
    <row r="26" spans="1:10" ht="71.25" x14ac:dyDescent="0.25">
      <c r="A26" s="16" t="s">
        <v>234</v>
      </c>
      <c r="B26" s="16" t="s">
        <v>350</v>
      </c>
      <c r="C26" s="16" t="s">
        <v>47</v>
      </c>
      <c r="D26" s="76">
        <v>44418</v>
      </c>
      <c r="E26" s="77">
        <v>310340</v>
      </c>
      <c r="F26" s="17">
        <f t="shared" si="0"/>
        <v>44448</v>
      </c>
      <c r="G26" s="18">
        <f t="shared" si="1"/>
        <v>310340</v>
      </c>
      <c r="H26" s="19">
        <f t="shared" si="2"/>
        <v>0</v>
      </c>
      <c r="I26" s="20" t="s">
        <v>9</v>
      </c>
      <c r="J26" s="79"/>
    </row>
    <row r="27" spans="1:10" ht="71.25" x14ac:dyDescent="0.25">
      <c r="A27" s="16" t="s">
        <v>235</v>
      </c>
      <c r="B27" s="16" t="s">
        <v>280</v>
      </c>
      <c r="C27" s="16" t="s">
        <v>50</v>
      </c>
      <c r="D27" s="76">
        <v>44418</v>
      </c>
      <c r="E27" s="77">
        <v>156000</v>
      </c>
      <c r="F27" s="17">
        <f t="shared" si="0"/>
        <v>44448</v>
      </c>
      <c r="G27" s="18">
        <f t="shared" si="1"/>
        <v>156000</v>
      </c>
      <c r="H27" s="19">
        <f t="shared" si="2"/>
        <v>0</v>
      </c>
      <c r="I27" s="20" t="s">
        <v>10</v>
      </c>
      <c r="J27" s="79"/>
    </row>
    <row r="28" spans="1:10" ht="71.25" x14ac:dyDescent="0.25">
      <c r="A28" s="16" t="s">
        <v>236</v>
      </c>
      <c r="B28" s="16" t="s">
        <v>281</v>
      </c>
      <c r="C28" s="16" t="s">
        <v>52</v>
      </c>
      <c r="D28" s="76">
        <v>44418</v>
      </c>
      <c r="E28" s="77">
        <v>7566.69</v>
      </c>
      <c r="F28" s="17">
        <f t="shared" si="0"/>
        <v>44448</v>
      </c>
      <c r="G28" s="18">
        <f t="shared" si="1"/>
        <v>7566.69</v>
      </c>
      <c r="H28" s="19">
        <f t="shared" si="2"/>
        <v>0</v>
      </c>
      <c r="I28" s="20" t="s">
        <v>9</v>
      </c>
      <c r="J28" s="79"/>
    </row>
    <row r="29" spans="1:10" ht="71.25" x14ac:dyDescent="0.25">
      <c r="A29" s="16" t="s">
        <v>236</v>
      </c>
      <c r="B29" s="16" t="s">
        <v>282</v>
      </c>
      <c r="C29" s="16" t="s">
        <v>53</v>
      </c>
      <c r="D29" s="76">
        <v>44418</v>
      </c>
      <c r="E29" s="77">
        <v>15384.9</v>
      </c>
      <c r="F29" s="17">
        <f t="shared" si="0"/>
        <v>44448</v>
      </c>
      <c r="G29" s="18">
        <f t="shared" si="1"/>
        <v>15384.9</v>
      </c>
      <c r="H29" s="19">
        <f t="shared" si="2"/>
        <v>0</v>
      </c>
      <c r="I29" s="20" t="s">
        <v>9</v>
      </c>
      <c r="J29" s="79"/>
    </row>
    <row r="30" spans="1:10" ht="71.25" x14ac:dyDescent="0.25">
      <c r="A30" s="16" t="s">
        <v>236</v>
      </c>
      <c r="B30" s="16" t="s">
        <v>283</v>
      </c>
      <c r="C30" s="16" t="s">
        <v>54</v>
      </c>
      <c r="D30" s="76">
        <v>44418</v>
      </c>
      <c r="E30" s="77">
        <v>3902.54</v>
      </c>
      <c r="F30" s="17">
        <f t="shared" si="0"/>
        <v>44448</v>
      </c>
      <c r="G30" s="18">
        <f t="shared" si="1"/>
        <v>3902.54</v>
      </c>
      <c r="H30" s="19">
        <f t="shared" si="2"/>
        <v>0</v>
      </c>
      <c r="I30" s="20" t="s">
        <v>9</v>
      </c>
      <c r="J30" s="79"/>
    </row>
    <row r="31" spans="1:10" ht="85.5" x14ac:dyDescent="0.25">
      <c r="A31" s="16" t="s">
        <v>236</v>
      </c>
      <c r="B31" s="16" t="s">
        <v>284</v>
      </c>
      <c r="C31" s="16" t="s">
        <v>55</v>
      </c>
      <c r="D31" s="76">
        <v>44418</v>
      </c>
      <c r="E31" s="77">
        <v>398801.74</v>
      </c>
      <c r="F31" s="17">
        <f t="shared" si="0"/>
        <v>44448</v>
      </c>
      <c r="G31" s="18">
        <f t="shared" si="1"/>
        <v>398801.74</v>
      </c>
      <c r="H31" s="19">
        <f t="shared" si="2"/>
        <v>0</v>
      </c>
      <c r="I31" s="20" t="s">
        <v>9</v>
      </c>
      <c r="J31" s="79"/>
    </row>
    <row r="32" spans="1:10" ht="71.25" x14ac:dyDescent="0.25">
      <c r="A32" s="16" t="s">
        <v>235</v>
      </c>
      <c r="B32" s="16" t="s">
        <v>285</v>
      </c>
      <c r="C32" s="16" t="s">
        <v>56</v>
      </c>
      <c r="D32" s="76">
        <v>44418</v>
      </c>
      <c r="E32" s="77">
        <v>5964.21</v>
      </c>
      <c r="F32" s="17">
        <f t="shared" si="0"/>
        <v>44448</v>
      </c>
      <c r="G32" s="18">
        <f t="shared" si="1"/>
        <v>5964.21</v>
      </c>
      <c r="H32" s="19">
        <f>+E32-G32</f>
        <v>0</v>
      </c>
      <c r="I32" s="20" t="s">
        <v>9</v>
      </c>
      <c r="J32" s="79"/>
    </row>
    <row r="33" spans="1:10" ht="128.25" x14ac:dyDescent="0.25">
      <c r="A33" s="16" t="s">
        <v>237</v>
      </c>
      <c r="B33" s="16" t="s">
        <v>286</v>
      </c>
      <c r="C33" s="16" t="s">
        <v>58</v>
      </c>
      <c r="D33" s="76">
        <v>44418</v>
      </c>
      <c r="E33" s="77">
        <v>379436.33</v>
      </c>
      <c r="F33" s="17">
        <f t="shared" si="0"/>
        <v>44448</v>
      </c>
      <c r="G33" s="18">
        <f t="shared" si="1"/>
        <v>379436.33</v>
      </c>
      <c r="H33" s="19">
        <f t="shared" si="2"/>
        <v>0</v>
      </c>
      <c r="I33" s="20" t="s">
        <v>9</v>
      </c>
      <c r="J33" s="79"/>
    </row>
    <row r="34" spans="1:10" ht="57" x14ac:dyDescent="0.25">
      <c r="A34" s="16" t="s">
        <v>234</v>
      </c>
      <c r="B34" s="16" t="s">
        <v>287</v>
      </c>
      <c r="C34" s="16" t="s">
        <v>59</v>
      </c>
      <c r="D34" s="76">
        <v>44418</v>
      </c>
      <c r="E34" s="77">
        <v>89680</v>
      </c>
      <c r="F34" s="17">
        <f t="shared" si="0"/>
        <v>44448</v>
      </c>
      <c r="G34" s="18">
        <f t="shared" si="1"/>
        <v>89680</v>
      </c>
      <c r="H34" s="19">
        <f t="shared" si="2"/>
        <v>0</v>
      </c>
      <c r="I34" s="20" t="s">
        <v>9</v>
      </c>
      <c r="J34" s="79"/>
    </row>
    <row r="35" spans="1:10" ht="57" x14ac:dyDescent="0.25">
      <c r="A35" s="16" t="s">
        <v>238</v>
      </c>
      <c r="B35" s="16" t="s">
        <v>288</v>
      </c>
      <c r="C35" s="16" t="s">
        <v>61</v>
      </c>
      <c r="D35" s="76">
        <v>44418</v>
      </c>
      <c r="E35" s="77">
        <v>918040</v>
      </c>
      <c r="F35" s="17">
        <f t="shared" si="0"/>
        <v>44448</v>
      </c>
      <c r="G35" s="18">
        <f t="shared" si="1"/>
        <v>918040</v>
      </c>
      <c r="H35" s="19">
        <f t="shared" si="2"/>
        <v>0</v>
      </c>
      <c r="I35" s="20" t="s">
        <v>10</v>
      </c>
      <c r="J35" s="79"/>
    </row>
    <row r="36" spans="1:10" ht="71.25" x14ac:dyDescent="0.25">
      <c r="A36" s="16" t="s">
        <v>239</v>
      </c>
      <c r="B36" s="16" t="s">
        <v>289</v>
      </c>
      <c r="C36" s="16" t="s">
        <v>62</v>
      </c>
      <c r="D36" s="76">
        <v>44418</v>
      </c>
      <c r="E36" s="77">
        <v>16500</v>
      </c>
      <c r="F36" s="17">
        <f t="shared" si="0"/>
        <v>44448</v>
      </c>
      <c r="G36" s="18">
        <f t="shared" si="1"/>
        <v>16500</v>
      </c>
      <c r="H36" s="19">
        <f t="shared" si="2"/>
        <v>0</v>
      </c>
      <c r="I36" s="20" t="s">
        <v>9</v>
      </c>
      <c r="J36" s="79"/>
    </row>
    <row r="37" spans="1:10" ht="85.5" x14ac:dyDescent="0.25">
      <c r="A37" s="16" t="s">
        <v>240</v>
      </c>
      <c r="B37" s="16" t="s">
        <v>290</v>
      </c>
      <c r="C37" s="16" t="s">
        <v>64</v>
      </c>
      <c r="D37" s="76">
        <v>44418</v>
      </c>
      <c r="E37" s="77">
        <v>16620.3</v>
      </c>
      <c r="F37" s="17">
        <f t="shared" si="0"/>
        <v>44448</v>
      </c>
      <c r="G37" s="18">
        <f t="shared" si="1"/>
        <v>16620.3</v>
      </c>
      <c r="H37" s="19">
        <f t="shared" si="2"/>
        <v>0</v>
      </c>
      <c r="I37" s="20" t="s">
        <v>10</v>
      </c>
      <c r="J37" s="79"/>
    </row>
    <row r="38" spans="1:10" ht="85.5" x14ac:dyDescent="0.25">
      <c r="A38" s="16" t="s">
        <v>241</v>
      </c>
      <c r="B38" s="16" t="s">
        <v>297</v>
      </c>
      <c r="C38" s="16" t="s">
        <v>66</v>
      </c>
      <c r="D38" s="76">
        <v>44418</v>
      </c>
      <c r="E38" s="77">
        <v>29500</v>
      </c>
      <c r="F38" s="17">
        <f t="shared" si="0"/>
        <v>44448</v>
      </c>
      <c r="G38" s="18">
        <f t="shared" si="1"/>
        <v>29500</v>
      </c>
      <c r="H38" s="19">
        <f t="shared" si="2"/>
        <v>0</v>
      </c>
      <c r="I38" s="20" t="s">
        <v>10</v>
      </c>
      <c r="J38" s="79"/>
    </row>
    <row r="39" spans="1:10" ht="57" x14ac:dyDescent="0.25">
      <c r="A39" s="16" t="s">
        <v>242</v>
      </c>
      <c r="B39" s="16" t="s">
        <v>351</v>
      </c>
      <c r="C39" s="16" t="s">
        <v>69</v>
      </c>
      <c r="D39" s="76">
        <v>44419</v>
      </c>
      <c r="E39" s="77">
        <v>15340</v>
      </c>
      <c r="F39" s="17">
        <f t="shared" si="0"/>
        <v>44449</v>
      </c>
      <c r="G39" s="18">
        <f t="shared" si="1"/>
        <v>15340</v>
      </c>
      <c r="H39" s="19">
        <f t="shared" si="2"/>
        <v>0</v>
      </c>
      <c r="I39" s="20" t="s">
        <v>9</v>
      </c>
      <c r="J39" s="79"/>
    </row>
    <row r="40" spans="1:10" ht="57" x14ac:dyDescent="0.25">
      <c r="A40" s="16" t="s">
        <v>243</v>
      </c>
      <c r="B40" s="16" t="s">
        <v>352</v>
      </c>
      <c r="C40" s="16" t="s">
        <v>72</v>
      </c>
      <c r="D40" s="76">
        <v>44419</v>
      </c>
      <c r="E40" s="77">
        <v>5310</v>
      </c>
      <c r="F40" s="17">
        <f t="shared" si="0"/>
        <v>44449</v>
      </c>
      <c r="G40" s="18">
        <f t="shared" si="1"/>
        <v>5310</v>
      </c>
      <c r="H40" s="19">
        <f t="shared" si="2"/>
        <v>0</v>
      </c>
      <c r="I40" s="20" t="s">
        <v>9</v>
      </c>
      <c r="J40" s="79"/>
    </row>
    <row r="41" spans="1:10" ht="85.5" x14ac:dyDescent="0.25">
      <c r="A41" s="16" t="s">
        <v>73</v>
      </c>
      <c r="B41" s="16" t="s">
        <v>366</v>
      </c>
      <c r="C41" s="16" t="s">
        <v>74</v>
      </c>
      <c r="D41" s="76">
        <v>44419</v>
      </c>
      <c r="E41" s="77">
        <v>469200</v>
      </c>
      <c r="F41" s="17">
        <f t="shared" si="0"/>
        <v>44449</v>
      </c>
      <c r="G41" s="18">
        <f t="shared" si="1"/>
        <v>469200</v>
      </c>
      <c r="H41" s="19">
        <f t="shared" si="2"/>
        <v>0</v>
      </c>
      <c r="I41" s="20" t="s">
        <v>9</v>
      </c>
      <c r="J41" s="79"/>
    </row>
    <row r="42" spans="1:10" ht="71.25" x14ac:dyDescent="0.25">
      <c r="A42" s="16" t="s">
        <v>244</v>
      </c>
      <c r="B42" s="16" t="s">
        <v>294</v>
      </c>
      <c r="C42" s="16" t="s">
        <v>77</v>
      </c>
      <c r="D42" s="76">
        <v>44419</v>
      </c>
      <c r="E42" s="77">
        <v>33750</v>
      </c>
      <c r="F42" s="17">
        <f t="shared" si="0"/>
        <v>44449</v>
      </c>
      <c r="G42" s="18">
        <f t="shared" si="1"/>
        <v>33750</v>
      </c>
      <c r="H42" s="19">
        <f t="shared" si="2"/>
        <v>0</v>
      </c>
      <c r="I42" s="20" t="s">
        <v>9</v>
      </c>
      <c r="J42" s="79"/>
    </row>
    <row r="43" spans="1:10" ht="57" x14ac:dyDescent="0.25">
      <c r="A43" s="16" t="s">
        <v>78</v>
      </c>
      <c r="B43" s="16" t="s">
        <v>295</v>
      </c>
      <c r="C43" s="16" t="s">
        <v>80</v>
      </c>
      <c r="D43" s="76">
        <v>44419</v>
      </c>
      <c r="E43" s="77">
        <v>9440</v>
      </c>
      <c r="F43" s="17">
        <f>D43+30</f>
        <v>44449</v>
      </c>
      <c r="G43" s="18">
        <f t="shared" si="1"/>
        <v>9440</v>
      </c>
      <c r="H43" s="19">
        <f t="shared" si="2"/>
        <v>0</v>
      </c>
      <c r="I43" s="20" t="s">
        <v>9</v>
      </c>
      <c r="J43" s="79"/>
    </row>
    <row r="44" spans="1:10" ht="57" x14ac:dyDescent="0.25">
      <c r="A44" s="16" t="s">
        <v>192</v>
      </c>
      <c r="B44" s="16" t="s">
        <v>296</v>
      </c>
      <c r="C44" s="16" t="s">
        <v>194</v>
      </c>
      <c r="D44" s="76">
        <v>44419</v>
      </c>
      <c r="E44" s="77">
        <v>9440</v>
      </c>
      <c r="F44" s="17">
        <f>D44+30</f>
        <v>44449</v>
      </c>
      <c r="G44" s="18">
        <f>+E44</f>
        <v>9440</v>
      </c>
      <c r="H44" s="19">
        <f t="shared" si="2"/>
        <v>0</v>
      </c>
      <c r="I44" s="20" t="s">
        <v>9</v>
      </c>
      <c r="J44" s="79"/>
    </row>
    <row r="45" spans="1:10" ht="42.75" x14ac:dyDescent="0.25">
      <c r="A45" s="16" t="s">
        <v>81</v>
      </c>
      <c r="B45" s="16" t="s">
        <v>298</v>
      </c>
      <c r="C45" s="16" t="s">
        <v>83</v>
      </c>
      <c r="D45" s="76">
        <v>44419</v>
      </c>
      <c r="E45" s="77">
        <v>14160</v>
      </c>
      <c r="F45" s="17">
        <f t="shared" si="0"/>
        <v>44449</v>
      </c>
      <c r="G45" s="18">
        <f t="shared" si="1"/>
        <v>14160</v>
      </c>
      <c r="H45" s="19">
        <f t="shared" si="2"/>
        <v>0</v>
      </c>
      <c r="I45" s="20" t="s">
        <v>9</v>
      </c>
      <c r="J45" s="79"/>
    </row>
    <row r="46" spans="1:10" ht="57" x14ac:dyDescent="0.25">
      <c r="A46" s="16" t="s">
        <v>84</v>
      </c>
      <c r="B46" s="16" t="s">
        <v>353</v>
      </c>
      <c r="C46" s="16" t="s">
        <v>86</v>
      </c>
      <c r="D46" s="76">
        <v>44421</v>
      </c>
      <c r="E46" s="77">
        <v>15664.5</v>
      </c>
      <c r="F46" s="17">
        <f t="shared" si="0"/>
        <v>44451</v>
      </c>
      <c r="G46" s="18">
        <f t="shared" si="1"/>
        <v>15664.5</v>
      </c>
      <c r="H46" s="19">
        <f t="shared" si="2"/>
        <v>0</v>
      </c>
      <c r="I46" s="20" t="s">
        <v>10</v>
      </c>
      <c r="J46" s="79"/>
    </row>
    <row r="47" spans="1:10" ht="42.75" x14ac:dyDescent="0.25">
      <c r="A47" s="16" t="s">
        <v>242</v>
      </c>
      <c r="B47" s="16" t="s">
        <v>354</v>
      </c>
      <c r="C47" s="16" t="s">
        <v>87</v>
      </c>
      <c r="D47" s="76">
        <v>44421</v>
      </c>
      <c r="E47" s="77">
        <v>34220</v>
      </c>
      <c r="F47" s="17">
        <f t="shared" si="0"/>
        <v>44451</v>
      </c>
      <c r="G47" s="18">
        <f t="shared" si="1"/>
        <v>34220</v>
      </c>
      <c r="H47" s="19">
        <f t="shared" si="2"/>
        <v>0</v>
      </c>
      <c r="I47" s="20" t="s">
        <v>9</v>
      </c>
      <c r="J47" s="79"/>
    </row>
    <row r="48" spans="1:10" ht="57" x14ac:dyDescent="0.25">
      <c r="A48" s="16" t="s">
        <v>88</v>
      </c>
      <c r="B48" s="16" t="s">
        <v>301</v>
      </c>
      <c r="C48" s="16" t="s">
        <v>90</v>
      </c>
      <c r="D48" s="76">
        <v>44421</v>
      </c>
      <c r="E48" s="77">
        <v>15022.01</v>
      </c>
      <c r="F48" s="17">
        <f t="shared" si="0"/>
        <v>44451</v>
      </c>
      <c r="G48" s="18">
        <f t="shared" si="1"/>
        <v>15022.01</v>
      </c>
      <c r="H48" s="19">
        <f t="shared" si="2"/>
        <v>0</v>
      </c>
      <c r="I48" s="20" t="s">
        <v>10</v>
      </c>
      <c r="J48" s="79"/>
    </row>
    <row r="49" spans="1:10" ht="71.25" x14ac:dyDescent="0.25">
      <c r="A49" s="16" t="s">
        <v>91</v>
      </c>
      <c r="B49" s="16" t="s">
        <v>302</v>
      </c>
      <c r="C49" s="16" t="s">
        <v>69</v>
      </c>
      <c r="D49" s="76">
        <v>44421</v>
      </c>
      <c r="E49" s="77">
        <v>35400</v>
      </c>
      <c r="F49" s="17">
        <f t="shared" si="0"/>
        <v>44451</v>
      </c>
      <c r="G49" s="18">
        <f t="shared" si="1"/>
        <v>35400</v>
      </c>
      <c r="H49" s="19">
        <f t="shared" si="2"/>
        <v>0</v>
      </c>
      <c r="I49" s="20" t="s">
        <v>10</v>
      </c>
      <c r="J49" s="79"/>
    </row>
    <row r="50" spans="1:10" ht="71.25" x14ac:dyDescent="0.25">
      <c r="A50" s="16" t="s">
        <v>93</v>
      </c>
      <c r="B50" s="16" t="s">
        <v>303</v>
      </c>
      <c r="C50" s="16" t="s">
        <v>95</v>
      </c>
      <c r="D50" s="76">
        <v>44421</v>
      </c>
      <c r="E50" s="77">
        <v>60000</v>
      </c>
      <c r="F50" s="17">
        <f t="shared" si="0"/>
        <v>44451</v>
      </c>
      <c r="G50" s="39">
        <f t="shared" si="1"/>
        <v>60000</v>
      </c>
      <c r="H50" s="19">
        <f t="shared" si="2"/>
        <v>0</v>
      </c>
      <c r="I50" s="20" t="s">
        <v>9</v>
      </c>
      <c r="J50" s="79"/>
    </row>
    <row r="51" spans="1:10" ht="71.25" x14ac:dyDescent="0.25">
      <c r="A51" s="16" t="s">
        <v>243</v>
      </c>
      <c r="B51" s="16" t="s">
        <v>304</v>
      </c>
      <c r="C51" s="16" t="s">
        <v>77</v>
      </c>
      <c r="D51" s="76">
        <v>44421</v>
      </c>
      <c r="E51" s="77">
        <v>106206.56</v>
      </c>
      <c r="F51" s="17">
        <f t="shared" si="0"/>
        <v>44451</v>
      </c>
      <c r="G51" s="39">
        <f t="shared" si="1"/>
        <v>106206.56</v>
      </c>
      <c r="H51" s="19">
        <f t="shared" si="2"/>
        <v>0</v>
      </c>
      <c r="I51" s="20" t="s">
        <v>9</v>
      </c>
      <c r="J51" s="79"/>
    </row>
    <row r="52" spans="1:10" ht="57" x14ac:dyDescent="0.25">
      <c r="A52" s="16" t="s">
        <v>245</v>
      </c>
      <c r="B52" s="16" t="s">
        <v>355</v>
      </c>
      <c r="C52" s="16" t="s">
        <v>99</v>
      </c>
      <c r="D52" s="76">
        <v>44421</v>
      </c>
      <c r="E52" s="77">
        <v>599405.44999999995</v>
      </c>
      <c r="F52" s="17">
        <f t="shared" si="0"/>
        <v>44451</v>
      </c>
      <c r="G52" s="39">
        <f t="shared" si="1"/>
        <v>599405.44999999995</v>
      </c>
      <c r="H52" s="19">
        <f t="shared" si="2"/>
        <v>0</v>
      </c>
      <c r="I52" s="20" t="s">
        <v>9</v>
      </c>
      <c r="J52" s="79"/>
    </row>
    <row r="53" spans="1:10" ht="57" x14ac:dyDescent="0.25">
      <c r="A53" s="16" t="s">
        <v>246</v>
      </c>
      <c r="B53" s="16" t="s">
        <v>356</v>
      </c>
      <c r="C53" s="16" t="s">
        <v>102</v>
      </c>
      <c r="D53" s="76">
        <v>44421</v>
      </c>
      <c r="E53" s="77">
        <v>1416</v>
      </c>
      <c r="F53" s="17">
        <f t="shared" si="0"/>
        <v>44451</v>
      </c>
      <c r="G53" s="39">
        <f t="shared" si="1"/>
        <v>1416</v>
      </c>
      <c r="H53" s="19">
        <f t="shared" si="2"/>
        <v>0</v>
      </c>
      <c r="I53" s="20" t="s">
        <v>9</v>
      </c>
      <c r="J53" s="79"/>
    </row>
    <row r="54" spans="1:10" ht="57" x14ac:dyDescent="0.25">
      <c r="A54" s="16" t="s">
        <v>247</v>
      </c>
      <c r="B54" s="16" t="s">
        <v>307</v>
      </c>
      <c r="C54" s="16" t="s">
        <v>104</v>
      </c>
      <c r="D54" s="76">
        <v>44425</v>
      </c>
      <c r="E54" s="77">
        <v>6510.27</v>
      </c>
      <c r="F54" s="17">
        <f t="shared" si="0"/>
        <v>44455</v>
      </c>
      <c r="G54" s="39">
        <f t="shared" si="1"/>
        <v>6510.27</v>
      </c>
      <c r="H54" s="19">
        <f t="shared" si="2"/>
        <v>0</v>
      </c>
      <c r="I54" s="20" t="s">
        <v>9</v>
      </c>
      <c r="J54" s="79"/>
    </row>
    <row r="55" spans="1:10" ht="57" x14ac:dyDescent="0.25">
      <c r="A55" s="16" t="s">
        <v>247</v>
      </c>
      <c r="B55" s="16" t="s">
        <v>308</v>
      </c>
      <c r="C55" s="16" t="s">
        <v>105</v>
      </c>
      <c r="D55" s="76">
        <v>44425</v>
      </c>
      <c r="E55" s="77">
        <v>4817.57</v>
      </c>
      <c r="F55" s="17">
        <f t="shared" si="0"/>
        <v>44455</v>
      </c>
      <c r="G55" s="39">
        <f t="shared" si="1"/>
        <v>4817.57</v>
      </c>
      <c r="H55" s="19">
        <f t="shared" si="2"/>
        <v>0</v>
      </c>
      <c r="I55" s="20" t="s">
        <v>9</v>
      </c>
      <c r="J55" s="79"/>
    </row>
    <row r="56" spans="1:10" ht="57" x14ac:dyDescent="0.25">
      <c r="A56" s="16" t="s">
        <v>247</v>
      </c>
      <c r="B56" s="16" t="s">
        <v>309</v>
      </c>
      <c r="C56" s="16" t="s">
        <v>109</v>
      </c>
      <c r="D56" s="76">
        <v>44425</v>
      </c>
      <c r="E56" s="77">
        <v>14198.22</v>
      </c>
      <c r="F56" s="17">
        <f t="shared" si="0"/>
        <v>44455</v>
      </c>
      <c r="G56" s="39">
        <f t="shared" si="1"/>
        <v>14198.22</v>
      </c>
      <c r="H56" s="19">
        <f t="shared" si="2"/>
        <v>0</v>
      </c>
      <c r="I56" s="20" t="s">
        <v>9</v>
      </c>
      <c r="J56" s="79"/>
    </row>
    <row r="57" spans="1:10" ht="71.25" x14ac:dyDescent="0.25">
      <c r="A57" s="16" t="s">
        <v>248</v>
      </c>
      <c r="B57" s="16" t="s">
        <v>357</v>
      </c>
      <c r="C57" s="16" t="s">
        <v>112</v>
      </c>
      <c r="D57" s="76">
        <v>44426</v>
      </c>
      <c r="E57" s="77">
        <v>249983</v>
      </c>
      <c r="F57" s="17">
        <f t="shared" si="0"/>
        <v>44456</v>
      </c>
      <c r="G57" s="39">
        <f t="shared" si="1"/>
        <v>249983</v>
      </c>
      <c r="H57" s="19">
        <f t="shared" si="2"/>
        <v>0</v>
      </c>
      <c r="I57" s="20" t="s">
        <v>9</v>
      </c>
      <c r="J57" s="79"/>
    </row>
    <row r="58" spans="1:10" ht="85.5" x14ac:dyDescent="0.25">
      <c r="A58" s="16" t="s">
        <v>249</v>
      </c>
      <c r="B58" s="16" t="s">
        <v>367</v>
      </c>
      <c r="C58" s="16" t="s">
        <v>115</v>
      </c>
      <c r="D58" s="76">
        <v>44426</v>
      </c>
      <c r="E58" s="77">
        <v>2302000</v>
      </c>
      <c r="F58" s="17">
        <f t="shared" si="0"/>
        <v>44456</v>
      </c>
      <c r="G58" s="39">
        <f t="shared" si="1"/>
        <v>2302000</v>
      </c>
      <c r="H58" s="19">
        <f t="shared" si="2"/>
        <v>0</v>
      </c>
      <c r="I58" s="20" t="s">
        <v>10</v>
      </c>
      <c r="J58" s="79"/>
    </row>
    <row r="59" spans="1:10" ht="57" x14ac:dyDescent="0.25">
      <c r="A59" s="16" t="s">
        <v>250</v>
      </c>
      <c r="B59" s="16" t="s">
        <v>312</v>
      </c>
      <c r="C59" s="16" t="s">
        <v>42</v>
      </c>
      <c r="D59" s="76">
        <v>44426</v>
      </c>
      <c r="E59" s="77">
        <v>327869.73</v>
      </c>
      <c r="F59" s="17">
        <f t="shared" si="0"/>
        <v>44456</v>
      </c>
      <c r="G59" s="39">
        <f t="shared" si="1"/>
        <v>327869.73</v>
      </c>
      <c r="H59" s="19">
        <f t="shared" si="2"/>
        <v>0</v>
      </c>
      <c r="I59" s="20" t="s">
        <v>9</v>
      </c>
      <c r="J59" s="79"/>
    </row>
    <row r="60" spans="1:10" ht="71.25" x14ac:dyDescent="0.25">
      <c r="A60" s="16" t="s">
        <v>251</v>
      </c>
      <c r="B60" s="16" t="s">
        <v>313</v>
      </c>
      <c r="C60" s="16" t="s">
        <v>120</v>
      </c>
      <c r="D60" s="76">
        <v>44427</v>
      </c>
      <c r="E60" s="77">
        <v>500000</v>
      </c>
      <c r="F60" s="17">
        <f t="shared" si="0"/>
        <v>44457</v>
      </c>
      <c r="G60" s="39">
        <f t="shared" si="1"/>
        <v>500000</v>
      </c>
      <c r="H60" s="19">
        <f t="shared" si="2"/>
        <v>0</v>
      </c>
      <c r="I60" s="20" t="s">
        <v>9</v>
      </c>
      <c r="J60" s="79"/>
    </row>
    <row r="61" spans="1:10" ht="114" x14ac:dyDescent="0.25">
      <c r="A61" s="16" t="s">
        <v>121</v>
      </c>
      <c r="B61" s="16" t="s">
        <v>314</v>
      </c>
      <c r="C61" s="16" t="s">
        <v>122</v>
      </c>
      <c r="D61" s="76">
        <v>44427</v>
      </c>
      <c r="E61" s="77">
        <v>6918</v>
      </c>
      <c r="F61" s="17">
        <f t="shared" si="0"/>
        <v>44457</v>
      </c>
      <c r="G61" s="39">
        <f t="shared" si="1"/>
        <v>6918</v>
      </c>
      <c r="H61" s="19">
        <f t="shared" si="2"/>
        <v>0</v>
      </c>
      <c r="I61" s="20" t="s">
        <v>9</v>
      </c>
      <c r="J61" s="79"/>
    </row>
    <row r="62" spans="1:10" ht="71.25" x14ac:dyDescent="0.25">
      <c r="A62" s="16" t="s">
        <v>121</v>
      </c>
      <c r="B62" s="16" t="s">
        <v>315</v>
      </c>
      <c r="C62" s="16" t="s">
        <v>124</v>
      </c>
      <c r="D62" s="76">
        <v>44427</v>
      </c>
      <c r="E62" s="77">
        <v>684</v>
      </c>
      <c r="F62" s="17">
        <f t="shared" si="0"/>
        <v>44457</v>
      </c>
      <c r="G62" s="39">
        <f t="shared" si="1"/>
        <v>684</v>
      </c>
      <c r="H62" s="19">
        <f t="shared" si="2"/>
        <v>0</v>
      </c>
      <c r="I62" s="20" t="s">
        <v>9</v>
      </c>
      <c r="J62" s="79"/>
    </row>
    <row r="63" spans="1:10" ht="85.5" x14ac:dyDescent="0.25">
      <c r="A63" s="16" t="s">
        <v>252</v>
      </c>
      <c r="B63" s="16" t="s">
        <v>358</v>
      </c>
      <c r="C63" s="16" t="s">
        <v>127</v>
      </c>
      <c r="D63" s="76">
        <v>44427</v>
      </c>
      <c r="E63" s="77">
        <v>14801.94</v>
      </c>
      <c r="F63" s="17">
        <f t="shared" si="0"/>
        <v>44457</v>
      </c>
      <c r="G63" s="39">
        <f t="shared" si="1"/>
        <v>14801.94</v>
      </c>
      <c r="H63" s="19">
        <f t="shared" si="2"/>
        <v>0</v>
      </c>
      <c r="I63" s="20" t="s">
        <v>9</v>
      </c>
      <c r="J63" s="79"/>
    </row>
    <row r="64" spans="1:10" ht="57" x14ac:dyDescent="0.25">
      <c r="A64" s="16" t="s">
        <v>253</v>
      </c>
      <c r="B64" s="16" t="s">
        <v>316</v>
      </c>
      <c r="C64" s="16" t="s">
        <v>129</v>
      </c>
      <c r="D64" s="76">
        <v>44427</v>
      </c>
      <c r="E64" s="77">
        <v>285354.57</v>
      </c>
      <c r="F64" s="17">
        <f t="shared" si="0"/>
        <v>44457</v>
      </c>
      <c r="G64" s="39">
        <f t="shared" si="1"/>
        <v>285354.57</v>
      </c>
      <c r="H64" s="19">
        <f t="shared" si="2"/>
        <v>0</v>
      </c>
      <c r="I64" s="20" t="s">
        <v>9</v>
      </c>
      <c r="J64" s="79"/>
    </row>
    <row r="65" spans="1:10" ht="57" x14ac:dyDescent="0.25">
      <c r="A65" s="16" t="s">
        <v>253</v>
      </c>
      <c r="B65" s="16" t="s">
        <v>318</v>
      </c>
      <c r="C65" s="16" t="s">
        <v>131</v>
      </c>
      <c r="D65" s="76">
        <v>44427</v>
      </c>
      <c r="E65" s="77">
        <v>27066</v>
      </c>
      <c r="F65" s="17">
        <f t="shared" si="0"/>
        <v>44457</v>
      </c>
      <c r="G65" s="39">
        <f t="shared" si="1"/>
        <v>27066</v>
      </c>
      <c r="H65" s="19">
        <f t="shared" si="2"/>
        <v>0</v>
      </c>
      <c r="I65" s="20" t="s">
        <v>9</v>
      </c>
      <c r="J65" s="79"/>
    </row>
    <row r="66" spans="1:10" ht="57" x14ac:dyDescent="0.25">
      <c r="A66" s="16" t="s">
        <v>253</v>
      </c>
      <c r="B66" s="16" t="s">
        <v>319</v>
      </c>
      <c r="C66" s="16" t="s">
        <v>134</v>
      </c>
      <c r="D66" s="76">
        <v>44427</v>
      </c>
      <c r="E66" s="77">
        <v>49952.5</v>
      </c>
      <c r="F66" s="17">
        <f t="shared" si="0"/>
        <v>44457</v>
      </c>
      <c r="G66" s="39">
        <f t="shared" si="1"/>
        <v>49952.5</v>
      </c>
      <c r="H66" s="19">
        <f t="shared" si="2"/>
        <v>0</v>
      </c>
      <c r="I66" s="20" t="s">
        <v>9</v>
      </c>
      <c r="J66" s="79"/>
    </row>
    <row r="67" spans="1:10" ht="42.75" x14ac:dyDescent="0.25">
      <c r="A67" s="16" t="s">
        <v>121</v>
      </c>
      <c r="B67" s="16" t="s">
        <v>346</v>
      </c>
      <c r="C67" s="16" t="s">
        <v>136</v>
      </c>
      <c r="D67" s="76">
        <v>44427</v>
      </c>
      <c r="E67" s="77">
        <v>6158</v>
      </c>
      <c r="F67" s="17">
        <f t="shared" si="0"/>
        <v>44457</v>
      </c>
      <c r="G67" s="39">
        <f t="shared" si="1"/>
        <v>6158</v>
      </c>
      <c r="H67" s="19">
        <f t="shared" si="2"/>
        <v>0</v>
      </c>
      <c r="I67" s="20" t="s">
        <v>9</v>
      </c>
      <c r="J67" s="79"/>
    </row>
    <row r="68" spans="1:10" ht="57" x14ac:dyDescent="0.25">
      <c r="A68" s="16" t="s">
        <v>254</v>
      </c>
      <c r="B68" s="16" t="s">
        <v>321</v>
      </c>
      <c r="C68" s="16" t="s">
        <v>138</v>
      </c>
      <c r="D68" s="76">
        <v>44427</v>
      </c>
      <c r="E68" s="77">
        <v>9440</v>
      </c>
      <c r="F68" s="17">
        <f t="shared" si="0"/>
        <v>44457</v>
      </c>
      <c r="G68" s="39">
        <f t="shared" si="1"/>
        <v>9440</v>
      </c>
      <c r="H68" s="19">
        <f t="shared" si="2"/>
        <v>0</v>
      </c>
      <c r="I68" s="20" t="s">
        <v>9</v>
      </c>
      <c r="J68" s="79"/>
    </row>
    <row r="69" spans="1:10" ht="71.25" x14ac:dyDescent="0.25">
      <c r="A69" s="16" t="s">
        <v>139</v>
      </c>
      <c r="B69" s="16" t="s">
        <v>322</v>
      </c>
      <c r="C69" s="16" t="s">
        <v>141</v>
      </c>
      <c r="D69" s="76">
        <v>44427</v>
      </c>
      <c r="E69" s="77">
        <v>164660.47</v>
      </c>
      <c r="F69" s="17">
        <f t="shared" si="0"/>
        <v>44457</v>
      </c>
      <c r="G69" s="39">
        <f t="shared" si="1"/>
        <v>164660.47</v>
      </c>
      <c r="H69" s="19">
        <f t="shared" si="2"/>
        <v>0</v>
      </c>
      <c r="I69" s="20" t="s">
        <v>9</v>
      </c>
      <c r="J69" s="79"/>
    </row>
    <row r="70" spans="1:10" ht="71.25" x14ac:dyDescent="0.25">
      <c r="A70" s="16" t="s">
        <v>255</v>
      </c>
      <c r="B70" s="16" t="s">
        <v>323</v>
      </c>
      <c r="C70" s="16" t="s">
        <v>144</v>
      </c>
      <c r="D70" s="76">
        <v>44427</v>
      </c>
      <c r="E70" s="77">
        <v>4601.83</v>
      </c>
      <c r="F70" s="17">
        <f t="shared" si="0"/>
        <v>44457</v>
      </c>
      <c r="G70" s="39">
        <f t="shared" si="1"/>
        <v>4601.83</v>
      </c>
      <c r="H70" s="19">
        <f t="shared" si="2"/>
        <v>0</v>
      </c>
      <c r="I70" s="20" t="s">
        <v>9</v>
      </c>
      <c r="J70" s="79"/>
    </row>
    <row r="71" spans="1:10" ht="57" x14ac:dyDescent="0.25">
      <c r="A71" s="16" t="s">
        <v>255</v>
      </c>
      <c r="B71" s="16" t="s">
        <v>324</v>
      </c>
      <c r="C71" s="16" t="s">
        <v>146</v>
      </c>
      <c r="D71" s="76">
        <v>44431</v>
      </c>
      <c r="E71" s="77">
        <v>251398.88</v>
      </c>
      <c r="F71" s="17">
        <f t="shared" si="0"/>
        <v>44461</v>
      </c>
      <c r="G71" s="39">
        <f t="shared" si="1"/>
        <v>251398.88</v>
      </c>
      <c r="H71" s="19">
        <f t="shared" si="2"/>
        <v>0</v>
      </c>
      <c r="I71" s="20" t="s">
        <v>9</v>
      </c>
      <c r="J71" s="79"/>
    </row>
    <row r="72" spans="1:10" ht="71.25" x14ac:dyDescent="0.25">
      <c r="A72" s="16" t="s">
        <v>255</v>
      </c>
      <c r="B72" s="16" t="s">
        <v>325</v>
      </c>
      <c r="C72" s="16" t="s">
        <v>148</v>
      </c>
      <c r="D72" s="76">
        <v>44431</v>
      </c>
      <c r="E72" s="77">
        <v>54506.78</v>
      </c>
      <c r="F72" s="17">
        <f t="shared" si="0"/>
        <v>44461</v>
      </c>
      <c r="G72" s="39">
        <f t="shared" si="1"/>
        <v>54506.78</v>
      </c>
      <c r="H72" s="19">
        <f t="shared" si="2"/>
        <v>0</v>
      </c>
      <c r="I72" s="20" t="s">
        <v>9</v>
      </c>
      <c r="J72" s="79"/>
    </row>
    <row r="73" spans="1:10" ht="71.25" x14ac:dyDescent="0.25">
      <c r="A73" s="16" t="s">
        <v>255</v>
      </c>
      <c r="B73" s="16" t="s">
        <v>326</v>
      </c>
      <c r="C73" s="16" t="s">
        <v>150</v>
      </c>
      <c r="D73" s="76">
        <v>44431</v>
      </c>
      <c r="E73" s="77">
        <v>6075.73</v>
      </c>
      <c r="F73" s="17">
        <f t="shared" si="0"/>
        <v>44461</v>
      </c>
      <c r="G73" s="39">
        <f t="shared" si="1"/>
        <v>6075.73</v>
      </c>
      <c r="H73" s="19">
        <f t="shared" si="2"/>
        <v>0</v>
      </c>
      <c r="I73" s="20" t="s">
        <v>10</v>
      </c>
      <c r="J73" s="79"/>
    </row>
    <row r="74" spans="1:10" ht="71.25" x14ac:dyDescent="0.25">
      <c r="A74" s="16" t="s">
        <v>255</v>
      </c>
      <c r="B74" s="16" t="s">
        <v>327</v>
      </c>
      <c r="C74" s="16" t="s">
        <v>152</v>
      </c>
      <c r="D74" s="76">
        <v>44431</v>
      </c>
      <c r="E74" s="77">
        <v>7323.07</v>
      </c>
      <c r="F74" s="17">
        <f t="shared" ref="F74:F91" si="3">D74+30</f>
        <v>44461</v>
      </c>
      <c r="G74" s="39">
        <f t="shared" ref="G74:G91" si="4">+E74</f>
        <v>7323.07</v>
      </c>
      <c r="H74" s="19">
        <f t="shared" ref="H74:H91" si="5">+E74-G74</f>
        <v>0</v>
      </c>
      <c r="I74" s="20" t="s">
        <v>9</v>
      </c>
      <c r="J74" s="79"/>
    </row>
    <row r="75" spans="1:10" ht="71.25" x14ac:dyDescent="0.25">
      <c r="A75" s="16" t="s">
        <v>255</v>
      </c>
      <c r="B75" s="16" t="s">
        <v>328</v>
      </c>
      <c r="C75" s="16" t="s">
        <v>153</v>
      </c>
      <c r="D75" s="76">
        <v>44431</v>
      </c>
      <c r="E75" s="77">
        <v>2542.63</v>
      </c>
      <c r="F75" s="17">
        <f t="shared" si="3"/>
        <v>44461</v>
      </c>
      <c r="G75" s="39">
        <f t="shared" si="4"/>
        <v>2542.63</v>
      </c>
      <c r="H75" s="19">
        <f t="shared" si="5"/>
        <v>0</v>
      </c>
      <c r="I75" s="20" t="s">
        <v>9</v>
      </c>
      <c r="J75" s="78"/>
    </row>
    <row r="76" spans="1:10" ht="71.25" x14ac:dyDescent="0.25">
      <c r="A76" s="16" t="s">
        <v>256</v>
      </c>
      <c r="B76" s="16" t="s">
        <v>344</v>
      </c>
      <c r="C76" s="16" t="s">
        <v>155</v>
      </c>
      <c r="D76" s="76">
        <v>44431</v>
      </c>
      <c r="E76" s="77">
        <v>3750721.93</v>
      </c>
      <c r="F76" s="17">
        <f t="shared" si="3"/>
        <v>44461</v>
      </c>
      <c r="G76" s="39">
        <f t="shared" si="4"/>
        <v>3750721.93</v>
      </c>
      <c r="H76" s="19">
        <f t="shared" si="5"/>
        <v>0</v>
      </c>
      <c r="I76" s="20" t="s">
        <v>9</v>
      </c>
      <c r="J76" s="78"/>
    </row>
    <row r="77" spans="1:10" ht="57" x14ac:dyDescent="0.25">
      <c r="A77" s="16" t="s">
        <v>256</v>
      </c>
      <c r="B77" s="16" t="s">
        <v>330</v>
      </c>
      <c r="C77" s="16" t="s">
        <v>158</v>
      </c>
      <c r="D77" s="76">
        <v>44431</v>
      </c>
      <c r="E77" s="77">
        <v>171282.23</v>
      </c>
      <c r="F77" s="17">
        <f t="shared" si="3"/>
        <v>44461</v>
      </c>
      <c r="G77" s="39">
        <f t="shared" si="4"/>
        <v>171282.23</v>
      </c>
      <c r="H77" s="19">
        <v>0</v>
      </c>
      <c r="I77" s="20" t="s">
        <v>9</v>
      </c>
      <c r="J77" s="78"/>
    </row>
    <row r="78" spans="1:10" ht="71.25" x14ac:dyDescent="0.25">
      <c r="A78" s="16" t="s">
        <v>257</v>
      </c>
      <c r="B78" s="16" t="s">
        <v>331</v>
      </c>
      <c r="C78" s="16" t="s">
        <v>161</v>
      </c>
      <c r="D78" s="76">
        <v>44431</v>
      </c>
      <c r="E78" s="77">
        <v>35400</v>
      </c>
      <c r="F78" s="17">
        <f t="shared" si="3"/>
        <v>44461</v>
      </c>
      <c r="G78" s="39">
        <f t="shared" si="4"/>
        <v>35400</v>
      </c>
      <c r="H78" s="19">
        <f t="shared" si="5"/>
        <v>0</v>
      </c>
      <c r="I78" s="20" t="s">
        <v>9</v>
      </c>
      <c r="J78" s="78"/>
    </row>
    <row r="79" spans="1:10" ht="71.25" x14ac:dyDescent="0.25">
      <c r="A79" s="16" t="s">
        <v>258</v>
      </c>
      <c r="B79" s="16" t="s">
        <v>332</v>
      </c>
      <c r="C79" s="16" t="s">
        <v>163</v>
      </c>
      <c r="D79" s="76">
        <v>44431</v>
      </c>
      <c r="E79" s="77">
        <v>122039.05</v>
      </c>
      <c r="F79" s="17">
        <f t="shared" si="3"/>
        <v>44461</v>
      </c>
      <c r="G79" s="39">
        <f t="shared" si="4"/>
        <v>122039.05</v>
      </c>
      <c r="H79" s="19">
        <f t="shared" si="5"/>
        <v>0</v>
      </c>
      <c r="I79" s="20" t="s">
        <v>9</v>
      </c>
      <c r="J79" s="78"/>
    </row>
    <row r="80" spans="1:10" ht="71.25" x14ac:dyDescent="0.25">
      <c r="A80" s="16" t="s">
        <v>258</v>
      </c>
      <c r="B80" s="16" t="s">
        <v>359</v>
      </c>
      <c r="C80" s="16" t="s">
        <v>166</v>
      </c>
      <c r="D80" s="76">
        <v>44431</v>
      </c>
      <c r="E80" s="77">
        <v>309998.40000000002</v>
      </c>
      <c r="F80" s="17">
        <f t="shared" si="3"/>
        <v>44461</v>
      </c>
      <c r="G80" s="39">
        <f t="shared" si="4"/>
        <v>309998.40000000002</v>
      </c>
      <c r="H80" s="19">
        <f t="shared" si="5"/>
        <v>0</v>
      </c>
      <c r="I80" s="20" t="s">
        <v>9</v>
      </c>
      <c r="J80" s="78"/>
    </row>
    <row r="81" spans="1:10" ht="57" x14ac:dyDescent="0.25">
      <c r="A81" s="16" t="s">
        <v>242</v>
      </c>
      <c r="B81" s="16" t="s">
        <v>360</v>
      </c>
      <c r="C81" s="16" t="s">
        <v>168</v>
      </c>
      <c r="D81" s="76">
        <v>44431</v>
      </c>
      <c r="E81" s="77">
        <v>7080</v>
      </c>
      <c r="F81" s="17">
        <f t="shared" si="3"/>
        <v>44461</v>
      </c>
      <c r="G81" s="39">
        <f t="shared" si="4"/>
        <v>7080</v>
      </c>
      <c r="H81" s="19">
        <f t="shared" si="5"/>
        <v>0</v>
      </c>
      <c r="I81" s="20" t="s">
        <v>9</v>
      </c>
      <c r="J81" s="78"/>
    </row>
    <row r="82" spans="1:10" ht="71.25" x14ac:dyDescent="0.25">
      <c r="A82" s="16" t="s">
        <v>169</v>
      </c>
      <c r="B82" s="16" t="s">
        <v>361</v>
      </c>
      <c r="C82" s="16" t="s">
        <v>171</v>
      </c>
      <c r="D82" s="76">
        <v>44432</v>
      </c>
      <c r="E82" s="77">
        <v>11500.01</v>
      </c>
      <c r="F82" s="17">
        <f t="shared" si="3"/>
        <v>44462</v>
      </c>
      <c r="G82" s="39">
        <f t="shared" si="4"/>
        <v>11500.01</v>
      </c>
      <c r="H82" s="19">
        <f t="shared" si="5"/>
        <v>0</v>
      </c>
      <c r="I82" s="20" t="s">
        <v>9</v>
      </c>
      <c r="J82" s="78"/>
    </row>
    <row r="83" spans="1:10" ht="71.25" x14ac:dyDescent="0.25">
      <c r="A83" s="16" t="s">
        <v>258</v>
      </c>
      <c r="B83" s="16" t="s">
        <v>336</v>
      </c>
      <c r="C83" s="16" t="s">
        <v>172</v>
      </c>
      <c r="D83" s="76">
        <v>44432</v>
      </c>
      <c r="E83" s="77">
        <v>543071.47</v>
      </c>
      <c r="F83" s="17">
        <f t="shared" si="3"/>
        <v>44462</v>
      </c>
      <c r="G83" s="39">
        <f t="shared" si="4"/>
        <v>543071.47</v>
      </c>
      <c r="H83" s="19">
        <f t="shared" si="5"/>
        <v>0</v>
      </c>
      <c r="I83" s="20" t="s">
        <v>9</v>
      </c>
      <c r="J83" s="78"/>
    </row>
    <row r="84" spans="1:10" ht="57" x14ac:dyDescent="0.25">
      <c r="A84" s="16" t="s">
        <v>259</v>
      </c>
      <c r="B84" s="16" t="s">
        <v>337</v>
      </c>
      <c r="C84" s="16" t="s">
        <v>175</v>
      </c>
      <c r="D84" s="76">
        <v>44433</v>
      </c>
      <c r="E84" s="77">
        <v>38232</v>
      </c>
      <c r="F84" s="17">
        <f t="shared" si="3"/>
        <v>44463</v>
      </c>
      <c r="G84" s="39">
        <f t="shared" si="4"/>
        <v>38232</v>
      </c>
      <c r="H84" s="19">
        <f t="shared" si="5"/>
        <v>0</v>
      </c>
      <c r="I84" s="20" t="s">
        <v>9</v>
      </c>
      <c r="J84" s="78"/>
    </row>
    <row r="85" spans="1:10" ht="57" x14ac:dyDescent="0.25">
      <c r="A85" s="16" t="s">
        <v>260</v>
      </c>
      <c r="B85" s="16" t="s">
        <v>362</v>
      </c>
      <c r="C85" s="16" t="s">
        <v>178</v>
      </c>
      <c r="D85" s="76">
        <v>44434</v>
      </c>
      <c r="E85" s="77">
        <v>282269.19</v>
      </c>
      <c r="F85" s="17">
        <f t="shared" si="3"/>
        <v>44464</v>
      </c>
      <c r="G85" s="39">
        <f t="shared" si="4"/>
        <v>282269.19</v>
      </c>
      <c r="H85" s="19">
        <f t="shared" si="5"/>
        <v>0</v>
      </c>
      <c r="I85" s="20" t="s">
        <v>9</v>
      </c>
      <c r="J85" s="78"/>
    </row>
    <row r="86" spans="1:10" x14ac:dyDescent="0.25">
      <c r="A86" s="16"/>
      <c r="B86" s="16"/>
      <c r="C86" s="16"/>
      <c r="D86" s="76"/>
      <c r="E86" s="77"/>
      <c r="F86" s="17"/>
      <c r="G86" s="39"/>
      <c r="H86" s="19"/>
      <c r="I86" s="20"/>
      <c r="J86" s="78"/>
    </row>
    <row r="87" spans="1:10" ht="71.25" x14ac:dyDescent="0.25">
      <c r="A87" s="16" t="s">
        <v>180</v>
      </c>
      <c r="B87" s="16" t="s">
        <v>339</v>
      </c>
      <c r="C87" s="16" t="s">
        <v>80</v>
      </c>
      <c r="D87" s="76">
        <v>44435</v>
      </c>
      <c r="E87" s="77">
        <v>467263.95</v>
      </c>
      <c r="F87" s="17">
        <f t="shared" si="3"/>
        <v>44465</v>
      </c>
      <c r="G87" s="39">
        <f t="shared" si="4"/>
        <v>467263.95</v>
      </c>
      <c r="H87" s="19">
        <f t="shared" si="5"/>
        <v>0</v>
      </c>
      <c r="I87" s="20" t="s">
        <v>9</v>
      </c>
      <c r="J87" s="78"/>
    </row>
    <row r="88" spans="1:10" ht="71.25" x14ac:dyDescent="0.25">
      <c r="A88" s="16" t="s">
        <v>181</v>
      </c>
      <c r="B88" s="16" t="s">
        <v>340</v>
      </c>
      <c r="C88" s="16" t="s">
        <v>183</v>
      </c>
      <c r="D88" s="76">
        <v>44438</v>
      </c>
      <c r="E88" s="77">
        <v>131111.10999999999</v>
      </c>
      <c r="F88" s="17">
        <f t="shared" si="3"/>
        <v>44468</v>
      </c>
      <c r="G88" s="39">
        <f t="shared" si="4"/>
        <v>131111.10999999999</v>
      </c>
      <c r="H88" s="19">
        <f t="shared" si="5"/>
        <v>0</v>
      </c>
      <c r="I88" s="20" t="s">
        <v>9</v>
      </c>
      <c r="J88" s="78"/>
    </row>
    <row r="89" spans="1:10" ht="71.25" x14ac:dyDescent="0.25">
      <c r="A89" s="16" t="s">
        <v>184</v>
      </c>
      <c r="B89" s="16" t="s">
        <v>341</v>
      </c>
      <c r="C89" s="16" t="s">
        <v>186</v>
      </c>
      <c r="D89" s="76">
        <v>44439</v>
      </c>
      <c r="E89" s="77">
        <v>49500</v>
      </c>
      <c r="F89" s="17">
        <f t="shared" si="3"/>
        <v>44469</v>
      </c>
      <c r="G89" s="39">
        <f t="shared" si="4"/>
        <v>49500</v>
      </c>
      <c r="H89" s="19">
        <f t="shared" si="5"/>
        <v>0</v>
      </c>
      <c r="I89" s="20" t="s">
        <v>10</v>
      </c>
      <c r="J89" s="78"/>
    </row>
    <row r="90" spans="1:10" ht="42.75" x14ac:dyDescent="0.25">
      <c r="A90" s="16" t="s">
        <v>187</v>
      </c>
      <c r="B90" s="16" t="s">
        <v>345</v>
      </c>
      <c r="C90" s="16" t="s">
        <v>189</v>
      </c>
      <c r="D90" s="76">
        <v>44439</v>
      </c>
      <c r="E90" s="77">
        <v>146627.39000000001</v>
      </c>
      <c r="F90" s="17">
        <f t="shared" si="3"/>
        <v>44469</v>
      </c>
      <c r="G90" s="39">
        <f t="shared" si="4"/>
        <v>146627.39000000001</v>
      </c>
      <c r="H90" s="19">
        <f t="shared" si="5"/>
        <v>0</v>
      </c>
      <c r="I90" s="20" t="s">
        <v>9</v>
      </c>
      <c r="J90" s="78"/>
    </row>
    <row r="91" spans="1:10" ht="71.25" x14ac:dyDescent="0.25">
      <c r="A91" s="16" t="s">
        <v>261</v>
      </c>
      <c r="B91" s="16" t="s">
        <v>342</v>
      </c>
      <c r="C91" s="16" t="s">
        <v>191</v>
      </c>
      <c r="D91" s="76">
        <v>44439</v>
      </c>
      <c r="E91" s="77">
        <v>146627.39000000001</v>
      </c>
      <c r="F91" s="17">
        <f t="shared" si="3"/>
        <v>44469</v>
      </c>
      <c r="G91" s="39">
        <f t="shared" si="4"/>
        <v>146627.39000000001</v>
      </c>
      <c r="H91" s="19">
        <f t="shared" si="5"/>
        <v>0</v>
      </c>
      <c r="I91" s="20" t="s">
        <v>9</v>
      </c>
      <c r="J91" s="78"/>
    </row>
    <row r="92" spans="1:10" ht="15.75" x14ac:dyDescent="0.25">
      <c r="A92" s="81"/>
      <c r="B92" s="81"/>
      <c r="C92" s="82"/>
      <c r="D92" s="66"/>
      <c r="E92" s="83">
        <f>SUM(E10:E91)</f>
        <v>16513285.240000002</v>
      </c>
      <c r="F92" s="83"/>
      <c r="G92" s="83">
        <f>SUM(G10:G91)</f>
        <v>16513285.240000002</v>
      </c>
      <c r="H92" s="83">
        <f>SUM(H10:H91)</f>
        <v>0</v>
      </c>
      <c r="I92" s="68"/>
      <c r="J92" s="81"/>
    </row>
    <row r="93" spans="1:10" ht="15.75" x14ac:dyDescent="0.25">
      <c r="A93" s="81"/>
      <c r="B93" s="81"/>
      <c r="C93" s="82"/>
      <c r="D93" s="66"/>
      <c r="E93" s="83"/>
      <c r="F93" s="83"/>
      <c r="G93" s="83"/>
      <c r="H93" s="83"/>
      <c r="I93" s="68"/>
      <c r="J93" s="81"/>
    </row>
    <row r="94" spans="1:10" ht="15.75" x14ac:dyDescent="0.25">
      <c r="A94" s="81"/>
      <c r="B94" s="81"/>
      <c r="C94" s="82"/>
      <c r="D94" s="66"/>
      <c r="E94" s="83"/>
      <c r="F94" s="83"/>
      <c r="G94" s="83"/>
      <c r="H94" s="83"/>
      <c r="I94" s="68"/>
      <c r="J94" s="81"/>
    </row>
    <row r="95" spans="1:10" ht="15.75" x14ac:dyDescent="0.25">
      <c r="A95" s="81"/>
      <c r="B95" s="81"/>
      <c r="C95" s="82"/>
      <c r="D95" s="66"/>
      <c r="E95" s="83"/>
      <c r="F95" s="83"/>
      <c r="G95" s="83"/>
      <c r="H95" s="83"/>
      <c r="I95" s="68"/>
      <c r="J95" s="81"/>
    </row>
    <row r="96" spans="1:10" x14ac:dyDescent="0.25">
      <c r="A96" s="78"/>
      <c r="B96" s="60"/>
      <c r="C96" s="60"/>
      <c r="D96" s="75"/>
      <c r="E96" s="60"/>
      <c r="F96" s="59"/>
      <c r="G96" s="61"/>
      <c r="H96" s="9"/>
      <c r="I96" s="62"/>
      <c r="J96" s="78"/>
    </row>
    <row r="97" spans="1:10" ht="14.25" customHeight="1" x14ac:dyDescent="0.25">
      <c r="A97" s="72"/>
      <c r="B97" s="74" t="s">
        <v>368</v>
      </c>
      <c r="D97" s="72"/>
      <c r="E97" s="74" t="s">
        <v>369</v>
      </c>
      <c r="F97" s="72"/>
      <c r="G97" s="72"/>
      <c r="H97" s="72"/>
      <c r="I97" s="72"/>
      <c r="J97" s="72"/>
    </row>
    <row r="98" spans="1:10" x14ac:dyDescent="0.25">
      <c r="A98" s="72"/>
      <c r="B98" s="73" t="s">
        <v>370</v>
      </c>
      <c r="D98" s="72"/>
      <c r="E98" s="73" t="s">
        <v>371</v>
      </c>
      <c r="F98" s="72"/>
      <c r="G98" s="72"/>
      <c r="H98" s="72"/>
      <c r="I98" s="72"/>
      <c r="J98" s="72"/>
    </row>
    <row r="99" spans="1:10" x14ac:dyDescent="0.25">
      <c r="A99" s="72"/>
      <c r="B99" s="72"/>
      <c r="C99" s="72"/>
      <c r="D99" s="72"/>
      <c r="E99" s="72"/>
      <c r="F99" s="72"/>
      <c r="G99" s="72"/>
      <c r="H99" s="72"/>
      <c r="I99" s="72"/>
      <c r="J99" s="72"/>
    </row>
  </sheetData>
  <protectedRanges>
    <protectedRange sqref="B5:C5" name="Rango2_1_1"/>
  </protectedRanges>
  <mergeCells count="10">
    <mergeCell ref="B5:J5"/>
    <mergeCell ref="A8:A9"/>
    <mergeCell ref="B8:B9"/>
    <mergeCell ref="C8:C9"/>
    <mergeCell ref="D8:D9"/>
    <mergeCell ref="E8:E9"/>
    <mergeCell ref="F8:F9"/>
    <mergeCell ref="G8:G9"/>
    <mergeCell ref="H8:H9"/>
    <mergeCell ref="I8:I9"/>
  </mergeCells>
  <pageMargins left="0.23622047244094491" right="0.23622047244094491" top="0.74803149606299213" bottom="0.74803149606299213" header="0.31496062992125984" footer="0.31496062992125984"/>
  <pageSetup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7"/>
  <sheetViews>
    <sheetView tabSelected="1" topLeftCell="A146" zoomScale="91" zoomScaleNormal="91" workbookViewId="0">
      <selection activeCell="B8" sqref="B8"/>
    </sheetView>
  </sheetViews>
  <sheetFormatPr baseColWidth="10" defaultRowHeight="15" x14ac:dyDescent="0.25"/>
  <cols>
    <col min="1" max="1" width="51.85546875" customWidth="1"/>
    <col min="2" max="2" width="56.140625" customWidth="1"/>
    <col min="3" max="3" width="18" style="11" bestFit="1" customWidth="1"/>
    <col min="4" max="4" width="12.42578125" style="90" bestFit="1" customWidth="1"/>
    <col min="5" max="5" width="19.5703125" style="88" customWidth="1"/>
    <col min="6" max="6" width="18.140625" customWidth="1"/>
    <col min="7" max="7" width="19.42578125" style="88" customWidth="1"/>
    <col min="8" max="8" width="14.7109375" style="96" customWidth="1"/>
    <col min="9" max="9" width="13.85546875" style="10" customWidth="1"/>
  </cols>
  <sheetData>
    <row r="1" spans="1:10" x14ac:dyDescent="0.25">
      <c r="A1" s="78"/>
      <c r="B1" s="60"/>
      <c r="C1" s="120"/>
      <c r="D1" s="60"/>
      <c r="E1" s="87"/>
      <c r="F1" s="59"/>
      <c r="G1" s="94"/>
      <c r="H1" s="95"/>
      <c r="I1" s="62"/>
      <c r="J1" s="78"/>
    </row>
    <row r="2" spans="1:10" x14ac:dyDescent="0.25">
      <c r="A2" s="78"/>
      <c r="B2" s="60"/>
      <c r="C2" s="120"/>
      <c r="D2" s="60"/>
      <c r="E2" s="87"/>
      <c r="F2" s="59"/>
      <c r="G2" s="94"/>
      <c r="H2" s="95"/>
      <c r="I2" s="62"/>
      <c r="J2" s="78"/>
    </row>
    <row r="3" spans="1:10" x14ac:dyDescent="0.25">
      <c r="A3" s="78"/>
      <c r="B3" s="60"/>
      <c r="C3" s="120"/>
      <c r="D3" s="60"/>
      <c r="E3" s="87"/>
      <c r="F3" s="59"/>
      <c r="G3" s="94"/>
      <c r="H3" s="95"/>
      <c r="I3" s="62"/>
      <c r="J3" s="78"/>
    </row>
    <row r="4" spans="1:10" ht="16.5" customHeight="1" thickBot="1" x14ac:dyDescent="0.3">
      <c r="A4" s="78"/>
      <c r="B4" s="146" t="s">
        <v>383</v>
      </c>
      <c r="C4" s="146"/>
      <c r="D4" s="146"/>
      <c r="E4" s="146"/>
      <c r="F4" s="146"/>
      <c r="G4" s="146"/>
      <c r="H4" s="146"/>
      <c r="I4" s="146"/>
      <c r="J4" s="146"/>
    </row>
    <row r="5" spans="1:10" s="85" customFormat="1" ht="15" customHeight="1" x14ac:dyDescent="0.25">
      <c r="A5" s="157" t="s">
        <v>1</v>
      </c>
      <c r="B5" s="159" t="s">
        <v>0</v>
      </c>
      <c r="C5" s="159" t="s">
        <v>2</v>
      </c>
      <c r="D5" s="161" t="s">
        <v>3</v>
      </c>
      <c r="E5" s="163" t="s">
        <v>4</v>
      </c>
      <c r="F5" s="159" t="s">
        <v>7</v>
      </c>
      <c r="G5" s="165" t="s">
        <v>5</v>
      </c>
      <c r="H5" s="167" t="s">
        <v>6</v>
      </c>
      <c r="I5" s="169" t="s">
        <v>8</v>
      </c>
      <c r="J5" s="84"/>
    </row>
    <row r="6" spans="1:10" s="85" customFormat="1" ht="36" customHeight="1" x14ac:dyDescent="0.25">
      <c r="A6" s="158"/>
      <c r="B6" s="160"/>
      <c r="C6" s="160"/>
      <c r="D6" s="162"/>
      <c r="E6" s="164"/>
      <c r="F6" s="160"/>
      <c r="G6" s="166"/>
      <c r="H6" s="168"/>
      <c r="I6" s="170"/>
      <c r="J6" s="84"/>
    </row>
    <row r="7" spans="1:10" ht="60" x14ac:dyDescent="0.25">
      <c r="A7" s="127" t="s">
        <v>247</v>
      </c>
      <c r="B7" s="133" t="s">
        <v>709</v>
      </c>
      <c r="C7" s="129" t="s">
        <v>405</v>
      </c>
      <c r="D7" s="130">
        <v>44654</v>
      </c>
      <c r="E7" s="131">
        <v>4764.9399999999996</v>
      </c>
      <c r="F7" s="132">
        <v>44684</v>
      </c>
      <c r="G7" s="131">
        <v>4764.9399999999996</v>
      </c>
      <c r="H7" s="99">
        <v>0</v>
      </c>
      <c r="I7" s="114" t="s">
        <v>9</v>
      </c>
      <c r="J7" s="79"/>
    </row>
    <row r="8" spans="1:10" ht="60" x14ac:dyDescent="0.25">
      <c r="A8" s="127" t="s">
        <v>247</v>
      </c>
      <c r="B8" s="128" t="s">
        <v>710</v>
      </c>
      <c r="C8" s="119" t="s">
        <v>406</v>
      </c>
      <c r="D8" s="117">
        <v>44654</v>
      </c>
      <c r="E8" s="131">
        <v>3670</v>
      </c>
      <c r="F8" s="124">
        <v>44684</v>
      </c>
      <c r="G8" s="131">
        <v>3670</v>
      </c>
      <c r="H8" s="99">
        <v>0</v>
      </c>
      <c r="I8" s="114" t="s">
        <v>9</v>
      </c>
      <c r="J8" s="79"/>
    </row>
    <row r="9" spans="1:10" ht="45" x14ac:dyDescent="0.25">
      <c r="A9" s="127" t="s">
        <v>402</v>
      </c>
      <c r="B9" s="128" t="s">
        <v>711</v>
      </c>
      <c r="C9" s="119" t="s">
        <v>407</v>
      </c>
      <c r="D9" s="117">
        <v>44722</v>
      </c>
      <c r="E9" s="131">
        <v>1411065.24</v>
      </c>
      <c r="F9" s="124">
        <v>44752</v>
      </c>
      <c r="G9" s="131">
        <v>1411065.24</v>
      </c>
      <c r="H9" s="99">
        <v>0</v>
      </c>
      <c r="I9" s="114" t="s">
        <v>9</v>
      </c>
      <c r="J9" s="79"/>
    </row>
    <row r="10" spans="1:10" ht="60" x14ac:dyDescent="0.25">
      <c r="A10" s="127" t="s">
        <v>381</v>
      </c>
      <c r="B10" s="128" t="s">
        <v>583</v>
      </c>
      <c r="C10" s="119" t="s">
        <v>408</v>
      </c>
      <c r="D10" s="117">
        <v>44713</v>
      </c>
      <c r="E10" s="131">
        <v>13452</v>
      </c>
      <c r="F10" s="124">
        <v>44743</v>
      </c>
      <c r="G10" s="131">
        <v>13452</v>
      </c>
      <c r="H10" s="99">
        <v>0</v>
      </c>
      <c r="I10" s="114" t="s">
        <v>9</v>
      </c>
      <c r="J10" s="79"/>
    </row>
    <row r="11" spans="1:10" ht="60" x14ac:dyDescent="0.25">
      <c r="A11" s="127" t="s">
        <v>403</v>
      </c>
      <c r="B11" s="128" t="s">
        <v>584</v>
      </c>
      <c r="C11" s="119" t="s">
        <v>141</v>
      </c>
      <c r="D11" s="117">
        <v>44711</v>
      </c>
      <c r="E11" s="131">
        <v>27140</v>
      </c>
      <c r="F11" s="124">
        <v>44710</v>
      </c>
      <c r="G11" s="131">
        <v>27140</v>
      </c>
      <c r="H11" s="99">
        <v>0</v>
      </c>
      <c r="I11" s="114" t="s">
        <v>9</v>
      </c>
      <c r="J11" s="79"/>
    </row>
    <row r="12" spans="1:10" ht="63" customHeight="1" x14ac:dyDescent="0.25">
      <c r="A12" s="127" t="s">
        <v>403</v>
      </c>
      <c r="B12" s="128" t="s">
        <v>712</v>
      </c>
      <c r="C12" s="119" t="s">
        <v>410</v>
      </c>
      <c r="D12" s="117">
        <v>44692</v>
      </c>
      <c r="E12" s="131">
        <v>54280</v>
      </c>
      <c r="F12" s="124">
        <v>44722</v>
      </c>
      <c r="G12" s="131">
        <v>54280</v>
      </c>
      <c r="H12" s="99">
        <v>0</v>
      </c>
      <c r="I12" s="114" t="s">
        <v>9</v>
      </c>
      <c r="J12" s="79"/>
    </row>
    <row r="13" spans="1:10" ht="45" x14ac:dyDescent="0.25">
      <c r="A13" s="127" t="s">
        <v>187</v>
      </c>
      <c r="B13" s="128" t="s">
        <v>585</v>
      </c>
      <c r="C13" s="119" t="s">
        <v>411</v>
      </c>
      <c r="D13" s="117">
        <v>44714</v>
      </c>
      <c r="E13" s="131">
        <v>69000</v>
      </c>
      <c r="F13" s="124">
        <v>44744</v>
      </c>
      <c r="G13" s="131">
        <v>69000</v>
      </c>
      <c r="H13" s="99">
        <v>0</v>
      </c>
      <c r="I13" s="114" t="s">
        <v>9</v>
      </c>
      <c r="J13" s="79"/>
    </row>
    <row r="14" spans="1:10" ht="60" x14ac:dyDescent="0.25">
      <c r="A14" s="127" t="s">
        <v>403</v>
      </c>
      <c r="B14" s="128" t="s">
        <v>586</v>
      </c>
      <c r="C14" s="119" t="s">
        <v>186</v>
      </c>
      <c r="D14" s="117">
        <v>44692</v>
      </c>
      <c r="E14" s="131">
        <v>101598</v>
      </c>
      <c r="F14" s="124">
        <v>44722</v>
      </c>
      <c r="G14" s="131">
        <v>101598</v>
      </c>
      <c r="H14" s="99">
        <v>0</v>
      </c>
      <c r="I14" s="114" t="s">
        <v>9</v>
      </c>
      <c r="J14" s="79"/>
    </row>
    <row r="15" spans="1:10" ht="75" x14ac:dyDescent="0.25">
      <c r="A15" s="127" t="s">
        <v>180</v>
      </c>
      <c r="B15" s="128" t="s">
        <v>713</v>
      </c>
      <c r="C15" s="119" t="s">
        <v>470</v>
      </c>
      <c r="D15" s="117" t="s">
        <v>573</v>
      </c>
      <c r="E15" s="131">
        <v>942004.56</v>
      </c>
      <c r="F15" s="125" t="s">
        <v>577</v>
      </c>
      <c r="G15" s="131">
        <v>942004.56</v>
      </c>
      <c r="H15" s="99">
        <v>0</v>
      </c>
      <c r="I15" s="114" t="s">
        <v>9</v>
      </c>
      <c r="J15" s="79"/>
    </row>
    <row r="16" spans="1:10" ht="60" customHeight="1" x14ac:dyDescent="0.25">
      <c r="A16" s="127" t="s">
        <v>377</v>
      </c>
      <c r="B16" s="128" t="s">
        <v>587</v>
      </c>
      <c r="C16" s="119" t="s">
        <v>412</v>
      </c>
      <c r="D16" s="117">
        <v>44721</v>
      </c>
      <c r="E16" s="131">
        <v>62265.06</v>
      </c>
      <c r="F16" s="124">
        <v>44751</v>
      </c>
      <c r="G16" s="131">
        <v>62265.06</v>
      </c>
      <c r="H16" s="99">
        <v>0</v>
      </c>
      <c r="I16" s="114" t="s">
        <v>9</v>
      </c>
      <c r="J16" s="79"/>
    </row>
    <row r="17" spans="1:10" ht="60" x14ac:dyDescent="0.25">
      <c r="A17" s="127" t="s">
        <v>380</v>
      </c>
      <c r="B17" s="128" t="s">
        <v>588</v>
      </c>
      <c r="C17" s="119" t="s">
        <v>413</v>
      </c>
      <c r="D17" s="117">
        <v>44737</v>
      </c>
      <c r="E17" s="131">
        <v>47200</v>
      </c>
      <c r="F17" s="124">
        <v>44767</v>
      </c>
      <c r="G17" s="131">
        <v>47200</v>
      </c>
      <c r="H17" s="99">
        <v>0</v>
      </c>
      <c r="I17" s="114" t="s">
        <v>9</v>
      </c>
      <c r="J17" s="79"/>
    </row>
    <row r="18" spans="1:10" ht="60" x14ac:dyDescent="0.25">
      <c r="A18" s="127" t="s">
        <v>399</v>
      </c>
      <c r="B18" s="128" t="s">
        <v>589</v>
      </c>
      <c r="C18" s="119" t="s">
        <v>414</v>
      </c>
      <c r="D18" s="117">
        <v>44715</v>
      </c>
      <c r="E18" s="131">
        <v>131861.81</v>
      </c>
      <c r="F18" s="124">
        <v>44745</v>
      </c>
      <c r="G18" s="131">
        <v>131861.81</v>
      </c>
      <c r="H18" s="99">
        <v>0</v>
      </c>
      <c r="I18" s="114" t="s">
        <v>9</v>
      </c>
      <c r="J18" s="79"/>
    </row>
    <row r="19" spans="1:10" ht="60" x14ac:dyDescent="0.25">
      <c r="A19" s="127" t="s">
        <v>121</v>
      </c>
      <c r="B19" s="128" t="s">
        <v>590</v>
      </c>
      <c r="C19" s="119" t="s">
        <v>415</v>
      </c>
      <c r="D19" s="117">
        <v>44713</v>
      </c>
      <c r="E19" s="131">
        <v>3459.2</v>
      </c>
      <c r="F19" s="124">
        <v>44743</v>
      </c>
      <c r="G19" s="131">
        <v>3459.2</v>
      </c>
      <c r="H19" s="99">
        <v>0</v>
      </c>
      <c r="I19" s="114" t="s">
        <v>9</v>
      </c>
      <c r="J19" s="79"/>
    </row>
    <row r="20" spans="1:10" ht="58.5" customHeight="1" x14ac:dyDescent="0.25">
      <c r="A20" s="127" t="s">
        <v>37</v>
      </c>
      <c r="B20" s="128" t="s">
        <v>591</v>
      </c>
      <c r="C20" s="119" t="s">
        <v>168</v>
      </c>
      <c r="D20" s="117">
        <v>44713</v>
      </c>
      <c r="E20" s="131">
        <v>20500</v>
      </c>
      <c r="F20" s="124">
        <v>44743</v>
      </c>
      <c r="G20" s="131">
        <v>20500</v>
      </c>
      <c r="H20" s="99">
        <v>0</v>
      </c>
      <c r="I20" s="114" t="s">
        <v>9</v>
      </c>
      <c r="J20" s="79"/>
    </row>
    <row r="21" spans="1:10" ht="60" x14ac:dyDescent="0.25">
      <c r="A21" s="127" t="s">
        <v>404</v>
      </c>
      <c r="B21" s="128" t="s">
        <v>592</v>
      </c>
      <c r="C21" s="119" t="s">
        <v>416</v>
      </c>
      <c r="D21" s="117">
        <v>44721</v>
      </c>
      <c r="E21" s="131">
        <v>158120</v>
      </c>
      <c r="F21" s="124">
        <v>44751</v>
      </c>
      <c r="G21" s="131">
        <v>158120</v>
      </c>
      <c r="H21" s="99">
        <v>0</v>
      </c>
      <c r="I21" s="114" t="s">
        <v>9</v>
      </c>
      <c r="J21" s="79"/>
    </row>
    <row r="22" spans="1:10" ht="60" x14ac:dyDescent="0.25">
      <c r="A22" s="127" t="s">
        <v>121</v>
      </c>
      <c r="B22" s="128" t="s">
        <v>593</v>
      </c>
      <c r="C22" s="119" t="s">
        <v>417</v>
      </c>
      <c r="D22" s="117">
        <v>44725</v>
      </c>
      <c r="E22" s="131">
        <v>3079</v>
      </c>
      <c r="F22" s="124">
        <v>44755</v>
      </c>
      <c r="G22" s="131">
        <v>3079</v>
      </c>
      <c r="H22" s="99">
        <v>0</v>
      </c>
      <c r="I22" s="114" t="s">
        <v>9</v>
      </c>
      <c r="J22" s="79"/>
    </row>
    <row r="23" spans="1:10" ht="75" x14ac:dyDescent="0.25">
      <c r="A23" s="127" t="s">
        <v>385</v>
      </c>
      <c r="B23" s="128" t="s">
        <v>714</v>
      </c>
      <c r="C23" s="119" t="s">
        <v>418</v>
      </c>
      <c r="D23" s="115">
        <v>44733</v>
      </c>
      <c r="E23" s="131">
        <v>45138.3</v>
      </c>
      <c r="F23" s="126">
        <v>44763</v>
      </c>
      <c r="G23" s="131">
        <v>45138.3</v>
      </c>
      <c r="H23" s="99">
        <v>0</v>
      </c>
      <c r="I23" s="114" t="s">
        <v>9</v>
      </c>
      <c r="J23" s="79"/>
    </row>
    <row r="24" spans="1:10" ht="60" x14ac:dyDescent="0.25">
      <c r="A24" s="127" t="s">
        <v>386</v>
      </c>
      <c r="B24" s="128" t="s">
        <v>715</v>
      </c>
      <c r="C24" s="119" t="s">
        <v>141</v>
      </c>
      <c r="D24" s="115">
        <v>44703</v>
      </c>
      <c r="E24" s="131">
        <v>371814.34</v>
      </c>
      <c r="F24" s="126">
        <v>44733</v>
      </c>
      <c r="G24" s="131">
        <v>371814.34</v>
      </c>
      <c r="H24" s="99">
        <v>0</v>
      </c>
      <c r="I24" s="114" t="s">
        <v>9</v>
      </c>
      <c r="J24" s="79"/>
    </row>
    <row r="25" spans="1:10" ht="45" x14ac:dyDescent="0.25">
      <c r="A25" s="127" t="s">
        <v>387</v>
      </c>
      <c r="B25" s="128" t="s">
        <v>594</v>
      </c>
      <c r="C25" s="119" t="s">
        <v>419</v>
      </c>
      <c r="D25" s="115">
        <v>44733</v>
      </c>
      <c r="E25" s="131">
        <v>71419.5</v>
      </c>
      <c r="F25" s="126">
        <v>44733</v>
      </c>
      <c r="G25" s="131">
        <v>71419.5</v>
      </c>
      <c r="H25" s="99">
        <v>0</v>
      </c>
      <c r="I25" s="114" t="s">
        <v>9</v>
      </c>
      <c r="J25" s="79"/>
    </row>
    <row r="26" spans="1:10" ht="60" x14ac:dyDescent="0.25">
      <c r="A26" s="127" t="s">
        <v>388</v>
      </c>
      <c r="B26" s="128" t="s">
        <v>595</v>
      </c>
      <c r="C26" s="119" t="s">
        <v>471</v>
      </c>
      <c r="D26" s="115">
        <v>44501</v>
      </c>
      <c r="E26" s="131">
        <v>919149.59</v>
      </c>
      <c r="F26" s="126">
        <v>44531</v>
      </c>
      <c r="G26" s="131">
        <v>919149.59</v>
      </c>
      <c r="H26" s="99">
        <v>0</v>
      </c>
      <c r="I26" s="114" t="s">
        <v>9</v>
      </c>
      <c r="J26" s="79"/>
    </row>
    <row r="27" spans="1:10" ht="75" x14ac:dyDescent="0.25">
      <c r="A27" s="127" t="s">
        <v>121</v>
      </c>
      <c r="B27" s="128" t="s">
        <v>596</v>
      </c>
      <c r="C27" s="119" t="s">
        <v>420</v>
      </c>
      <c r="D27" s="115">
        <v>44713</v>
      </c>
      <c r="E27" s="131">
        <v>342.4</v>
      </c>
      <c r="F27" s="126">
        <v>44743</v>
      </c>
      <c r="G27" s="131">
        <v>342.4</v>
      </c>
      <c r="H27" s="99">
        <v>0</v>
      </c>
      <c r="I27" s="114" t="s">
        <v>9</v>
      </c>
      <c r="J27" s="79"/>
    </row>
    <row r="28" spans="1:10" ht="61.5" customHeight="1" x14ac:dyDescent="0.25">
      <c r="A28" s="127" t="s">
        <v>252</v>
      </c>
      <c r="B28" s="128" t="s">
        <v>716</v>
      </c>
      <c r="C28" s="119" t="s">
        <v>421</v>
      </c>
      <c r="D28" s="115">
        <v>44735</v>
      </c>
      <c r="E28" s="131">
        <v>36923.339999999997</v>
      </c>
      <c r="F28" s="126">
        <v>44765</v>
      </c>
      <c r="G28" s="131">
        <v>36923.339999999997</v>
      </c>
      <c r="H28" s="99">
        <v>0</v>
      </c>
      <c r="I28" s="114" t="s">
        <v>9</v>
      </c>
      <c r="J28" s="79"/>
    </row>
    <row r="29" spans="1:10" ht="60" x14ac:dyDescent="0.25">
      <c r="A29" s="127" t="s">
        <v>389</v>
      </c>
      <c r="B29" s="128" t="s">
        <v>597</v>
      </c>
      <c r="C29" s="119" t="s">
        <v>422</v>
      </c>
      <c r="D29" s="115">
        <v>44633</v>
      </c>
      <c r="E29" s="131">
        <v>54870</v>
      </c>
      <c r="F29" s="126">
        <v>44663</v>
      </c>
      <c r="G29" s="131">
        <v>54870</v>
      </c>
      <c r="H29" s="99">
        <v>0</v>
      </c>
      <c r="I29" s="114" t="s">
        <v>9</v>
      </c>
      <c r="J29" s="79"/>
    </row>
    <row r="30" spans="1:10" ht="61.5" customHeight="1" x14ac:dyDescent="0.25">
      <c r="A30" s="127" t="s">
        <v>390</v>
      </c>
      <c r="B30" s="128" t="s">
        <v>598</v>
      </c>
      <c r="C30" s="119" t="s">
        <v>423</v>
      </c>
      <c r="D30" s="115">
        <v>44697</v>
      </c>
      <c r="E30" s="131">
        <v>337293.1</v>
      </c>
      <c r="F30" s="126">
        <v>44727</v>
      </c>
      <c r="G30" s="131">
        <v>337293.1</v>
      </c>
      <c r="H30" s="99">
        <v>0</v>
      </c>
      <c r="I30" s="114" t="s">
        <v>9</v>
      </c>
      <c r="J30" s="79"/>
    </row>
    <row r="31" spans="1:10" ht="60" x14ac:dyDescent="0.25">
      <c r="A31" s="127" t="s">
        <v>391</v>
      </c>
      <c r="B31" s="128" t="s">
        <v>599</v>
      </c>
      <c r="C31" s="119" t="s">
        <v>469</v>
      </c>
      <c r="D31" s="115">
        <v>44739</v>
      </c>
      <c r="E31" s="131">
        <v>49560</v>
      </c>
      <c r="F31" s="126">
        <v>44769</v>
      </c>
      <c r="G31" s="131">
        <v>49560</v>
      </c>
      <c r="H31" s="99">
        <v>0</v>
      </c>
      <c r="I31" s="114" t="s">
        <v>9</v>
      </c>
      <c r="J31" s="79"/>
    </row>
    <row r="32" spans="1:10" ht="60" x14ac:dyDescent="0.25">
      <c r="A32" s="127">
        <v>7</v>
      </c>
      <c r="B32" s="128" t="s">
        <v>463</v>
      </c>
      <c r="C32" s="119" t="s">
        <v>468</v>
      </c>
      <c r="D32" s="115" t="s">
        <v>574</v>
      </c>
      <c r="E32" s="131">
        <v>23293.200000000001</v>
      </c>
      <c r="F32" s="123" t="s">
        <v>578</v>
      </c>
      <c r="G32" s="131">
        <v>23293.200000000001</v>
      </c>
      <c r="H32" s="99">
        <v>0</v>
      </c>
      <c r="I32" s="114" t="s">
        <v>9</v>
      </c>
      <c r="J32" s="79"/>
    </row>
    <row r="33" spans="1:10" ht="75" x14ac:dyDescent="0.25">
      <c r="A33" s="127" t="s">
        <v>255</v>
      </c>
      <c r="B33" s="128" t="s">
        <v>464</v>
      </c>
      <c r="C33" s="119" t="s">
        <v>424</v>
      </c>
      <c r="D33" s="115">
        <v>44686</v>
      </c>
      <c r="E33" s="131">
        <v>11921</v>
      </c>
      <c r="F33" s="126">
        <v>44746</v>
      </c>
      <c r="G33" s="131">
        <v>11921</v>
      </c>
      <c r="H33" s="99">
        <v>0</v>
      </c>
      <c r="I33" s="114" t="s">
        <v>9</v>
      </c>
      <c r="J33" s="79"/>
    </row>
    <row r="34" spans="1:10" ht="75" x14ac:dyDescent="0.25">
      <c r="A34" s="127" t="s">
        <v>392</v>
      </c>
      <c r="B34" s="128" t="s">
        <v>600</v>
      </c>
      <c r="C34" s="119" t="s">
        <v>425</v>
      </c>
      <c r="D34" s="115">
        <v>44645</v>
      </c>
      <c r="E34" s="131">
        <v>32461.8</v>
      </c>
      <c r="F34" s="126">
        <v>44675</v>
      </c>
      <c r="G34" s="131">
        <v>32461.8</v>
      </c>
      <c r="H34" s="99">
        <v>0</v>
      </c>
      <c r="I34" s="114" t="s">
        <v>9</v>
      </c>
      <c r="J34" s="79"/>
    </row>
    <row r="35" spans="1:10" ht="45" x14ac:dyDescent="0.25">
      <c r="A35" s="127" t="s">
        <v>376</v>
      </c>
      <c r="B35" s="128" t="s">
        <v>601</v>
      </c>
      <c r="C35" s="119" t="s">
        <v>426</v>
      </c>
      <c r="D35" s="115">
        <v>44721</v>
      </c>
      <c r="E35" s="131">
        <v>11167.52</v>
      </c>
      <c r="F35" s="126">
        <v>44751</v>
      </c>
      <c r="G35" s="131">
        <v>11167.52</v>
      </c>
      <c r="H35" s="99">
        <v>0</v>
      </c>
      <c r="I35" s="114" t="s">
        <v>9</v>
      </c>
      <c r="J35" s="79"/>
    </row>
    <row r="36" spans="1:10" ht="75" x14ac:dyDescent="0.25">
      <c r="A36" s="127" t="s">
        <v>255</v>
      </c>
      <c r="B36" s="128" t="s">
        <v>602</v>
      </c>
      <c r="C36" s="119" t="s">
        <v>427</v>
      </c>
      <c r="D36" s="115">
        <v>44717</v>
      </c>
      <c r="E36" s="131">
        <v>4750.25</v>
      </c>
      <c r="F36" s="126">
        <v>44747</v>
      </c>
      <c r="G36" s="131">
        <v>4750.25</v>
      </c>
      <c r="H36" s="99">
        <v>0</v>
      </c>
      <c r="I36" s="114" t="s">
        <v>9</v>
      </c>
      <c r="J36" s="79"/>
    </row>
    <row r="37" spans="1:10" ht="60" x14ac:dyDescent="0.25">
      <c r="A37" s="127" t="s">
        <v>393</v>
      </c>
      <c r="B37" s="128" t="s">
        <v>603</v>
      </c>
      <c r="C37" s="119" t="s">
        <v>428</v>
      </c>
      <c r="D37" s="115">
        <v>44706</v>
      </c>
      <c r="E37" s="131">
        <v>23600</v>
      </c>
      <c r="F37" s="126">
        <v>44736</v>
      </c>
      <c r="G37" s="131">
        <v>23600</v>
      </c>
      <c r="H37" s="99">
        <v>0</v>
      </c>
      <c r="I37" s="114" t="s">
        <v>9</v>
      </c>
      <c r="J37" s="79"/>
    </row>
    <row r="38" spans="1:10" ht="60" x14ac:dyDescent="0.25">
      <c r="A38" s="127" t="s">
        <v>393</v>
      </c>
      <c r="B38" s="128" t="s">
        <v>604</v>
      </c>
      <c r="C38" s="119" t="s">
        <v>429</v>
      </c>
      <c r="D38" s="118">
        <v>44734</v>
      </c>
      <c r="E38" s="131">
        <v>23600</v>
      </c>
      <c r="F38" s="126">
        <v>44764</v>
      </c>
      <c r="G38" s="131">
        <v>23600</v>
      </c>
      <c r="H38" s="99">
        <v>0</v>
      </c>
      <c r="I38" s="114" t="s">
        <v>9</v>
      </c>
      <c r="J38" s="79"/>
    </row>
    <row r="39" spans="1:10" ht="75" x14ac:dyDescent="0.25">
      <c r="A39" s="127" t="s">
        <v>255</v>
      </c>
      <c r="B39" s="128" t="s">
        <v>605</v>
      </c>
      <c r="C39" s="119" t="s">
        <v>430</v>
      </c>
      <c r="D39" s="115">
        <v>44737</v>
      </c>
      <c r="E39" s="131">
        <v>2414.42</v>
      </c>
      <c r="F39" s="126">
        <v>44767</v>
      </c>
      <c r="G39" s="131">
        <v>2414.42</v>
      </c>
      <c r="H39" s="99">
        <v>0</v>
      </c>
      <c r="I39" s="114" t="s">
        <v>9</v>
      </c>
      <c r="J39" s="79"/>
    </row>
    <row r="40" spans="1:10" ht="75" x14ac:dyDescent="0.25">
      <c r="A40" s="127" t="s">
        <v>255</v>
      </c>
      <c r="B40" s="128" t="s">
        <v>606</v>
      </c>
      <c r="C40" s="119" t="s">
        <v>431</v>
      </c>
      <c r="D40" s="115">
        <v>44737</v>
      </c>
      <c r="E40" s="131">
        <v>4369.79</v>
      </c>
      <c r="F40" s="126">
        <v>44767</v>
      </c>
      <c r="G40" s="131">
        <v>4369.79</v>
      </c>
      <c r="H40" s="99">
        <v>0</v>
      </c>
      <c r="I40" s="114" t="s">
        <v>9</v>
      </c>
      <c r="J40" s="79"/>
    </row>
    <row r="41" spans="1:10" ht="60" x14ac:dyDescent="0.25">
      <c r="A41" s="127" t="s">
        <v>255</v>
      </c>
      <c r="B41" s="128" t="s">
        <v>607</v>
      </c>
      <c r="C41" s="119" t="s">
        <v>432</v>
      </c>
      <c r="D41" s="115">
        <v>44737</v>
      </c>
      <c r="E41" s="131">
        <v>199909.73</v>
      </c>
      <c r="F41" s="126">
        <v>44767</v>
      </c>
      <c r="G41" s="131">
        <v>199909.73</v>
      </c>
      <c r="H41" s="99">
        <v>0</v>
      </c>
      <c r="I41" s="114" t="s">
        <v>9</v>
      </c>
      <c r="J41" s="79"/>
    </row>
    <row r="42" spans="1:10" ht="75" x14ac:dyDescent="0.25">
      <c r="A42" s="127" t="s">
        <v>394</v>
      </c>
      <c r="B42" s="128" t="s">
        <v>608</v>
      </c>
      <c r="C42" s="119" t="s">
        <v>77</v>
      </c>
      <c r="D42" s="115">
        <v>44734</v>
      </c>
      <c r="E42" s="131">
        <v>9440</v>
      </c>
      <c r="F42" s="123" t="s">
        <v>579</v>
      </c>
      <c r="G42" s="131">
        <v>9440</v>
      </c>
      <c r="H42" s="99">
        <v>0</v>
      </c>
      <c r="I42" s="114" t="s">
        <v>9</v>
      </c>
      <c r="J42" s="79"/>
    </row>
    <row r="43" spans="1:10" ht="60" x14ac:dyDescent="0.25">
      <c r="A43" s="127" t="s">
        <v>395</v>
      </c>
      <c r="B43" s="128" t="s">
        <v>609</v>
      </c>
      <c r="C43" s="119" t="s">
        <v>433</v>
      </c>
      <c r="D43" s="115" t="s">
        <v>575</v>
      </c>
      <c r="E43" s="131">
        <v>118000</v>
      </c>
      <c r="F43" s="126">
        <v>44764</v>
      </c>
      <c r="G43" s="131">
        <v>118000</v>
      </c>
      <c r="H43" s="99">
        <v>0</v>
      </c>
      <c r="I43" s="114" t="s">
        <v>9</v>
      </c>
      <c r="J43" s="79"/>
    </row>
    <row r="44" spans="1:10" ht="75" x14ac:dyDescent="0.25">
      <c r="A44" s="127" t="s">
        <v>379</v>
      </c>
      <c r="B44" s="128" t="s">
        <v>610</v>
      </c>
      <c r="C44" s="119" t="s">
        <v>434</v>
      </c>
      <c r="D44" s="115">
        <v>44725</v>
      </c>
      <c r="E44" s="131">
        <v>29500</v>
      </c>
      <c r="F44" s="126">
        <v>44755</v>
      </c>
      <c r="G44" s="131">
        <v>29500</v>
      </c>
      <c r="H44" s="99">
        <v>0</v>
      </c>
      <c r="I44" s="114" t="s">
        <v>9</v>
      </c>
      <c r="J44" s="79"/>
    </row>
    <row r="45" spans="1:10" ht="75" x14ac:dyDescent="0.25">
      <c r="A45" s="127" t="s">
        <v>379</v>
      </c>
      <c r="B45" s="128" t="s">
        <v>611</v>
      </c>
      <c r="C45" s="119" t="s">
        <v>435</v>
      </c>
      <c r="D45" s="115">
        <v>44733</v>
      </c>
      <c r="E45" s="131">
        <v>29500</v>
      </c>
      <c r="F45" s="126">
        <v>44763</v>
      </c>
      <c r="G45" s="131">
        <v>29500</v>
      </c>
      <c r="H45" s="99">
        <v>0</v>
      </c>
      <c r="I45" s="114" t="s">
        <v>9</v>
      </c>
      <c r="J45" s="79"/>
    </row>
    <row r="46" spans="1:10" ht="75" x14ac:dyDescent="0.25">
      <c r="A46" s="127" t="s">
        <v>241</v>
      </c>
      <c r="B46" s="128" t="s">
        <v>612</v>
      </c>
      <c r="C46" s="119" t="s">
        <v>436</v>
      </c>
      <c r="D46" s="115">
        <v>44733</v>
      </c>
      <c r="E46" s="131">
        <v>318600</v>
      </c>
      <c r="F46" s="126">
        <v>44763</v>
      </c>
      <c r="G46" s="131">
        <v>318600</v>
      </c>
      <c r="H46" s="99">
        <v>0</v>
      </c>
      <c r="I46" s="114" t="s">
        <v>9</v>
      </c>
      <c r="J46" s="79"/>
    </row>
    <row r="47" spans="1:10" ht="60" x14ac:dyDescent="0.25">
      <c r="A47" s="127" t="s">
        <v>391</v>
      </c>
      <c r="B47" s="128" t="s">
        <v>613</v>
      </c>
      <c r="C47" s="119" t="s">
        <v>467</v>
      </c>
      <c r="D47" s="115">
        <v>44728</v>
      </c>
      <c r="E47" s="131">
        <v>29736</v>
      </c>
      <c r="F47" s="126">
        <v>44758</v>
      </c>
      <c r="G47" s="131">
        <v>29736</v>
      </c>
      <c r="H47" s="99">
        <v>0</v>
      </c>
      <c r="I47" s="114" t="s">
        <v>9</v>
      </c>
      <c r="J47" s="79"/>
    </row>
    <row r="48" spans="1:10" ht="60" x14ac:dyDescent="0.25">
      <c r="A48" s="127" t="s">
        <v>256</v>
      </c>
      <c r="B48" s="128" t="s">
        <v>614</v>
      </c>
      <c r="C48" s="119" t="s">
        <v>74</v>
      </c>
      <c r="D48" s="115">
        <v>44719</v>
      </c>
      <c r="E48" s="131">
        <v>171282.23</v>
      </c>
      <c r="F48" s="126">
        <v>44749</v>
      </c>
      <c r="G48" s="131">
        <v>171282.23</v>
      </c>
      <c r="H48" s="99">
        <v>0</v>
      </c>
      <c r="I48" s="114" t="s">
        <v>9</v>
      </c>
      <c r="J48" s="79"/>
    </row>
    <row r="49" spans="1:10" ht="60" x14ac:dyDescent="0.25">
      <c r="A49" s="127" t="s">
        <v>242</v>
      </c>
      <c r="B49" s="128" t="s">
        <v>615</v>
      </c>
      <c r="C49" s="119" t="s">
        <v>61</v>
      </c>
      <c r="D49" s="115">
        <v>44679</v>
      </c>
      <c r="E49" s="131">
        <v>10926.8</v>
      </c>
      <c r="F49" s="126">
        <v>44709</v>
      </c>
      <c r="G49" s="131">
        <v>10926.8</v>
      </c>
      <c r="H49" s="99">
        <v>0</v>
      </c>
      <c r="I49" s="114" t="s">
        <v>9</v>
      </c>
      <c r="J49" s="79"/>
    </row>
    <row r="50" spans="1:10" ht="75" x14ac:dyDescent="0.25">
      <c r="A50" s="127" t="s">
        <v>396</v>
      </c>
      <c r="B50" s="128" t="s">
        <v>616</v>
      </c>
      <c r="C50" s="119" t="s">
        <v>437</v>
      </c>
      <c r="D50" s="115">
        <v>44735</v>
      </c>
      <c r="E50" s="131">
        <v>75815</v>
      </c>
      <c r="F50" s="126">
        <v>44765</v>
      </c>
      <c r="G50" s="131">
        <v>75815</v>
      </c>
      <c r="H50" s="99">
        <v>0</v>
      </c>
      <c r="I50" s="114" t="s">
        <v>9</v>
      </c>
      <c r="J50" s="79"/>
    </row>
    <row r="51" spans="1:10" ht="75" x14ac:dyDescent="0.25">
      <c r="A51" s="127" t="s">
        <v>372</v>
      </c>
      <c r="B51" s="128" t="s">
        <v>617</v>
      </c>
      <c r="C51" s="119" t="s">
        <v>438</v>
      </c>
      <c r="D51" s="115">
        <v>44743</v>
      </c>
      <c r="E51" s="131">
        <v>1431676.89</v>
      </c>
      <c r="F51" s="126">
        <v>44773</v>
      </c>
      <c r="G51" s="131">
        <v>1431676.89</v>
      </c>
      <c r="H51" s="99">
        <v>0</v>
      </c>
      <c r="I51" s="114" t="s">
        <v>9</v>
      </c>
      <c r="J51" s="79"/>
    </row>
    <row r="52" spans="1:10" ht="60" x14ac:dyDescent="0.25">
      <c r="A52" s="127" t="s">
        <v>256</v>
      </c>
      <c r="B52" s="128" t="s">
        <v>465</v>
      </c>
      <c r="C52" s="119" t="s">
        <v>40</v>
      </c>
      <c r="D52" s="115">
        <v>44739</v>
      </c>
      <c r="E52" s="131">
        <v>3938258.02</v>
      </c>
      <c r="F52" s="126">
        <v>44769</v>
      </c>
      <c r="G52" s="131">
        <v>3938258.02</v>
      </c>
      <c r="H52" s="99">
        <v>0</v>
      </c>
      <c r="I52" s="114" t="s">
        <v>9</v>
      </c>
      <c r="J52" s="79"/>
    </row>
    <row r="53" spans="1:10" ht="75" x14ac:dyDescent="0.25">
      <c r="A53" s="127" t="s">
        <v>373</v>
      </c>
      <c r="B53" s="128" t="s">
        <v>618</v>
      </c>
      <c r="C53" s="119" t="s">
        <v>439</v>
      </c>
      <c r="D53" s="115">
        <v>44746</v>
      </c>
      <c r="E53" s="131">
        <v>44840</v>
      </c>
      <c r="F53" s="126">
        <v>44776</v>
      </c>
      <c r="G53" s="131">
        <v>44840</v>
      </c>
      <c r="H53" s="99">
        <v>0</v>
      </c>
      <c r="I53" s="114" t="s">
        <v>9</v>
      </c>
      <c r="J53" s="79"/>
    </row>
    <row r="54" spans="1:10" ht="60" x14ac:dyDescent="0.25">
      <c r="A54" s="127" t="s">
        <v>397</v>
      </c>
      <c r="B54" s="128" t="s">
        <v>619</v>
      </c>
      <c r="C54" s="119" t="s">
        <v>435</v>
      </c>
      <c r="D54" s="115">
        <v>44748</v>
      </c>
      <c r="E54" s="131">
        <v>23600</v>
      </c>
      <c r="F54" s="126">
        <v>44778</v>
      </c>
      <c r="G54" s="131">
        <v>23600</v>
      </c>
      <c r="H54" s="99">
        <v>0</v>
      </c>
      <c r="I54" s="114" t="s">
        <v>9</v>
      </c>
      <c r="J54" s="79"/>
    </row>
    <row r="55" spans="1:10" ht="60" x14ac:dyDescent="0.25">
      <c r="A55" s="127" t="s">
        <v>397</v>
      </c>
      <c r="B55" s="128" t="s">
        <v>620</v>
      </c>
      <c r="C55" s="119" t="s">
        <v>115</v>
      </c>
      <c r="D55" s="115">
        <v>44748</v>
      </c>
      <c r="E55" s="131">
        <v>23600</v>
      </c>
      <c r="F55" s="126">
        <v>44778</v>
      </c>
      <c r="G55" s="131">
        <v>23600</v>
      </c>
      <c r="H55" s="99">
        <v>0</v>
      </c>
      <c r="I55" s="114" t="s">
        <v>9</v>
      </c>
      <c r="J55" s="79"/>
    </row>
    <row r="56" spans="1:10" ht="60" x14ac:dyDescent="0.25">
      <c r="A56" s="127" t="s">
        <v>397</v>
      </c>
      <c r="B56" s="128" t="s">
        <v>621</v>
      </c>
      <c r="C56" s="119" t="s">
        <v>440</v>
      </c>
      <c r="D56" s="115">
        <v>44748</v>
      </c>
      <c r="E56" s="131">
        <v>23600</v>
      </c>
      <c r="F56" s="126">
        <v>44778</v>
      </c>
      <c r="G56" s="131">
        <v>23600</v>
      </c>
      <c r="H56" s="99">
        <v>0</v>
      </c>
      <c r="I56" s="114" t="s">
        <v>9</v>
      </c>
      <c r="J56" s="79"/>
    </row>
    <row r="57" spans="1:10" ht="60" x14ac:dyDescent="0.25">
      <c r="A57" s="127" t="s">
        <v>397</v>
      </c>
      <c r="B57" s="128" t="s">
        <v>622</v>
      </c>
      <c r="C57" s="119" t="s">
        <v>441</v>
      </c>
      <c r="D57" s="115">
        <v>44748</v>
      </c>
      <c r="E57" s="131">
        <v>23600</v>
      </c>
      <c r="F57" s="126">
        <v>44778</v>
      </c>
      <c r="G57" s="131">
        <v>23600</v>
      </c>
      <c r="H57" s="99">
        <v>0</v>
      </c>
      <c r="I57" s="114" t="s">
        <v>9</v>
      </c>
      <c r="J57" s="79"/>
    </row>
    <row r="58" spans="1:10" ht="49.5" customHeight="1" x14ac:dyDescent="0.25">
      <c r="A58" s="127" t="s">
        <v>398</v>
      </c>
      <c r="B58" s="128" t="s">
        <v>623</v>
      </c>
      <c r="C58" s="119" t="s">
        <v>442</v>
      </c>
      <c r="D58" s="115">
        <v>44748</v>
      </c>
      <c r="E58" s="131">
        <v>151311.4</v>
      </c>
      <c r="F58" s="126">
        <v>44778</v>
      </c>
      <c r="G58" s="131">
        <v>151311.4</v>
      </c>
      <c r="H58" s="99">
        <v>0</v>
      </c>
      <c r="I58" s="114" t="s">
        <v>9</v>
      </c>
      <c r="J58" s="79"/>
    </row>
    <row r="59" spans="1:10" ht="75" x14ac:dyDescent="0.25">
      <c r="A59" s="127" t="s">
        <v>399</v>
      </c>
      <c r="B59" s="128" t="s">
        <v>624</v>
      </c>
      <c r="C59" s="119" t="s">
        <v>444</v>
      </c>
      <c r="D59" s="115">
        <v>44732</v>
      </c>
      <c r="E59" s="131">
        <v>224662.08</v>
      </c>
      <c r="F59" s="126">
        <v>44732</v>
      </c>
      <c r="G59" s="131">
        <v>224662.08</v>
      </c>
      <c r="H59" s="99">
        <v>0</v>
      </c>
      <c r="I59" s="114" t="s">
        <v>9</v>
      </c>
      <c r="J59" s="79"/>
    </row>
    <row r="60" spans="1:10" ht="60" x14ac:dyDescent="0.25">
      <c r="A60" s="127" t="s">
        <v>400</v>
      </c>
      <c r="B60" s="128" t="s">
        <v>625</v>
      </c>
      <c r="C60" s="119" t="s">
        <v>445</v>
      </c>
      <c r="D60" s="115">
        <v>44748</v>
      </c>
      <c r="E60" s="131">
        <v>29500</v>
      </c>
      <c r="F60" s="126">
        <v>44778</v>
      </c>
      <c r="G60" s="131">
        <v>29500</v>
      </c>
      <c r="H60" s="99">
        <v>0</v>
      </c>
      <c r="I60" s="114" t="s">
        <v>9</v>
      </c>
      <c r="J60" s="79"/>
    </row>
    <row r="61" spans="1:10" ht="60" x14ac:dyDescent="0.25">
      <c r="A61" s="127" t="s">
        <v>400</v>
      </c>
      <c r="B61" s="128" t="s">
        <v>626</v>
      </c>
      <c r="C61" s="119" t="s">
        <v>446</v>
      </c>
      <c r="D61" s="115">
        <v>44748</v>
      </c>
      <c r="E61" s="131">
        <v>29500</v>
      </c>
      <c r="F61" s="126">
        <v>44778</v>
      </c>
      <c r="G61" s="131">
        <v>29500</v>
      </c>
      <c r="H61" s="99">
        <v>0</v>
      </c>
      <c r="I61" s="114" t="s">
        <v>9</v>
      </c>
      <c r="J61" s="79"/>
    </row>
    <row r="62" spans="1:10" ht="60" x14ac:dyDescent="0.25">
      <c r="A62" s="127" t="s">
        <v>235</v>
      </c>
      <c r="B62" s="128" t="s">
        <v>627</v>
      </c>
      <c r="C62" s="119" t="s">
        <v>447</v>
      </c>
      <c r="D62" s="115">
        <v>44736</v>
      </c>
      <c r="E62" s="131">
        <v>161430.35999999999</v>
      </c>
      <c r="F62" s="126">
        <v>44766</v>
      </c>
      <c r="G62" s="131">
        <v>161430.35999999999</v>
      </c>
      <c r="H62" s="99">
        <v>0</v>
      </c>
      <c r="I62" s="114" t="s">
        <v>9</v>
      </c>
      <c r="J62" s="79"/>
    </row>
    <row r="63" spans="1:10" ht="60" x14ac:dyDescent="0.25">
      <c r="A63" s="127" t="s">
        <v>235</v>
      </c>
      <c r="B63" s="128" t="s">
        <v>628</v>
      </c>
      <c r="C63" s="119" t="s">
        <v>448</v>
      </c>
      <c r="D63" s="115">
        <v>44736</v>
      </c>
      <c r="E63" s="131">
        <v>15743.3</v>
      </c>
      <c r="F63" s="126">
        <v>44766</v>
      </c>
      <c r="G63" s="131">
        <v>15743.3</v>
      </c>
      <c r="H63" s="99">
        <v>0</v>
      </c>
      <c r="I63" s="114" t="s">
        <v>9</v>
      </c>
      <c r="J63" s="79"/>
    </row>
    <row r="64" spans="1:10" ht="75" x14ac:dyDescent="0.25">
      <c r="A64" s="127" t="s">
        <v>378</v>
      </c>
      <c r="B64" s="128" t="s">
        <v>629</v>
      </c>
      <c r="C64" s="119" t="s">
        <v>449</v>
      </c>
      <c r="D64" s="115">
        <v>44623</v>
      </c>
      <c r="E64" s="131">
        <v>554746.34</v>
      </c>
      <c r="F64" s="126">
        <v>44653</v>
      </c>
      <c r="G64" s="131">
        <v>554746.34</v>
      </c>
      <c r="H64" s="99">
        <v>0</v>
      </c>
      <c r="I64" s="114" t="s">
        <v>9</v>
      </c>
      <c r="J64" s="79"/>
    </row>
    <row r="65" spans="1:10" ht="60" x14ac:dyDescent="0.25">
      <c r="A65" s="127" t="s">
        <v>401</v>
      </c>
      <c r="B65" s="128" t="s">
        <v>630</v>
      </c>
      <c r="C65" s="119" t="s">
        <v>450</v>
      </c>
      <c r="D65" s="115">
        <v>44638</v>
      </c>
      <c r="E65" s="131">
        <v>1982400</v>
      </c>
      <c r="F65" s="126">
        <v>44638</v>
      </c>
      <c r="G65" s="131">
        <v>1982400</v>
      </c>
      <c r="H65" s="99">
        <v>0</v>
      </c>
      <c r="I65" s="114" t="s">
        <v>9</v>
      </c>
      <c r="J65" s="79"/>
    </row>
    <row r="66" spans="1:10" ht="60" x14ac:dyDescent="0.25">
      <c r="A66" s="127" t="s">
        <v>399</v>
      </c>
      <c r="B66" s="128" t="s">
        <v>631</v>
      </c>
      <c r="C66" s="119" t="s">
        <v>451</v>
      </c>
      <c r="D66" s="115">
        <v>44701</v>
      </c>
      <c r="E66" s="131">
        <v>82695.509999999995</v>
      </c>
      <c r="F66" s="126">
        <v>44731</v>
      </c>
      <c r="G66" s="131">
        <v>82695.509999999995</v>
      </c>
      <c r="H66" s="99">
        <v>0</v>
      </c>
      <c r="I66" s="114" t="s">
        <v>9</v>
      </c>
      <c r="J66" s="79"/>
    </row>
    <row r="67" spans="1:10" ht="60" x14ac:dyDescent="0.25">
      <c r="A67" s="127" t="s">
        <v>247</v>
      </c>
      <c r="B67" s="128" t="s">
        <v>632</v>
      </c>
      <c r="C67" s="119" t="s">
        <v>452</v>
      </c>
      <c r="D67" s="115">
        <v>44750</v>
      </c>
      <c r="E67" s="131">
        <v>8147.47</v>
      </c>
      <c r="F67" s="126">
        <v>44780</v>
      </c>
      <c r="G67" s="131">
        <v>8147.47</v>
      </c>
      <c r="H67" s="99">
        <v>0</v>
      </c>
      <c r="I67" s="114" t="s">
        <v>9</v>
      </c>
      <c r="J67" s="79"/>
    </row>
    <row r="68" spans="1:10" ht="75" x14ac:dyDescent="0.25">
      <c r="A68" s="127" t="s">
        <v>382</v>
      </c>
      <c r="B68" s="128" t="s">
        <v>633</v>
      </c>
      <c r="C68" s="119" t="s">
        <v>453</v>
      </c>
      <c r="D68" s="115">
        <v>44726</v>
      </c>
      <c r="E68" s="131">
        <v>6895.6</v>
      </c>
      <c r="F68" s="126">
        <v>44695</v>
      </c>
      <c r="G68" s="131">
        <v>6895.6</v>
      </c>
      <c r="H68" s="99">
        <v>0</v>
      </c>
      <c r="I68" s="114" t="s">
        <v>9</v>
      </c>
      <c r="J68" s="79"/>
    </row>
    <row r="69" spans="1:10" ht="75" x14ac:dyDescent="0.25">
      <c r="A69" s="127" t="s">
        <v>180</v>
      </c>
      <c r="B69" s="128" t="s">
        <v>634</v>
      </c>
      <c r="C69" s="119" t="s">
        <v>454</v>
      </c>
      <c r="D69" s="115">
        <v>44748</v>
      </c>
      <c r="E69" s="131">
        <v>473562.08</v>
      </c>
      <c r="F69" s="126">
        <v>44778</v>
      </c>
      <c r="G69" s="131">
        <v>473562.08</v>
      </c>
      <c r="H69" s="99">
        <v>0</v>
      </c>
      <c r="I69" s="114" t="s">
        <v>9</v>
      </c>
      <c r="J69" s="79"/>
    </row>
    <row r="70" spans="1:10" ht="60" x14ac:dyDescent="0.25">
      <c r="A70" s="127" t="s">
        <v>400</v>
      </c>
      <c r="B70" s="128" t="s">
        <v>635</v>
      </c>
      <c r="C70" s="119" t="s">
        <v>455</v>
      </c>
      <c r="D70" s="115">
        <v>44748</v>
      </c>
      <c r="E70" s="131">
        <v>29500</v>
      </c>
      <c r="F70" s="126">
        <v>44778</v>
      </c>
      <c r="G70" s="131">
        <v>29500</v>
      </c>
      <c r="H70" s="99">
        <v>0</v>
      </c>
      <c r="I70" s="114" t="s">
        <v>9</v>
      </c>
      <c r="J70" s="79"/>
    </row>
    <row r="71" spans="1:10" ht="60" x14ac:dyDescent="0.25">
      <c r="A71" s="127" t="s">
        <v>247</v>
      </c>
      <c r="B71" s="128" t="s">
        <v>636</v>
      </c>
      <c r="C71" s="119" t="s">
        <v>456</v>
      </c>
      <c r="D71" s="115">
        <v>44745</v>
      </c>
      <c r="E71" s="131">
        <v>14352.11</v>
      </c>
      <c r="F71" s="126">
        <v>44775</v>
      </c>
      <c r="G71" s="131">
        <v>14352.11</v>
      </c>
      <c r="H71" s="99">
        <v>0</v>
      </c>
      <c r="I71" s="114" t="s">
        <v>9</v>
      </c>
      <c r="J71" s="79"/>
    </row>
    <row r="72" spans="1:10" ht="45" x14ac:dyDescent="0.25">
      <c r="A72" s="127" t="s">
        <v>375</v>
      </c>
      <c r="B72" s="128" t="s">
        <v>637</v>
      </c>
      <c r="C72" s="119" t="s">
        <v>457</v>
      </c>
      <c r="D72" s="115">
        <v>44721</v>
      </c>
      <c r="E72" s="131">
        <v>21240</v>
      </c>
      <c r="F72" s="126">
        <v>44751</v>
      </c>
      <c r="G72" s="131">
        <v>21240</v>
      </c>
      <c r="H72" s="99">
        <v>0</v>
      </c>
      <c r="I72" s="114" t="s">
        <v>9</v>
      </c>
      <c r="J72" s="79"/>
    </row>
    <row r="73" spans="1:10" ht="75" x14ac:dyDescent="0.25">
      <c r="A73" s="127" t="s">
        <v>261</v>
      </c>
      <c r="B73" s="128" t="s">
        <v>638</v>
      </c>
      <c r="C73" s="121" t="s">
        <v>458</v>
      </c>
      <c r="D73" s="115">
        <v>44729</v>
      </c>
      <c r="E73" s="131">
        <v>67340</v>
      </c>
      <c r="F73" s="126">
        <v>44759</v>
      </c>
      <c r="G73" s="131">
        <v>67340</v>
      </c>
      <c r="H73" s="99">
        <v>0</v>
      </c>
      <c r="I73" s="114" t="s">
        <v>9</v>
      </c>
      <c r="J73" s="79"/>
    </row>
    <row r="74" spans="1:10" ht="75" x14ac:dyDescent="0.25">
      <c r="A74" s="127" t="s">
        <v>261</v>
      </c>
      <c r="B74" s="128" t="s">
        <v>639</v>
      </c>
      <c r="C74" s="119" t="s">
        <v>459</v>
      </c>
      <c r="D74" s="115">
        <v>44732</v>
      </c>
      <c r="E74" s="131">
        <v>41470</v>
      </c>
      <c r="F74" s="126">
        <v>44762</v>
      </c>
      <c r="G74" s="131">
        <v>41470</v>
      </c>
      <c r="H74" s="99">
        <v>0</v>
      </c>
      <c r="I74" s="114" t="s">
        <v>9</v>
      </c>
      <c r="J74" s="79"/>
    </row>
    <row r="75" spans="1:10" ht="75" x14ac:dyDescent="0.25">
      <c r="A75" s="127" t="s">
        <v>255</v>
      </c>
      <c r="B75" s="128" t="s">
        <v>640</v>
      </c>
      <c r="C75" s="119" t="s">
        <v>460</v>
      </c>
      <c r="D75" s="115">
        <v>44737</v>
      </c>
      <c r="E75" s="131">
        <v>17420.900000000001</v>
      </c>
      <c r="F75" s="126">
        <v>44767</v>
      </c>
      <c r="G75" s="131">
        <v>17420.900000000001</v>
      </c>
      <c r="H75" s="99">
        <v>0</v>
      </c>
      <c r="I75" s="114" t="s">
        <v>9</v>
      </c>
      <c r="J75" s="79"/>
    </row>
    <row r="76" spans="1:10" ht="60" x14ac:dyDescent="0.25">
      <c r="A76" s="127" t="s">
        <v>235</v>
      </c>
      <c r="B76" s="128" t="s">
        <v>466</v>
      </c>
      <c r="C76" s="119" t="s">
        <v>461</v>
      </c>
      <c r="D76" s="115">
        <v>44766</v>
      </c>
      <c r="E76" s="131">
        <v>156208.85999999999</v>
      </c>
      <c r="F76" s="126">
        <v>44796</v>
      </c>
      <c r="G76" s="131">
        <v>156208.85999999999</v>
      </c>
      <c r="H76" s="99">
        <v>0</v>
      </c>
      <c r="I76" s="114" t="s">
        <v>9</v>
      </c>
      <c r="J76" s="79"/>
    </row>
    <row r="77" spans="1:10" ht="45" x14ac:dyDescent="0.25">
      <c r="A77" s="127" t="s">
        <v>374</v>
      </c>
      <c r="B77" s="128" t="s">
        <v>641</v>
      </c>
      <c r="C77" s="119" t="s">
        <v>462</v>
      </c>
      <c r="D77" s="115">
        <v>44740</v>
      </c>
      <c r="E77" s="131">
        <v>60762</v>
      </c>
      <c r="F77" s="126">
        <v>44770</v>
      </c>
      <c r="G77" s="131">
        <v>60762</v>
      </c>
      <c r="H77" s="99">
        <v>0</v>
      </c>
      <c r="I77" s="114" t="s">
        <v>9</v>
      </c>
      <c r="J77" s="79"/>
    </row>
    <row r="78" spans="1:10" ht="60" x14ac:dyDescent="0.25">
      <c r="A78" s="127" t="s">
        <v>255</v>
      </c>
      <c r="B78" s="128" t="s">
        <v>642</v>
      </c>
      <c r="C78" s="119" t="s">
        <v>505</v>
      </c>
      <c r="D78" s="115">
        <v>44737</v>
      </c>
      <c r="E78" s="131">
        <v>86292.25</v>
      </c>
      <c r="F78" s="126">
        <v>44767</v>
      </c>
      <c r="G78" s="131">
        <v>86292.25</v>
      </c>
      <c r="H78" s="99">
        <v>0</v>
      </c>
      <c r="I78" s="114" t="s">
        <v>9</v>
      </c>
      <c r="J78" s="79"/>
    </row>
    <row r="79" spans="1:10" ht="71.25" customHeight="1" x14ac:dyDescent="0.25">
      <c r="A79" s="127" t="s">
        <v>375</v>
      </c>
      <c r="B79" s="128" t="s">
        <v>566</v>
      </c>
      <c r="C79" s="119" t="s">
        <v>506</v>
      </c>
      <c r="D79" s="115">
        <v>44721</v>
      </c>
      <c r="E79" s="131">
        <v>21476</v>
      </c>
      <c r="F79" s="126">
        <v>44721</v>
      </c>
      <c r="G79" s="131">
        <v>21476</v>
      </c>
      <c r="H79" s="99">
        <v>0</v>
      </c>
      <c r="I79" s="114" t="s">
        <v>9</v>
      </c>
      <c r="J79" s="79"/>
    </row>
    <row r="80" spans="1:10" ht="75" x14ac:dyDescent="0.25">
      <c r="A80" s="127" t="s">
        <v>400</v>
      </c>
      <c r="B80" s="128" t="s">
        <v>643</v>
      </c>
      <c r="C80" s="119" t="s">
        <v>507</v>
      </c>
      <c r="D80" s="115">
        <v>44748</v>
      </c>
      <c r="E80" s="131">
        <v>29500</v>
      </c>
      <c r="F80" s="126">
        <v>44778</v>
      </c>
      <c r="G80" s="131">
        <v>29500</v>
      </c>
      <c r="H80" s="99">
        <v>0</v>
      </c>
      <c r="I80" s="114" t="s">
        <v>9</v>
      </c>
      <c r="J80" s="79"/>
    </row>
    <row r="81" spans="1:10" ht="60" x14ac:dyDescent="0.25">
      <c r="A81" s="127" t="s">
        <v>472</v>
      </c>
      <c r="B81" s="128" t="s">
        <v>644</v>
      </c>
      <c r="C81" s="119" t="s">
        <v>508</v>
      </c>
      <c r="D81" s="115">
        <v>44687</v>
      </c>
      <c r="E81" s="131">
        <v>59000</v>
      </c>
      <c r="F81" s="126">
        <v>44717</v>
      </c>
      <c r="G81" s="131">
        <v>59000</v>
      </c>
      <c r="H81" s="99">
        <v>0</v>
      </c>
      <c r="I81" s="114" t="s">
        <v>9</v>
      </c>
      <c r="J81" s="79"/>
    </row>
    <row r="82" spans="1:10" ht="60" x14ac:dyDescent="0.25">
      <c r="A82" s="127" t="s">
        <v>472</v>
      </c>
      <c r="B82" s="128" t="s">
        <v>645</v>
      </c>
      <c r="C82" s="119" t="s">
        <v>509</v>
      </c>
      <c r="D82" s="115">
        <v>44687</v>
      </c>
      <c r="E82" s="131">
        <v>59000</v>
      </c>
      <c r="F82" s="126">
        <v>44717</v>
      </c>
      <c r="G82" s="131">
        <v>59000</v>
      </c>
      <c r="H82" s="99">
        <v>0</v>
      </c>
      <c r="I82" s="114" t="s">
        <v>9</v>
      </c>
      <c r="J82" s="79"/>
    </row>
    <row r="83" spans="1:10" ht="75" x14ac:dyDescent="0.25">
      <c r="A83" s="127" t="s">
        <v>382</v>
      </c>
      <c r="B83" s="128" t="s">
        <v>646</v>
      </c>
      <c r="C83" s="119" t="s">
        <v>510</v>
      </c>
      <c r="D83" s="115">
        <v>44740</v>
      </c>
      <c r="E83" s="131">
        <v>11324.81</v>
      </c>
      <c r="F83" s="126">
        <v>44770</v>
      </c>
      <c r="G83" s="131">
        <v>11324.81</v>
      </c>
      <c r="H83" s="99">
        <v>0</v>
      </c>
      <c r="I83" s="114" t="s">
        <v>9</v>
      </c>
      <c r="J83" s="79"/>
    </row>
    <row r="84" spans="1:10" ht="60" x14ac:dyDescent="0.25">
      <c r="A84" s="127" t="s">
        <v>472</v>
      </c>
      <c r="B84" s="128" t="s">
        <v>647</v>
      </c>
      <c r="C84" s="119" t="s">
        <v>511</v>
      </c>
      <c r="D84" s="115">
        <v>44746</v>
      </c>
      <c r="E84" s="131">
        <v>59000</v>
      </c>
      <c r="F84" s="126">
        <v>44776</v>
      </c>
      <c r="G84" s="131">
        <v>59000</v>
      </c>
      <c r="H84" s="99">
        <v>0</v>
      </c>
      <c r="I84" s="114" t="s">
        <v>9</v>
      </c>
      <c r="J84" s="79"/>
    </row>
    <row r="85" spans="1:10" ht="60" x14ac:dyDescent="0.25">
      <c r="A85" s="127" t="s">
        <v>384</v>
      </c>
      <c r="B85" s="128" t="s">
        <v>648</v>
      </c>
      <c r="C85" s="119" t="s">
        <v>512</v>
      </c>
      <c r="D85" s="115">
        <v>44748</v>
      </c>
      <c r="E85" s="131">
        <v>36432.5</v>
      </c>
      <c r="F85" s="126">
        <v>44778</v>
      </c>
      <c r="G85" s="131">
        <v>36432.5</v>
      </c>
      <c r="H85" s="99">
        <v>0</v>
      </c>
      <c r="I85" s="114" t="s">
        <v>9</v>
      </c>
      <c r="J85" s="79"/>
    </row>
    <row r="86" spans="1:10" ht="60" x14ac:dyDescent="0.25">
      <c r="A86" s="127" t="s">
        <v>472</v>
      </c>
      <c r="B86" s="128" t="s">
        <v>649</v>
      </c>
      <c r="C86" s="119" t="s">
        <v>513</v>
      </c>
      <c r="D86" s="115">
        <v>44746</v>
      </c>
      <c r="E86" s="131">
        <v>59000</v>
      </c>
      <c r="F86" s="126">
        <v>44776</v>
      </c>
      <c r="G86" s="131">
        <v>59000</v>
      </c>
      <c r="H86" s="99">
        <v>0</v>
      </c>
      <c r="I86" s="114" t="s">
        <v>9</v>
      </c>
      <c r="J86" s="79"/>
    </row>
    <row r="87" spans="1:10" ht="60" x14ac:dyDescent="0.25">
      <c r="A87" s="127" t="s">
        <v>258</v>
      </c>
      <c r="B87" s="128" t="s">
        <v>567</v>
      </c>
      <c r="C87" s="119" t="s">
        <v>514</v>
      </c>
      <c r="D87" s="115">
        <v>44742</v>
      </c>
      <c r="E87" s="131">
        <v>121181.56</v>
      </c>
      <c r="F87" s="126">
        <v>44772</v>
      </c>
      <c r="G87" s="131">
        <v>121181.56</v>
      </c>
      <c r="H87" s="99">
        <v>0</v>
      </c>
      <c r="I87" s="114" t="s">
        <v>9</v>
      </c>
      <c r="J87" s="79"/>
    </row>
    <row r="88" spans="1:10" ht="60" x14ac:dyDescent="0.25">
      <c r="A88" s="127" t="s">
        <v>473</v>
      </c>
      <c r="B88" s="128" t="s">
        <v>650</v>
      </c>
      <c r="C88" s="119" t="s">
        <v>515</v>
      </c>
      <c r="D88" s="115">
        <v>44715</v>
      </c>
      <c r="E88" s="131">
        <v>19668.78</v>
      </c>
      <c r="F88" s="126">
        <v>44745</v>
      </c>
      <c r="G88" s="131">
        <v>19668.78</v>
      </c>
      <c r="H88" s="99">
        <v>0</v>
      </c>
      <c r="I88" s="114" t="s">
        <v>9</v>
      </c>
      <c r="J88" s="79"/>
    </row>
    <row r="89" spans="1:10" ht="60" x14ac:dyDescent="0.25">
      <c r="A89" s="127" t="s">
        <v>474</v>
      </c>
      <c r="B89" s="128" t="s">
        <v>651</v>
      </c>
      <c r="C89" s="119" t="s">
        <v>516</v>
      </c>
      <c r="D89" s="115">
        <v>44663</v>
      </c>
      <c r="E89" s="131">
        <v>45430</v>
      </c>
      <c r="F89" s="126">
        <v>44693</v>
      </c>
      <c r="G89" s="131">
        <v>45430</v>
      </c>
      <c r="H89" s="99">
        <v>0</v>
      </c>
      <c r="I89" s="114" t="s">
        <v>9</v>
      </c>
      <c r="J89" s="79"/>
    </row>
    <row r="90" spans="1:10" ht="45" x14ac:dyDescent="0.25">
      <c r="A90" s="127" t="s">
        <v>475</v>
      </c>
      <c r="B90" s="128" t="s">
        <v>652</v>
      </c>
      <c r="C90" s="119" t="s">
        <v>410</v>
      </c>
      <c r="D90" s="115">
        <v>44734</v>
      </c>
      <c r="E90" s="131">
        <v>93220</v>
      </c>
      <c r="F90" s="126">
        <v>44764</v>
      </c>
      <c r="G90" s="131">
        <v>93220</v>
      </c>
      <c r="H90" s="99">
        <v>0</v>
      </c>
      <c r="I90" s="114" t="s">
        <v>9</v>
      </c>
      <c r="J90" s="79"/>
    </row>
    <row r="91" spans="1:10" ht="75" x14ac:dyDescent="0.25">
      <c r="A91" s="127" t="s">
        <v>476</v>
      </c>
      <c r="B91" s="128" t="s">
        <v>653</v>
      </c>
      <c r="C91" s="119" t="s">
        <v>517</v>
      </c>
      <c r="D91" s="115">
        <v>44690</v>
      </c>
      <c r="E91" s="131">
        <v>151332</v>
      </c>
      <c r="F91" s="126">
        <v>44720</v>
      </c>
      <c r="G91" s="131">
        <v>151332</v>
      </c>
      <c r="H91" s="99">
        <v>0</v>
      </c>
      <c r="I91" s="114" t="s">
        <v>9</v>
      </c>
      <c r="J91" s="79"/>
    </row>
    <row r="92" spans="1:10" ht="75" x14ac:dyDescent="0.25">
      <c r="A92" s="127" t="s">
        <v>477</v>
      </c>
      <c r="B92" s="128" t="s">
        <v>654</v>
      </c>
      <c r="C92" s="119" t="s">
        <v>518</v>
      </c>
      <c r="D92" s="115">
        <v>44714</v>
      </c>
      <c r="E92" s="131">
        <v>29500</v>
      </c>
      <c r="F92" s="126">
        <v>44744</v>
      </c>
      <c r="G92" s="131">
        <v>29500</v>
      </c>
      <c r="H92" s="99">
        <v>0</v>
      </c>
      <c r="I92" s="114" t="s">
        <v>9</v>
      </c>
      <c r="J92" s="79"/>
    </row>
    <row r="93" spans="1:10" ht="75" x14ac:dyDescent="0.25">
      <c r="A93" s="127" t="s">
        <v>478</v>
      </c>
      <c r="B93" s="128" t="s">
        <v>655</v>
      </c>
      <c r="C93" s="119" t="s">
        <v>519</v>
      </c>
      <c r="D93" s="115">
        <v>44699</v>
      </c>
      <c r="E93" s="131">
        <v>47200</v>
      </c>
      <c r="F93" s="126">
        <v>44729</v>
      </c>
      <c r="G93" s="131">
        <v>47200</v>
      </c>
      <c r="H93" s="99">
        <v>0</v>
      </c>
      <c r="I93" s="114" t="s">
        <v>9</v>
      </c>
      <c r="J93" s="79"/>
    </row>
    <row r="94" spans="1:10" ht="75" x14ac:dyDescent="0.25">
      <c r="A94" s="127" t="s">
        <v>479</v>
      </c>
      <c r="B94" s="128" t="s">
        <v>656</v>
      </c>
      <c r="C94" s="119" t="s">
        <v>520</v>
      </c>
      <c r="D94" s="98">
        <v>44749</v>
      </c>
      <c r="E94" s="131">
        <v>29500</v>
      </c>
      <c r="F94" s="126">
        <v>44779</v>
      </c>
      <c r="G94" s="131">
        <v>29500</v>
      </c>
      <c r="H94" s="99">
        <v>0</v>
      </c>
      <c r="I94" s="114" t="s">
        <v>9</v>
      </c>
      <c r="J94" s="79"/>
    </row>
    <row r="95" spans="1:10" ht="75" x14ac:dyDescent="0.25">
      <c r="A95" s="127" t="s">
        <v>479</v>
      </c>
      <c r="B95" s="128" t="s">
        <v>657</v>
      </c>
      <c r="C95" s="119" t="s">
        <v>521</v>
      </c>
      <c r="D95" s="98">
        <v>44749</v>
      </c>
      <c r="E95" s="131">
        <v>29500</v>
      </c>
      <c r="F95" s="126">
        <v>44779</v>
      </c>
      <c r="G95" s="131">
        <v>29500</v>
      </c>
      <c r="H95" s="99">
        <v>0</v>
      </c>
      <c r="I95" s="114" t="s">
        <v>9</v>
      </c>
      <c r="J95" s="79"/>
    </row>
    <row r="96" spans="1:10" ht="75" x14ac:dyDescent="0.25">
      <c r="A96" s="127" t="s">
        <v>479</v>
      </c>
      <c r="B96" s="128" t="s">
        <v>658</v>
      </c>
      <c r="C96" s="119" t="s">
        <v>445</v>
      </c>
      <c r="D96" s="98">
        <v>44749</v>
      </c>
      <c r="E96" s="131">
        <v>29500</v>
      </c>
      <c r="F96" s="126">
        <v>44779</v>
      </c>
      <c r="G96" s="131">
        <v>29500</v>
      </c>
      <c r="H96" s="99">
        <v>0</v>
      </c>
      <c r="I96" s="114" t="s">
        <v>9</v>
      </c>
      <c r="J96" s="79"/>
    </row>
    <row r="97" spans="1:10" ht="75" x14ac:dyDescent="0.25">
      <c r="A97" s="127" t="s">
        <v>252</v>
      </c>
      <c r="B97" s="128" t="s">
        <v>659</v>
      </c>
      <c r="C97" s="119" t="s">
        <v>522</v>
      </c>
      <c r="D97" s="98">
        <v>44749</v>
      </c>
      <c r="E97" s="131">
        <v>15626.7</v>
      </c>
      <c r="F97" s="126">
        <v>44779</v>
      </c>
      <c r="G97" s="131">
        <v>15626.7</v>
      </c>
      <c r="H97" s="99">
        <v>0</v>
      </c>
      <c r="I97" s="114" t="s">
        <v>9</v>
      </c>
      <c r="J97" s="79"/>
    </row>
    <row r="98" spans="1:10" ht="60" x14ac:dyDescent="0.25">
      <c r="A98" s="127" t="s">
        <v>480</v>
      </c>
      <c r="B98" s="128" t="s">
        <v>660</v>
      </c>
      <c r="C98" s="119" t="s">
        <v>115</v>
      </c>
      <c r="D98" s="98">
        <v>44722</v>
      </c>
      <c r="E98" s="131">
        <v>156940</v>
      </c>
      <c r="F98" s="126">
        <v>44752</v>
      </c>
      <c r="G98" s="131">
        <v>156940</v>
      </c>
      <c r="H98" s="99">
        <v>0</v>
      </c>
      <c r="I98" s="114" t="s">
        <v>9</v>
      </c>
      <c r="J98" s="79"/>
    </row>
    <row r="99" spans="1:10" ht="60" x14ac:dyDescent="0.25">
      <c r="A99" s="127" t="s">
        <v>481</v>
      </c>
      <c r="B99" s="128" t="s">
        <v>661</v>
      </c>
      <c r="C99" s="119" t="s">
        <v>523</v>
      </c>
      <c r="D99" s="98">
        <v>44747</v>
      </c>
      <c r="E99" s="131">
        <v>277200</v>
      </c>
      <c r="F99" s="126">
        <v>44777</v>
      </c>
      <c r="G99" s="131">
        <v>277200</v>
      </c>
      <c r="H99" s="99">
        <v>0</v>
      </c>
      <c r="I99" s="114" t="s">
        <v>9</v>
      </c>
      <c r="J99" s="79"/>
    </row>
    <row r="100" spans="1:10" ht="60" x14ac:dyDescent="0.25">
      <c r="A100" s="127" t="s">
        <v>482</v>
      </c>
      <c r="B100" s="128" t="s">
        <v>662</v>
      </c>
      <c r="C100" s="119" t="s">
        <v>524</v>
      </c>
      <c r="D100" s="98">
        <v>44720</v>
      </c>
      <c r="E100" s="131">
        <v>192400</v>
      </c>
      <c r="F100" s="126">
        <v>44750</v>
      </c>
      <c r="G100" s="131">
        <v>192400</v>
      </c>
      <c r="H100" s="99">
        <v>0</v>
      </c>
      <c r="I100" s="114" t="s">
        <v>9</v>
      </c>
      <c r="J100" s="79"/>
    </row>
    <row r="101" spans="1:10" ht="75" x14ac:dyDescent="0.25">
      <c r="A101" s="127" t="s">
        <v>382</v>
      </c>
      <c r="B101" s="128" t="s">
        <v>663</v>
      </c>
      <c r="C101" s="119" t="s">
        <v>525</v>
      </c>
      <c r="D101" s="98">
        <v>44748</v>
      </c>
      <c r="E101" s="131">
        <v>244683.37</v>
      </c>
      <c r="F101" s="126">
        <v>44778</v>
      </c>
      <c r="G101" s="131">
        <v>244683.37</v>
      </c>
      <c r="H101" s="99">
        <v>0</v>
      </c>
      <c r="I101" s="114" t="s">
        <v>9</v>
      </c>
      <c r="J101" s="79"/>
    </row>
    <row r="102" spans="1:10" ht="60" x14ac:dyDescent="0.25">
      <c r="A102" s="127" t="s">
        <v>88</v>
      </c>
      <c r="B102" s="128" t="s">
        <v>664</v>
      </c>
      <c r="C102" s="119" t="s">
        <v>526</v>
      </c>
      <c r="D102" s="98">
        <v>44746</v>
      </c>
      <c r="E102" s="131">
        <v>19625.03</v>
      </c>
      <c r="F102" s="126">
        <v>44776</v>
      </c>
      <c r="G102" s="131">
        <v>19625.03</v>
      </c>
      <c r="H102" s="99">
        <v>0</v>
      </c>
      <c r="I102" s="114" t="s">
        <v>9</v>
      </c>
      <c r="J102" s="79"/>
    </row>
    <row r="103" spans="1:10" ht="75" x14ac:dyDescent="0.25">
      <c r="A103" s="127" t="s">
        <v>255</v>
      </c>
      <c r="B103" s="128" t="s">
        <v>665</v>
      </c>
      <c r="C103" s="119" t="s">
        <v>527</v>
      </c>
      <c r="D103" s="98">
        <v>44747</v>
      </c>
      <c r="E103" s="131">
        <v>12554.01</v>
      </c>
      <c r="F103" s="126">
        <v>44777</v>
      </c>
      <c r="G103" s="131">
        <v>12554.01</v>
      </c>
      <c r="H103" s="99">
        <v>0</v>
      </c>
      <c r="I103" s="114" t="s">
        <v>9</v>
      </c>
      <c r="J103" s="79"/>
    </row>
    <row r="104" spans="1:10" ht="75" x14ac:dyDescent="0.25">
      <c r="A104" s="127" t="s">
        <v>255</v>
      </c>
      <c r="B104" s="128" t="s">
        <v>666</v>
      </c>
      <c r="C104" s="119" t="s">
        <v>528</v>
      </c>
      <c r="D104" s="98">
        <v>44747</v>
      </c>
      <c r="E104" s="131">
        <v>7013.79</v>
      </c>
      <c r="F104" s="126">
        <v>44777</v>
      </c>
      <c r="G104" s="131">
        <v>7013.79</v>
      </c>
      <c r="H104" s="99">
        <v>0</v>
      </c>
      <c r="I104" s="114" t="s">
        <v>9</v>
      </c>
      <c r="J104" s="79"/>
    </row>
    <row r="105" spans="1:10" ht="75" x14ac:dyDescent="0.25">
      <c r="A105" s="127" t="s">
        <v>483</v>
      </c>
      <c r="B105" s="128" t="s">
        <v>570</v>
      </c>
      <c r="C105" s="119" t="s">
        <v>529</v>
      </c>
      <c r="D105" s="98">
        <v>44719</v>
      </c>
      <c r="E105" s="131">
        <v>23600</v>
      </c>
      <c r="F105" s="123" t="s">
        <v>580</v>
      </c>
      <c r="G105" s="131">
        <v>23600</v>
      </c>
      <c r="H105" s="99">
        <v>0</v>
      </c>
      <c r="I105" s="114" t="s">
        <v>9</v>
      </c>
      <c r="J105" s="79"/>
    </row>
    <row r="106" spans="1:10" ht="75" x14ac:dyDescent="0.25">
      <c r="A106" s="127" t="s">
        <v>483</v>
      </c>
      <c r="B106" s="128" t="s">
        <v>571</v>
      </c>
      <c r="C106" s="119" t="s">
        <v>518</v>
      </c>
      <c r="D106" s="98">
        <v>44715</v>
      </c>
      <c r="E106" s="131">
        <v>23600</v>
      </c>
      <c r="F106" s="126">
        <v>44745</v>
      </c>
      <c r="G106" s="131">
        <v>23600</v>
      </c>
      <c r="H106" s="99">
        <v>0</v>
      </c>
      <c r="I106" s="114" t="s">
        <v>9</v>
      </c>
      <c r="J106" s="79"/>
    </row>
    <row r="107" spans="1:10" ht="60" x14ac:dyDescent="0.25">
      <c r="A107" s="127" t="s">
        <v>374</v>
      </c>
      <c r="B107" s="128" t="s">
        <v>572</v>
      </c>
      <c r="C107" s="119" t="s">
        <v>530</v>
      </c>
      <c r="D107" s="98">
        <v>44740</v>
      </c>
      <c r="E107" s="131">
        <v>33973.120000000003</v>
      </c>
      <c r="F107" s="126">
        <v>44770</v>
      </c>
      <c r="G107" s="131">
        <v>33973.120000000003</v>
      </c>
      <c r="H107" s="99">
        <v>0</v>
      </c>
      <c r="I107" s="114" t="s">
        <v>9</v>
      </c>
      <c r="J107" s="79"/>
    </row>
    <row r="108" spans="1:10" ht="75" x14ac:dyDescent="0.25">
      <c r="A108" s="127" t="s">
        <v>237</v>
      </c>
      <c r="B108" s="128" t="s">
        <v>667</v>
      </c>
      <c r="C108" s="119" t="s">
        <v>531</v>
      </c>
      <c r="D108" s="98">
        <v>44742</v>
      </c>
      <c r="E108" s="131">
        <v>438244.36</v>
      </c>
      <c r="F108" s="126">
        <v>44772</v>
      </c>
      <c r="G108" s="131">
        <v>438244.36</v>
      </c>
      <c r="H108" s="99">
        <v>0</v>
      </c>
      <c r="I108" s="114" t="s">
        <v>9</v>
      </c>
      <c r="J108" s="79"/>
    </row>
    <row r="109" spans="1:10" ht="75" x14ac:dyDescent="0.25">
      <c r="A109" s="127" t="s">
        <v>236</v>
      </c>
      <c r="B109" s="128" t="s">
        <v>668</v>
      </c>
      <c r="C109" s="119" t="s">
        <v>532</v>
      </c>
      <c r="D109" s="98">
        <v>44732</v>
      </c>
      <c r="E109" s="131">
        <v>20739.189999999999</v>
      </c>
      <c r="F109" s="126">
        <v>44762</v>
      </c>
      <c r="G109" s="131">
        <v>20739.189999999999</v>
      </c>
      <c r="H109" s="99">
        <v>0</v>
      </c>
      <c r="I109" s="114" t="s">
        <v>9</v>
      </c>
      <c r="J109" s="79"/>
    </row>
    <row r="110" spans="1:10" ht="75" x14ac:dyDescent="0.25">
      <c r="A110" s="127" t="s">
        <v>236</v>
      </c>
      <c r="B110" s="128" t="s">
        <v>669</v>
      </c>
      <c r="C110" s="119" t="s">
        <v>533</v>
      </c>
      <c r="D110" s="98">
        <v>44732</v>
      </c>
      <c r="E110" s="131">
        <v>500872.81</v>
      </c>
      <c r="F110" s="126">
        <v>44762</v>
      </c>
      <c r="G110" s="131">
        <v>500872.81</v>
      </c>
      <c r="H110" s="99">
        <v>0</v>
      </c>
      <c r="I110" s="114" t="s">
        <v>9</v>
      </c>
      <c r="J110" s="79"/>
    </row>
    <row r="111" spans="1:10" ht="75" x14ac:dyDescent="0.25">
      <c r="A111" s="127" t="s">
        <v>236</v>
      </c>
      <c r="B111" s="128" t="s">
        <v>670</v>
      </c>
      <c r="C111" s="119" t="s">
        <v>534</v>
      </c>
      <c r="D111" s="98">
        <v>44732</v>
      </c>
      <c r="E111" s="131">
        <v>35538.699999999997</v>
      </c>
      <c r="F111" s="126">
        <v>44762</v>
      </c>
      <c r="G111" s="131">
        <v>35538.699999999997</v>
      </c>
      <c r="H111" s="99">
        <v>0</v>
      </c>
      <c r="I111" s="114" t="s">
        <v>9</v>
      </c>
      <c r="J111" s="79"/>
    </row>
    <row r="112" spans="1:10" ht="45" x14ac:dyDescent="0.25">
      <c r="A112" s="127" t="s">
        <v>484</v>
      </c>
      <c r="B112" s="128" t="s">
        <v>671</v>
      </c>
      <c r="C112" s="119" t="s">
        <v>535</v>
      </c>
      <c r="D112" s="98">
        <v>44748</v>
      </c>
      <c r="E112" s="131">
        <v>98907.6</v>
      </c>
      <c r="F112" s="126">
        <v>44778</v>
      </c>
      <c r="G112" s="131">
        <v>98907.6</v>
      </c>
      <c r="H112" s="99">
        <v>0</v>
      </c>
      <c r="I112" s="114" t="s">
        <v>9</v>
      </c>
      <c r="J112" s="79"/>
    </row>
    <row r="113" spans="1:10" ht="60" x14ac:dyDescent="0.25">
      <c r="A113" s="127" t="s">
        <v>485</v>
      </c>
      <c r="B113" s="128" t="s">
        <v>672</v>
      </c>
      <c r="C113" s="119" t="s">
        <v>40</v>
      </c>
      <c r="D113" s="98">
        <v>44755</v>
      </c>
      <c r="E113" s="131">
        <v>23600</v>
      </c>
      <c r="F113" s="126">
        <v>44785</v>
      </c>
      <c r="G113" s="131">
        <v>23600</v>
      </c>
      <c r="H113" s="99">
        <v>0</v>
      </c>
      <c r="I113" s="114" t="s">
        <v>9</v>
      </c>
      <c r="J113" s="79"/>
    </row>
    <row r="114" spans="1:10" ht="54.75" customHeight="1" x14ac:dyDescent="0.25">
      <c r="A114" s="127" t="s">
        <v>374</v>
      </c>
      <c r="B114" s="128" t="s">
        <v>673</v>
      </c>
      <c r="C114" s="119" t="s">
        <v>536</v>
      </c>
      <c r="D114" s="98">
        <v>44740</v>
      </c>
      <c r="E114" s="131">
        <v>71859.06</v>
      </c>
      <c r="F114" s="126">
        <v>44770</v>
      </c>
      <c r="G114" s="131">
        <v>71859.06</v>
      </c>
      <c r="H114" s="99">
        <v>0</v>
      </c>
      <c r="I114" s="114" t="s">
        <v>9</v>
      </c>
      <c r="J114" s="79"/>
    </row>
    <row r="115" spans="1:10" ht="75" x14ac:dyDescent="0.25">
      <c r="A115" s="127" t="s">
        <v>486</v>
      </c>
      <c r="B115" s="128" t="s">
        <v>674</v>
      </c>
      <c r="C115" s="119" t="s">
        <v>440</v>
      </c>
      <c r="D115" s="98">
        <v>44725</v>
      </c>
      <c r="E115" s="131">
        <v>2360</v>
      </c>
      <c r="F115" s="126">
        <v>44755</v>
      </c>
      <c r="G115" s="131">
        <v>2360</v>
      </c>
      <c r="H115" s="99">
        <v>0</v>
      </c>
      <c r="I115" s="114" t="s">
        <v>9</v>
      </c>
      <c r="J115" s="79"/>
    </row>
    <row r="116" spans="1:10" ht="60" x14ac:dyDescent="0.25">
      <c r="A116" s="127" t="s">
        <v>487</v>
      </c>
      <c r="B116" s="128" t="s">
        <v>675</v>
      </c>
      <c r="C116" s="119" t="s">
        <v>537</v>
      </c>
      <c r="D116" s="98">
        <v>44725</v>
      </c>
      <c r="E116" s="131">
        <v>212315.04</v>
      </c>
      <c r="F116" s="126">
        <v>44755</v>
      </c>
      <c r="G116" s="131">
        <v>212315.04</v>
      </c>
      <c r="H116" s="99">
        <v>0</v>
      </c>
      <c r="I116" s="114" t="s">
        <v>9</v>
      </c>
      <c r="J116" s="79"/>
    </row>
    <row r="117" spans="1:10" ht="45" x14ac:dyDescent="0.25">
      <c r="A117" s="127" t="s">
        <v>374</v>
      </c>
      <c r="B117" s="128" t="s">
        <v>676</v>
      </c>
      <c r="C117" s="119" t="s">
        <v>538</v>
      </c>
      <c r="D117" s="98">
        <v>44740</v>
      </c>
      <c r="E117" s="131">
        <v>215126.64</v>
      </c>
      <c r="F117" s="126">
        <v>44770</v>
      </c>
      <c r="G117" s="131">
        <v>215126.64</v>
      </c>
      <c r="H117" s="99">
        <v>0</v>
      </c>
      <c r="I117" s="114" t="s">
        <v>9</v>
      </c>
      <c r="J117" s="79"/>
    </row>
    <row r="118" spans="1:10" ht="63.75" customHeight="1" x14ac:dyDescent="0.25">
      <c r="A118" s="127" t="s">
        <v>247</v>
      </c>
      <c r="B118" s="128" t="s">
        <v>677</v>
      </c>
      <c r="C118" s="119" t="s">
        <v>539</v>
      </c>
      <c r="D118" s="98">
        <v>44745</v>
      </c>
      <c r="E118" s="131">
        <v>7930.86</v>
      </c>
      <c r="F118" s="126">
        <v>44775</v>
      </c>
      <c r="G118" s="131">
        <v>7930.86</v>
      </c>
      <c r="H118" s="99">
        <v>0</v>
      </c>
      <c r="I118" s="114" t="s">
        <v>9</v>
      </c>
      <c r="J118" s="79"/>
    </row>
    <row r="119" spans="1:10" ht="60" x14ac:dyDescent="0.25">
      <c r="A119" s="127" t="s">
        <v>488</v>
      </c>
      <c r="B119" s="128" t="s">
        <v>678</v>
      </c>
      <c r="C119" s="119" t="s">
        <v>540</v>
      </c>
      <c r="D119" s="98">
        <v>44755</v>
      </c>
      <c r="E119" s="131">
        <v>59000</v>
      </c>
      <c r="F119" s="126">
        <v>44785</v>
      </c>
      <c r="G119" s="131">
        <v>59000</v>
      </c>
      <c r="H119" s="99">
        <v>0</v>
      </c>
      <c r="I119" s="114" t="s">
        <v>9</v>
      </c>
      <c r="J119" s="79"/>
    </row>
    <row r="120" spans="1:10" ht="60" x14ac:dyDescent="0.25">
      <c r="A120" s="127" t="s">
        <v>488</v>
      </c>
      <c r="B120" s="128" t="s">
        <v>679</v>
      </c>
      <c r="C120" s="119" t="s">
        <v>541</v>
      </c>
      <c r="D120" s="98">
        <v>44755</v>
      </c>
      <c r="E120" s="131">
        <v>59000</v>
      </c>
      <c r="F120" s="126">
        <v>44785</v>
      </c>
      <c r="G120" s="131">
        <v>59000</v>
      </c>
      <c r="H120" s="99">
        <v>0</v>
      </c>
      <c r="I120" s="114" t="s">
        <v>9</v>
      </c>
      <c r="J120" s="79"/>
    </row>
    <row r="121" spans="1:10" ht="60" x14ac:dyDescent="0.25">
      <c r="A121" s="127" t="s">
        <v>236</v>
      </c>
      <c r="B121" s="128" t="s">
        <v>680</v>
      </c>
      <c r="C121" s="119" t="s">
        <v>542</v>
      </c>
      <c r="D121" s="98">
        <v>44732</v>
      </c>
      <c r="E121" s="131">
        <v>8164.57</v>
      </c>
      <c r="F121" s="126">
        <v>44762</v>
      </c>
      <c r="G121" s="131">
        <v>8164.57</v>
      </c>
      <c r="H121" s="99">
        <v>0</v>
      </c>
      <c r="I121" s="114" t="s">
        <v>9</v>
      </c>
      <c r="J121" s="79"/>
    </row>
    <row r="122" spans="1:10" ht="75" x14ac:dyDescent="0.25">
      <c r="A122" s="127" t="s">
        <v>236</v>
      </c>
      <c r="B122" s="128" t="s">
        <v>681</v>
      </c>
      <c r="C122" s="119" t="s">
        <v>543</v>
      </c>
      <c r="D122" s="98">
        <v>44732</v>
      </c>
      <c r="E122" s="131">
        <v>3303.75</v>
      </c>
      <c r="F122" s="126">
        <v>44762</v>
      </c>
      <c r="G122" s="131">
        <v>3303.75</v>
      </c>
      <c r="H122" s="99">
        <v>0</v>
      </c>
      <c r="I122" s="114" t="s">
        <v>9</v>
      </c>
      <c r="J122" s="79"/>
    </row>
    <row r="123" spans="1:10" ht="75" x14ac:dyDescent="0.25">
      <c r="A123" s="127" t="s">
        <v>489</v>
      </c>
      <c r="B123" s="128" t="s">
        <v>682</v>
      </c>
      <c r="C123" s="119" t="s">
        <v>544</v>
      </c>
      <c r="D123" s="98">
        <v>44739</v>
      </c>
      <c r="E123" s="131">
        <v>24595.01</v>
      </c>
      <c r="F123" s="126">
        <v>44769</v>
      </c>
      <c r="G123" s="131">
        <v>24595.01</v>
      </c>
      <c r="H123" s="99">
        <v>0</v>
      </c>
      <c r="I123" s="114" t="s">
        <v>9</v>
      </c>
      <c r="J123" s="79"/>
    </row>
    <row r="124" spans="1:10" ht="75" x14ac:dyDescent="0.25">
      <c r="A124" s="127" t="s">
        <v>490</v>
      </c>
      <c r="B124" s="128" t="s">
        <v>683</v>
      </c>
      <c r="C124" s="119" t="s">
        <v>561</v>
      </c>
      <c r="D124" s="98">
        <v>44746</v>
      </c>
      <c r="E124" s="131">
        <v>42279.4</v>
      </c>
      <c r="F124" s="126">
        <v>44776</v>
      </c>
      <c r="G124" s="131">
        <v>42279.4</v>
      </c>
      <c r="H124" s="99">
        <v>0</v>
      </c>
      <c r="I124" s="114" t="s">
        <v>9</v>
      </c>
      <c r="J124" s="79"/>
    </row>
    <row r="125" spans="1:10" ht="60" x14ac:dyDescent="0.25">
      <c r="A125" s="127" t="s">
        <v>258</v>
      </c>
      <c r="B125" s="128" t="s">
        <v>569</v>
      </c>
      <c r="C125" s="119" t="s">
        <v>560</v>
      </c>
      <c r="D125" s="98">
        <v>44742</v>
      </c>
      <c r="E125" s="131">
        <v>299741.09999999998</v>
      </c>
      <c r="F125" s="126">
        <v>44772</v>
      </c>
      <c r="G125" s="131">
        <v>299741.09999999998</v>
      </c>
      <c r="H125" s="99">
        <v>0</v>
      </c>
      <c r="I125" s="114" t="s">
        <v>9</v>
      </c>
      <c r="J125" s="79"/>
    </row>
    <row r="126" spans="1:10" ht="60" x14ac:dyDescent="0.25">
      <c r="A126" s="127" t="s">
        <v>491</v>
      </c>
      <c r="B126" s="128" t="s">
        <v>684</v>
      </c>
      <c r="C126" s="119" t="s">
        <v>559</v>
      </c>
      <c r="D126" s="98">
        <v>44748</v>
      </c>
      <c r="E126" s="131">
        <v>38940</v>
      </c>
      <c r="F126" s="126">
        <v>44778</v>
      </c>
      <c r="G126" s="131">
        <v>38940</v>
      </c>
      <c r="H126" s="99">
        <v>0</v>
      </c>
      <c r="I126" s="114" t="s">
        <v>9</v>
      </c>
      <c r="J126" s="79"/>
    </row>
    <row r="127" spans="1:10" ht="60" x14ac:dyDescent="0.25">
      <c r="A127" s="127" t="s">
        <v>492</v>
      </c>
      <c r="B127" s="128" t="s">
        <v>685</v>
      </c>
      <c r="C127" s="119" t="s">
        <v>563</v>
      </c>
      <c r="D127" s="98">
        <v>44764</v>
      </c>
      <c r="E127" s="131">
        <v>69915</v>
      </c>
      <c r="F127" s="126">
        <v>44794</v>
      </c>
      <c r="G127" s="131">
        <v>69915</v>
      </c>
      <c r="H127" s="99">
        <v>0</v>
      </c>
      <c r="I127" s="114" t="s">
        <v>9</v>
      </c>
      <c r="J127" s="79"/>
    </row>
    <row r="128" spans="1:10" ht="60" x14ac:dyDescent="0.25">
      <c r="A128" s="127" t="s">
        <v>382</v>
      </c>
      <c r="B128" s="128" t="s">
        <v>686</v>
      </c>
      <c r="C128" s="119" t="s">
        <v>562</v>
      </c>
      <c r="D128" s="98">
        <v>44753</v>
      </c>
      <c r="E128" s="131">
        <v>6601.92</v>
      </c>
      <c r="F128" s="126">
        <v>44783</v>
      </c>
      <c r="G128" s="131">
        <v>6601.92</v>
      </c>
      <c r="H128" s="99">
        <v>0</v>
      </c>
      <c r="I128" s="114" t="s">
        <v>9</v>
      </c>
      <c r="J128" s="79"/>
    </row>
    <row r="129" spans="1:10" ht="60" x14ac:dyDescent="0.25">
      <c r="A129" s="127" t="s">
        <v>493</v>
      </c>
      <c r="B129" s="128" t="s">
        <v>687</v>
      </c>
      <c r="C129" s="119" t="s">
        <v>564</v>
      </c>
      <c r="D129" s="98">
        <v>44753</v>
      </c>
      <c r="E129" s="131">
        <v>75520</v>
      </c>
      <c r="F129" s="126">
        <v>44783</v>
      </c>
      <c r="G129" s="131">
        <v>75520</v>
      </c>
      <c r="H129" s="99">
        <v>0</v>
      </c>
      <c r="I129" s="114" t="s">
        <v>9</v>
      </c>
      <c r="J129" s="79"/>
    </row>
    <row r="130" spans="1:10" ht="44.25" customHeight="1" x14ac:dyDescent="0.25">
      <c r="A130" s="127" t="s">
        <v>384</v>
      </c>
      <c r="B130" s="128" t="s">
        <v>688</v>
      </c>
      <c r="C130" s="119" t="s">
        <v>409</v>
      </c>
      <c r="D130" s="98">
        <v>44732</v>
      </c>
      <c r="E130" s="131">
        <v>46834.2</v>
      </c>
      <c r="F130" s="126">
        <v>44762</v>
      </c>
      <c r="G130" s="131">
        <v>46834.2</v>
      </c>
      <c r="H130" s="99">
        <v>0</v>
      </c>
      <c r="I130" s="114" t="s">
        <v>9</v>
      </c>
      <c r="J130" s="79"/>
    </row>
    <row r="131" spans="1:10" ht="75" x14ac:dyDescent="0.25">
      <c r="A131" s="127" t="s">
        <v>494</v>
      </c>
      <c r="B131" s="128" t="s">
        <v>689</v>
      </c>
      <c r="C131" s="119" t="s">
        <v>565</v>
      </c>
      <c r="D131" s="98">
        <v>44761</v>
      </c>
      <c r="E131" s="131">
        <v>35400</v>
      </c>
      <c r="F131" s="126">
        <v>44791</v>
      </c>
      <c r="G131" s="131">
        <v>35400</v>
      </c>
      <c r="H131" s="99">
        <v>0</v>
      </c>
      <c r="I131" s="114" t="s">
        <v>9</v>
      </c>
      <c r="J131" s="79"/>
    </row>
    <row r="132" spans="1:10" ht="60" x14ac:dyDescent="0.25">
      <c r="A132" s="127" t="s">
        <v>479</v>
      </c>
      <c r="B132" s="128" t="s">
        <v>690</v>
      </c>
      <c r="C132" s="119" t="s">
        <v>446</v>
      </c>
      <c r="D132" s="98">
        <v>44749</v>
      </c>
      <c r="E132" s="131">
        <v>29500</v>
      </c>
      <c r="F132" s="126">
        <v>44779</v>
      </c>
      <c r="G132" s="131">
        <v>29500</v>
      </c>
      <c r="H132" s="99">
        <v>0</v>
      </c>
      <c r="I132" s="114" t="s">
        <v>9</v>
      </c>
      <c r="J132" s="79"/>
    </row>
    <row r="133" spans="1:10" ht="60" x14ac:dyDescent="0.25">
      <c r="A133" s="127" t="s">
        <v>495</v>
      </c>
      <c r="B133" s="128" t="s">
        <v>691</v>
      </c>
      <c r="C133" s="119" t="s">
        <v>14</v>
      </c>
      <c r="D133" s="98">
        <v>44734</v>
      </c>
      <c r="E133" s="131">
        <v>194700</v>
      </c>
      <c r="F133" s="126">
        <v>44764</v>
      </c>
      <c r="G133" s="131">
        <v>194700</v>
      </c>
      <c r="H133" s="99">
        <v>0</v>
      </c>
      <c r="I133" s="114" t="s">
        <v>9</v>
      </c>
      <c r="J133" s="79"/>
    </row>
    <row r="134" spans="1:10" ht="75" x14ac:dyDescent="0.25">
      <c r="A134" s="127" t="s">
        <v>88</v>
      </c>
      <c r="B134" s="128" t="s">
        <v>692</v>
      </c>
      <c r="C134" s="119" t="s">
        <v>443</v>
      </c>
      <c r="D134" s="98">
        <v>44868</v>
      </c>
      <c r="E134" s="131">
        <v>18676.259999999998</v>
      </c>
      <c r="F134" s="126">
        <v>44653</v>
      </c>
      <c r="G134" s="131">
        <v>18676.259999999998</v>
      </c>
      <c r="H134" s="99">
        <v>0</v>
      </c>
      <c r="I134" s="114" t="s">
        <v>9</v>
      </c>
      <c r="J134" s="79"/>
    </row>
    <row r="135" spans="1:10" ht="60" x14ac:dyDescent="0.25">
      <c r="A135" s="127" t="s">
        <v>387</v>
      </c>
      <c r="B135" s="128" t="s">
        <v>693</v>
      </c>
      <c r="C135" s="119" t="s">
        <v>32</v>
      </c>
      <c r="D135" s="98">
        <v>44713</v>
      </c>
      <c r="E135" s="131">
        <v>136732.5</v>
      </c>
      <c r="F135" s="126">
        <v>44743</v>
      </c>
      <c r="G135" s="131">
        <v>136732.5</v>
      </c>
      <c r="H135" s="99">
        <v>0</v>
      </c>
      <c r="I135" s="114" t="s">
        <v>9</v>
      </c>
      <c r="J135" s="79"/>
    </row>
    <row r="136" spans="1:10" ht="61.5" customHeight="1" x14ac:dyDescent="0.25">
      <c r="A136" s="127" t="s">
        <v>496</v>
      </c>
      <c r="B136" s="128" t="s">
        <v>694</v>
      </c>
      <c r="C136" s="119" t="s">
        <v>558</v>
      </c>
      <c r="D136" s="98">
        <v>44757</v>
      </c>
      <c r="E136" s="131">
        <v>59000</v>
      </c>
      <c r="F136" s="126">
        <v>44787</v>
      </c>
      <c r="G136" s="131">
        <v>59000</v>
      </c>
      <c r="H136" s="99">
        <v>0</v>
      </c>
      <c r="I136" s="114" t="s">
        <v>9</v>
      </c>
      <c r="J136" s="79"/>
    </row>
    <row r="137" spans="1:10" ht="75" x14ac:dyDescent="0.25">
      <c r="A137" s="127" t="s">
        <v>497</v>
      </c>
      <c r="B137" s="128" t="s">
        <v>695</v>
      </c>
      <c r="C137" s="119" t="s">
        <v>552</v>
      </c>
      <c r="D137" s="98">
        <v>44757</v>
      </c>
      <c r="E137" s="131">
        <v>59000</v>
      </c>
      <c r="F137" s="126">
        <v>44787</v>
      </c>
      <c r="G137" s="131">
        <v>59000</v>
      </c>
      <c r="H137" s="99">
        <v>0</v>
      </c>
      <c r="I137" s="114" t="s">
        <v>9</v>
      </c>
      <c r="J137" s="79"/>
    </row>
    <row r="138" spans="1:10" ht="75" x14ac:dyDescent="0.25">
      <c r="A138" s="127" t="s">
        <v>496</v>
      </c>
      <c r="B138" s="128" t="s">
        <v>696</v>
      </c>
      <c r="C138" s="119" t="s">
        <v>557</v>
      </c>
      <c r="D138" s="98">
        <v>44757</v>
      </c>
      <c r="E138" s="131">
        <v>59000</v>
      </c>
      <c r="F138" s="126">
        <v>44787</v>
      </c>
      <c r="G138" s="131">
        <v>59000</v>
      </c>
      <c r="H138" s="99">
        <v>0</v>
      </c>
      <c r="I138" s="114" t="s">
        <v>9</v>
      </c>
      <c r="J138" s="79"/>
    </row>
    <row r="139" spans="1:10" ht="255" x14ac:dyDescent="0.25">
      <c r="A139" s="127" t="s">
        <v>498</v>
      </c>
      <c r="B139" s="111" t="s">
        <v>697</v>
      </c>
      <c r="C139" s="119" t="s">
        <v>576</v>
      </c>
      <c r="D139" s="98" t="s">
        <v>581</v>
      </c>
      <c r="E139" s="131">
        <v>68900</v>
      </c>
      <c r="F139" s="98" t="s">
        <v>582</v>
      </c>
      <c r="G139" s="131">
        <v>68900</v>
      </c>
      <c r="H139" s="99">
        <v>0</v>
      </c>
      <c r="I139" s="114" t="s">
        <v>9</v>
      </c>
      <c r="J139" s="79"/>
    </row>
    <row r="140" spans="1:10" ht="75" x14ac:dyDescent="0.25">
      <c r="A140" s="127" t="s">
        <v>499</v>
      </c>
      <c r="B140" s="128" t="s">
        <v>698</v>
      </c>
      <c r="C140" s="119" t="s">
        <v>553</v>
      </c>
      <c r="D140" s="98">
        <v>44760</v>
      </c>
      <c r="E140" s="131">
        <v>14727.24</v>
      </c>
      <c r="F140" s="126">
        <v>44790</v>
      </c>
      <c r="G140" s="131">
        <v>14727.24</v>
      </c>
      <c r="H140" s="99">
        <v>0</v>
      </c>
      <c r="I140" s="114" t="s">
        <v>9</v>
      </c>
      <c r="J140" s="79"/>
    </row>
    <row r="141" spans="1:10" ht="60" x14ac:dyDescent="0.25">
      <c r="A141" s="127" t="s">
        <v>500</v>
      </c>
      <c r="B141" s="128" t="s">
        <v>699</v>
      </c>
      <c r="C141" s="119" t="s">
        <v>556</v>
      </c>
      <c r="D141" s="98">
        <v>44757</v>
      </c>
      <c r="E141" s="131">
        <v>127380</v>
      </c>
      <c r="F141" s="126">
        <v>44787</v>
      </c>
      <c r="G141" s="131">
        <v>127380</v>
      </c>
      <c r="H141" s="99">
        <v>0</v>
      </c>
      <c r="I141" s="114" t="s">
        <v>9</v>
      </c>
      <c r="J141" s="79"/>
    </row>
    <row r="142" spans="1:10" ht="46.5" customHeight="1" x14ac:dyDescent="0.25">
      <c r="A142" s="127" t="s">
        <v>501</v>
      </c>
      <c r="B142" s="128" t="s">
        <v>700</v>
      </c>
      <c r="C142" s="119" t="s">
        <v>554</v>
      </c>
      <c r="D142" s="98">
        <v>44748</v>
      </c>
      <c r="E142" s="131">
        <v>9440</v>
      </c>
      <c r="F142" s="126">
        <v>44778</v>
      </c>
      <c r="G142" s="131">
        <v>9440</v>
      </c>
      <c r="H142" s="99">
        <v>0</v>
      </c>
      <c r="I142" s="114" t="s">
        <v>9</v>
      </c>
      <c r="J142" s="79"/>
    </row>
    <row r="143" spans="1:10" ht="60" x14ac:dyDescent="0.25">
      <c r="A143" s="127" t="s">
        <v>502</v>
      </c>
      <c r="B143" s="128" t="s">
        <v>701</v>
      </c>
      <c r="C143" s="119" t="s">
        <v>555</v>
      </c>
      <c r="D143" s="98">
        <v>44760</v>
      </c>
      <c r="E143" s="131">
        <v>23600</v>
      </c>
      <c r="F143" s="126">
        <v>44790</v>
      </c>
      <c r="G143" s="131">
        <v>23600</v>
      </c>
      <c r="H143" s="99">
        <v>0</v>
      </c>
      <c r="I143" s="114" t="s">
        <v>9</v>
      </c>
      <c r="J143" s="79"/>
    </row>
    <row r="144" spans="1:10" ht="60" x14ac:dyDescent="0.25">
      <c r="A144" s="127" t="s">
        <v>503</v>
      </c>
      <c r="B144" s="128" t="s">
        <v>708</v>
      </c>
      <c r="C144" s="119" t="s">
        <v>545</v>
      </c>
      <c r="D144" s="98">
        <v>44756</v>
      </c>
      <c r="E144" s="131">
        <v>4501.7</v>
      </c>
      <c r="F144" s="126">
        <v>44786</v>
      </c>
      <c r="G144" s="131">
        <v>4501.7</v>
      </c>
      <c r="H144" s="99">
        <v>0</v>
      </c>
      <c r="I144" s="114" t="s">
        <v>9</v>
      </c>
      <c r="J144" s="79"/>
    </row>
    <row r="145" spans="1:10" ht="60" customHeight="1" x14ac:dyDescent="0.25">
      <c r="A145" s="127" t="s">
        <v>33</v>
      </c>
      <c r="B145" s="128" t="s">
        <v>702</v>
      </c>
      <c r="C145" s="119" t="s">
        <v>551</v>
      </c>
      <c r="D145" s="98">
        <v>44725</v>
      </c>
      <c r="E145" s="131">
        <v>125800</v>
      </c>
      <c r="F145" s="126">
        <v>44725</v>
      </c>
      <c r="G145" s="131">
        <v>125800</v>
      </c>
      <c r="H145" s="99">
        <v>0</v>
      </c>
      <c r="I145" s="114" t="s">
        <v>9</v>
      </c>
      <c r="J145" s="79"/>
    </row>
    <row r="146" spans="1:10" ht="75" x14ac:dyDescent="0.25">
      <c r="A146" s="127" t="s">
        <v>121</v>
      </c>
      <c r="B146" s="128" t="s">
        <v>703</v>
      </c>
      <c r="C146" s="119" t="s">
        <v>550</v>
      </c>
      <c r="D146" s="98">
        <v>44743</v>
      </c>
      <c r="E146" s="131">
        <v>342</v>
      </c>
      <c r="F146" s="126">
        <v>44773</v>
      </c>
      <c r="G146" s="131">
        <v>342</v>
      </c>
      <c r="H146" s="99">
        <v>0</v>
      </c>
      <c r="I146" s="114" t="s">
        <v>9</v>
      </c>
      <c r="J146" s="79"/>
    </row>
    <row r="147" spans="1:10" ht="60" x14ac:dyDescent="0.25">
      <c r="A147" s="127" t="s">
        <v>121</v>
      </c>
      <c r="B147" s="128" t="s">
        <v>704</v>
      </c>
      <c r="C147" s="119" t="s">
        <v>549</v>
      </c>
      <c r="D147" s="98">
        <v>44743</v>
      </c>
      <c r="E147" s="131">
        <v>3459</v>
      </c>
      <c r="F147" s="126">
        <v>44773</v>
      </c>
      <c r="G147" s="131">
        <v>3459</v>
      </c>
      <c r="H147" s="99">
        <v>0</v>
      </c>
      <c r="I147" s="114" t="s">
        <v>9</v>
      </c>
      <c r="J147" s="79"/>
    </row>
    <row r="148" spans="1:10" ht="60" x14ac:dyDescent="0.25">
      <c r="A148" s="127" t="s">
        <v>121</v>
      </c>
      <c r="B148" s="128" t="s">
        <v>705</v>
      </c>
      <c r="C148" s="119">
        <v>1500095179</v>
      </c>
      <c r="D148" s="98">
        <v>44743</v>
      </c>
      <c r="E148" s="131">
        <v>3079</v>
      </c>
      <c r="F148" s="126">
        <v>44773</v>
      </c>
      <c r="G148" s="131">
        <v>3079</v>
      </c>
      <c r="H148" s="99">
        <v>0</v>
      </c>
      <c r="I148" s="114" t="s">
        <v>9</v>
      </c>
      <c r="J148" s="79"/>
    </row>
    <row r="149" spans="1:10" ht="60" x14ac:dyDescent="0.25">
      <c r="A149" s="127" t="s">
        <v>504</v>
      </c>
      <c r="B149" s="128" t="s">
        <v>706</v>
      </c>
      <c r="C149" s="119" t="s">
        <v>548</v>
      </c>
      <c r="D149" s="98">
        <v>44759</v>
      </c>
      <c r="E149" s="131">
        <v>154989.94</v>
      </c>
      <c r="F149" s="126">
        <v>44789</v>
      </c>
      <c r="G149" s="131">
        <v>154989.94</v>
      </c>
      <c r="H149" s="99">
        <v>0</v>
      </c>
      <c r="I149" s="114" t="s">
        <v>9</v>
      </c>
      <c r="J149" s="79"/>
    </row>
    <row r="150" spans="1:10" ht="60" x14ac:dyDescent="0.25">
      <c r="A150" s="127" t="s">
        <v>255</v>
      </c>
      <c r="B150" s="128" t="s">
        <v>707</v>
      </c>
      <c r="C150" s="119" t="s">
        <v>546</v>
      </c>
      <c r="D150" s="98">
        <v>44686</v>
      </c>
      <c r="E150" s="131">
        <v>5166712.2</v>
      </c>
      <c r="F150" s="126">
        <v>44716</v>
      </c>
      <c r="G150" s="131">
        <v>5166712.2</v>
      </c>
      <c r="H150" s="99">
        <v>0</v>
      </c>
      <c r="I150" s="114" t="s">
        <v>9</v>
      </c>
      <c r="J150" s="79"/>
    </row>
    <row r="151" spans="1:10" ht="63.75" customHeight="1" x14ac:dyDescent="0.25">
      <c r="A151" s="127" t="s">
        <v>261</v>
      </c>
      <c r="B151" s="128" t="s">
        <v>568</v>
      </c>
      <c r="C151" s="119" t="s">
        <v>547</v>
      </c>
      <c r="D151" s="98">
        <v>44759</v>
      </c>
      <c r="E151" s="131">
        <v>67340</v>
      </c>
      <c r="F151" s="126">
        <v>44789</v>
      </c>
      <c r="G151" s="131">
        <v>67340</v>
      </c>
      <c r="H151" s="99">
        <v>0</v>
      </c>
      <c r="I151" s="114" t="s">
        <v>9</v>
      </c>
      <c r="J151" s="79"/>
    </row>
    <row r="152" spans="1:10" ht="15.75" thickBot="1" x14ac:dyDescent="0.3">
      <c r="A152" s="100"/>
      <c r="B152" s="101"/>
      <c r="C152" s="122"/>
      <c r="D152" s="104" t="s">
        <v>11</v>
      </c>
      <c r="E152" s="103">
        <f>SUM(E7:E151)</f>
        <v>26456264.010000005</v>
      </c>
      <c r="F152" s="116"/>
      <c r="G152" s="103">
        <f>SUM(G7:G151)</f>
        <v>26456264.010000005</v>
      </c>
      <c r="H152" s="102"/>
      <c r="I152" s="105"/>
    </row>
    <row r="153" spans="1:10" x14ac:dyDescent="0.25">
      <c r="E153" s="113"/>
      <c r="F153" s="86"/>
    </row>
    <row r="154" spans="1:10" x14ac:dyDescent="0.25">
      <c r="I154" s="108"/>
    </row>
    <row r="155" spans="1:10" x14ac:dyDescent="0.25">
      <c r="A155" s="78"/>
      <c r="B155" s="60"/>
      <c r="C155" s="120"/>
      <c r="F155" s="91"/>
      <c r="G155" s="87"/>
      <c r="H155" s="95"/>
      <c r="I155" s="109"/>
      <c r="J155" s="78"/>
    </row>
    <row r="156" spans="1:10" x14ac:dyDescent="0.25">
      <c r="A156" s="72"/>
      <c r="B156" s="74" t="s">
        <v>368</v>
      </c>
      <c r="F156" s="92"/>
      <c r="G156" s="93" t="s">
        <v>369</v>
      </c>
      <c r="H156" s="97"/>
      <c r="I156" s="110"/>
      <c r="J156" s="72"/>
    </row>
    <row r="157" spans="1:10" x14ac:dyDescent="0.25">
      <c r="A157" s="72"/>
      <c r="B157" s="73" t="s">
        <v>370</v>
      </c>
      <c r="F157" s="92"/>
      <c r="G157" s="89" t="s">
        <v>371</v>
      </c>
      <c r="H157" s="97"/>
      <c r="I157" s="106"/>
      <c r="J157" s="72"/>
    </row>
    <row r="159" spans="1:10" x14ac:dyDescent="0.25">
      <c r="H159" s="113"/>
    </row>
    <row r="165" spans="4:4" x14ac:dyDescent="0.25">
      <c r="D165" s="107"/>
    </row>
    <row r="166" spans="4:4" x14ac:dyDescent="0.25">
      <c r="D166" s="107"/>
    </row>
    <row r="169" spans="4:4" x14ac:dyDescent="0.25">
      <c r="D169" s="112"/>
    </row>
    <row r="170" spans="4:4" x14ac:dyDescent="0.25">
      <c r="D170" s="112"/>
    </row>
    <row r="171" spans="4:4" x14ac:dyDescent="0.25">
      <c r="D171" s="112"/>
    </row>
    <row r="172" spans="4:4" x14ac:dyDescent="0.25">
      <c r="D172" s="112"/>
    </row>
    <row r="173" spans="4:4" x14ac:dyDescent="0.25">
      <c r="D173" s="112"/>
    </row>
    <row r="174" spans="4:4" x14ac:dyDescent="0.25">
      <c r="D174" s="112"/>
    </row>
    <row r="175" spans="4:4" x14ac:dyDescent="0.25">
      <c r="D175" s="112"/>
    </row>
    <row r="176" spans="4:4" x14ac:dyDescent="0.25">
      <c r="D176" s="112"/>
    </row>
    <row r="177" spans="4:4" x14ac:dyDescent="0.25">
      <c r="D177" s="112"/>
    </row>
  </sheetData>
  <protectedRanges>
    <protectedRange sqref="B4:C4" name="Rango2_1_1"/>
  </protectedRanges>
  <mergeCells count="10">
    <mergeCell ref="B4:J4"/>
    <mergeCell ref="A5:A6"/>
    <mergeCell ref="C5:C6"/>
    <mergeCell ref="D5:D6"/>
    <mergeCell ref="E5:E6"/>
    <mergeCell ref="F5:F6"/>
    <mergeCell ref="G5:G6"/>
    <mergeCell ref="H5:H6"/>
    <mergeCell ref="I5:I6"/>
    <mergeCell ref="B5:B6"/>
  </mergeCells>
  <pageMargins left="0.23622047244094491" right="0.23622047244094491" top="0.74803149606299213" bottom="0.74803149606299213" header="0.31496062992125984" footer="0.31496062992125984"/>
  <pageSetup scale="57" fitToHeight="0" orientation="landscape"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JUNIO 2021 (2)</vt:lpstr>
      <vt:lpstr>JUNIO 2021 (3)</vt:lpstr>
      <vt:lpstr>JUNIO 2021 (4)</vt:lpstr>
      <vt:lpstr>Hoja1</vt:lpstr>
      <vt:lpstr>julio 2022</vt:lpstr>
      <vt:lpstr>'JUNIO 2021 (2)'!Área_de_impresión</vt:lpstr>
      <vt:lpstr>'JUNIO 2021 (3)'!Área_de_impresión</vt:lpstr>
      <vt:lpstr>'JUNIO 2021 (4)'!Área_de_impresión</vt:lpstr>
      <vt:lpstr>Hoja1!Títulos_a_imprimir</vt:lpstr>
      <vt:lpstr>'julio 2022'!Títulos_a_imprimir</vt:lpstr>
      <vt:lpstr>'JUNIO 2021 (2)'!Títulos_a_imprimir</vt:lpstr>
      <vt:lpstr>'JUNIO 2021 (3)'!Títulos_a_imprimir</vt:lpstr>
      <vt:lpstr>'JUNIO 2021 (4)'!Títulos_a_imprimir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 Rodriguez Suero</dc:creator>
  <cp:lastModifiedBy>Alexis Cruz Concepcion</cp:lastModifiedBy>
  <cp:lastPrinted>2022-08-11T13:55:37Z</cp:lastPrinted>
  <dcterms:created xsi:type="dcterms:W3CDTF">2021-02-04T18:54:35Z</dcterms:created>
  <dcterms:modified xsi:type="dcterms:W3CDTF">2022-08-11T13:56:14Z</dcterms:modified>
</cp:coreProperties>
</file>