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cruz\Desktop\Estados\Reportes\Proveedores\"/>
    </mc:Choice>
  </mc:AlternateContent>
  <bookViews>
    <workbookView xWindow="0" yWindow="0" windowWidth="20490" windowHeight="6555" firstSheet="4" activeTab="4"/>
  </bookViews>
  <sheets>
    <sheet name="JUNIO 2021 (2)" sheetId="2" state="hidden" r:id="rId1"/>
    <sheet name="JUNIO 2021 (3)" sheetId="3" state="hidden" r:id="rId2"/>
    <sheet name="JUNIO 2021 (4)" sheetId="4" state="hidden" r:id="rId3"/>
    <sheet name="Hoja1" sheetId="5" state="hidden" r:id="rId4"/>
    <sheet name="NOVIEMBRE 2021" sheetId="10" r:id="rId5"/>
  </sheets>
  <definedNames>
    <definedName name="_xlnm._FilterDatabase" localSheetId="0" hidden="1">'JUNIO 2021 (2)'!$B$8:$J$90</definedName>
    <definedName name="_xlnm._FilterDatabase" localSheetId="1" hidden="1">'JUNIO 2021 (3)'!$C$8:$J$90</definedName>
    <definedName name="_xlnm._FilterDatabase" localSheetId="2" hidden="1">'JUNIO 2021 (4)'!$C$8:$J$90</definedName>
    <definedName name="_xlnm.Print_Area" localSheetId="0">'JUNIO 2021 (2)'!$B$1:$J$102</definedName>
    <definedName name="_xlnm.Print_Area" localSheetId="1">'JUNIO 2021 (3)'!$C$1:$J$102</definedName>
    <definedName name="_xlnm.Print_Area" localSheetId="2">'JUNIO 2021 (4)'!$C$1:$J$101</definedName>
    <definedName name="_xlnm.Print_Titles" localSheetId="3">Hoja1!$8:$9</definedName>
    <definedName name="_xlnm.Print_Titles" localSheetId="0">'JUNIO 2021 (2)'!$7:$9</definedName>
    <definedName name="_xlnm.Print_Titles" localSheetId="1">'JUNIO 2021 (3)'!$7:$9</definedName>
    <definedName name="_xlnm.Print_Titles" localSheetId="2">'JUNIO 2021 (4)'!$7:$9</definedName>
    <definedName name="_xlnm.Print_Titles" localSheetId="4">'NOVIEMBRE 2021'!$1:$10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0" i="10" l="1"/>
  <c r="H169" i="10"/>
  <c r="H168" i="10"/>
  <c r="H167" i="10"/>
  <c r="H166" i="10"/>
  <c r="H165" i="10"/>
  <c r="H164" i="10"/>
  <c r="H163" i="10"/>
  <c r="H162" i="10"/>
  <c r="H161" i="10"/>
  <c r="H160" i="10"/>
  <c r="H159" i="10"/>
  <c r="H158" i="10"/>
  <c r="H157" i="10"/>
  <c r="H156" i="10"/>
  <c r="H155" i="10"/>
  <c r="H154" i="10"/>
  <c r="H153" i="10"/>
  <c r="H152" i="10"/>
  <c r="H151" i="10"/>
  <c r="H150" i="10"/>
  <c r="H149" i="10"/>
  <c r="H148" i="10"/>
  <c r="H147" i="10"/>
  <c r="H146" i="10"/>
  <c r="H145" i="10"/>
  <c r="H144" i="10"/>
  <c r="H143" i="10"/>
  <c r="H142" i="10"/>
  <c r="H141" i="10"/>
  <c r="H140" i="10"/>
  <c r="H139" i="10"/>
  <c r="H138" i="10"/>
  <c r="H137" i="10"/>
  <c r="H136" i="10"/>
  <c r="H135" i="10"/>
  <c r="H134" i="10"/>
  <c r="H133" i="10"/>
  <c r="H132" i="10"/>
  <c r="H131" i="10"/>
  <c r="H130" i="10"/>
  <c r="H129" i="10"/>
  <c r="H128" i="10"/>
  <c r="H127" i="10"/>
  <c r="H126" i="10"/>
  <c r="H125" i="10"/>
  <c r="H124" i="10"/>
  <c r="H123" i="10"/>
  <c r="H122" i="10"/>
  <c r="H121" i="10"/>
  <c r="H120" i="10"/>
  <c r="H119" i="10"/>
  <c r="H118" i="10"/>
  <c r="H117" i="10"/>
  <c r="H116" i="10"/>
  <c r="H115" i="10"/>
  <c r="H114" i="10"/>
  <c r="H113" i="10"/>
  <c r="H112" i="10"/>
  <c r="H111" i="10"/>
  <c r="H110" i="10"/>
  <c r="H109" i="10"/>
  <c r="H108" i="10"/>
  <c r="H107" i="10"/>
  <c r="H106" i="10"/>
  <c r="H105" i="10"/>
  <c r="H104" i="10"/>
  <c r="H103" i="10"/>
  <c r="H102" i="10"/>
  <c r="H101" i="10"/>
  <c r="H100" i="10"/>
  <c r="H99" i="10"/>
  <c r="H98" i="10"/>
  <c r="H97" i="10"/>
  <c r="H96" i="10"/>
  <c r="H95" i="10"/>
  <c r="H94" i="10"/>
  <c r="H93" i="10"/>
  <c r="H92" i="10"/>
  <c r="H91" i="10"/>
  <c r="H90" i="10"/>
  <c r="H89" i="10"/>
  <c r="H88" i="10"/>
  <c r="H87" i="10"/>
  <c r="H86" i="10"/>
  <c r="H85" i="10"/>
  <c r="H84" i="10"/>
  <c r="H83" i="10"/>
  <c r="H82" i="10"/>
  <c r="H81" i="10"/>
  <c r="H80" i="10"/>
  <c r="H79" i="10"/>
  <c r="H78" i="10"/>
  <c r="H77" i="10"/>
  <c r="H76" i="10"/>
  <c r="H75" i="10"/>
  <c r="H74" i="10"/>
  <c r="H73" i="10"/>
  <c r="H72" i="10"/>
  <c r="H71" i="10"/>
  <c r="H70" i="10"/>
  <c r="H69" i="10"/>
  <c r="H68" i="10"/>
  <c r="H67" i="10"/>
  <c r="H66" i="10"/>
  <c r="H65" i="10"/>
  <c r="H64" i="10"/>
  <c r="H63" i="10"/>
  <c r="H62" i="10"/>
  <c r="H61" i="10"/>
  <c r="H60" i="10"/>
  <c r="H59" i="10"/>
  <c r="H58" i="10"/>
  <c r="H57" i="10"/>
  <c r="H56" i="10"/>
  <c r="H12" i="10" l="1"/>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E172" i="10" l="1"/>
  <c r="H11" i="10" l="1"/>
  <c r="G172" i="10" l="1"/>
  <c r="H172" i="10" s="1"/>
  <c r="F87" i="5" l="1"/>
  <c r="G87" i="5"/>
  <c r="H87" i="5" s="1"/>
  <c r="E92" i="5" l="1"/>
  <c r="G91" i="5"/>
  <c r="H91" i="5" s="1"/>
  <c r="F91" i="5"/>
  <c r="G90" i="5"/>
  <c r="H90" i="5" s="1"/>
  <c r="F90" i="5"/>
  <c r="G89" i="5"/>
  <c r="H89" i="5" s="1"/>
  <c r="F89" i="5"/>
  <c r="G88" i="5"/>
  <c r="H88" i="5" s="1"/>
  <c r="F88" i="5"/>
  <c r="G85" i="5"/>
  <c r="H85" i="5" s="1"/>
  <c r="F85" i="5"/>
  <c r="G84" i="5"/>
  <c r="H84" i="5" s="1"/>
  <c r="F84" i="5"/>
  <c r="G83" i="5"/>
  <c r="H83" i="5" s="1"/>
  <c r="F83" i="5"/>
  <c r="G82" i="5"/>
  <c r="H82" i="5" s="1"/>
  <c r="F82" i="5"/>
  <c r="G81" i="5"/>
  <c r="H81" i="5" s="1"/>
  <c r="F81" i="5"/>
  <c r="G80" i="5"/>
  <c r="H80" i="5" s="1"/>
  <c r="F80" i="5"/>
  <c r="G79" i="5"/>
  <c r="H79" i="5" s="1"/>
  <c r="F79" i="5"/>
  <c r="G78" i="5"/>
  <c r="H78" i="5" s="1"/>
  <c r="F78" i="5"/>
  <c r="G77" i="5"/>
  <c r="F77" i="5"/>
  <c r="G76" i="5"/>
  <c r="H76" i="5" s="1"/>
  <c r="F76" i="5"/>
  <c r="G75" i="5"/>
  <c r="H75" i="5" s="1"/>
  <c r="F75" i="5"/>
  <c r="G74" i="5"/>
  <c r="H74" i="5" s="1"/>
  <c r="F74" i="5"/>
  <c r="G73" i="5"/>
  <c r="H73" i="5" s="1"/>
  <c r="F73" i="5"/>
  <c r="G72" i="5"/>
  <c r="H72" i="5" s="1"/>
  <c r="F72" i="5"/>
  <c r="G71" i="5"/>
  <c r="H71" i="5" s="1"/>
  <c r="F71" i="5"/>
  <c r="G70" i="5"/>
  <c r="H70" i="5" s="1"/>
  <c r="F70" i="5"/>
  <c r="G69" i="5"/>
  <c r="H69" i="5" s="1"/>
  <c r="F69" i="5"/>
  <c r="G68" i="5"/>
  <c r="H68" i="5" s="1"/>
  <c r="F68" i="5"/>
  <c r="G67" i="5"/>
  <c r="H67" i="5" s="1"/>
  <c r="F67" i="5"/>
  <c r="G66" i="5"/>
  <c r="H66" i="5" s="1"/>
  <c r="F66" i="5"/>
  <c r="G65" i="5"/>
  <c r="H65" i="5" s="1"/>
  <c r="F65" i="5"/>
  <c r="G64" i="5"/>
  <c r="H64" i="5" s="1"/>
  <c r="F64" i="5"/>
  <c r="G63" i="5"/>
  <c r="H63" i="5" s="1"/>
  <c r="F63" i="5"/>
  <c r="G62" i="5"/>
  <c r="H62" i="5" s="1"/>
  <c r="F62" i="5"/>
  <c r="G61" i="5"/>
  <c r="H61" i="5" s="1"/>
  <c r="F61" i="5"/>
  <c r="G60" i="5"/>
  <c r="H60" i="5" s="1"/>
  <c r="F60" i="5"/>
  <c r="G59" i="5"/>
  <c r="H59" i="5" s="1"/>
  <c r="F59" i="5"/>
  <c r="G58" i="5"/>
  <c r="H58" i="5" s="1"/>
  <c r="F58" i="5"/>
  <c r="G57" i="5"/>
  <c r="H57" i="5" s="1"/>
  <c r="F57" i="5"/>
  <c r="G56" i="5"/>
  <c r="H56" i="5" s="1"/>
  <c r="F56" i="5"/>
  <c r="G55" i="5"/>
  <c r="H55" i="5" s="1"/>
  <c r="F55" i="5"/>
  <c r="G54" i="5"/>
  <c r="H54" i="5" s="1"/>
  <c r="F54" i="5"/>
  <c r="G53" i="5"/>
  <c r="H53" i="5" s="1"/>
  <c r="F53" i="5"/>
  <c r="G52" i="5"/>
  <c r="H52" i="5" s="1"/>
  <c r="F52" i="5"/>
  <c r="G51" i="5"/>
  <c r="H51" i="5" s="1"/>
  <c r="F51" i="5"/>
  <c r="G50" i="5"/>
  <c r="H50" i="5" s="1"/>
  <c r="F50" i="5"/>
  <c r="G49" i="5"/>
  <c r="H49" i="5" s="1"/>
  <c r="F49" i="5"/>
  <c r="G48" i="5"/>
  <c r="H48" i="5" s="1"/>
  <c r="F48" i="5"/>
  <c r="G47" i="5"/>
  <c r="H47" i="5" s="1"/>
  <c r="F47" i="5"/>
  <c r="G46" i="5"/>
  <c r="H46" i="5" s="1"/>
  <c r="F46" i="5"/>
  <c r="G45" i="5"/>
  <c r="H45" i="5" s="1"/>
  <c r="F45" i="5"/>
  <c r="G44" i="5"/>
  <c r="H44" i="5" s="1"/>
  <c r="F44" i="5"/>
  <c r="G43" i="5"/>
  <c r="H43" i="5" s="1"/>
  <c r="F43" i="5"/>
  <c r="G42" i="5"/>
  <c r="H42" i="5" s="1"/>
  <c r="F42" i="5"/>
  <c r="G41" i="5"/>
  <c r="H41" i="5" s="1"/>
  <c r="F41" i="5"/>
  <c r="G40" i="5"/>
  <c r="H40" i="5" s="1"/>
  <c r="F40" i="5"/>
  <c r="G39" i="5"/>
  <c r="H39" i="5" s="1"/>
  <c r="F39" i="5"/>
  <c r="G38" i="5"/>
  <c r="H38" i="5" s="1"/>
  <c r="F38" i="5"/>
  <c r="G37" i="5"/>
  <c r="H37" i="5" s="1"/>
  <c r="F37" i="5"/>
  <c r="G36" i="5"/>
  <c r="H36" i="5" s="1"/>
  <c r="F36" i="5"/>
  <c r="G35" i="5"/>
  <c r="H35" i="5" s="1"/>
  <c r="F35" i="5"/>
  <c r="G34" i="5"/>
  <c r="H34" i="5" s="1"/>
  <c r="F34" i="5"/>
  <c r="G33" i="5"/>
  <c r="H33" i="5" s="1"/>
  <c r="F33" i="5"/>
  <c r="G32" i="5"/>
  <c r="H32" i="5" s="1"/>
  <c r="F32" i="5"/>
  <c r="G31" i="5"/>
  <c r="H31" i="5" s="1"/>
  <c r="F31" i="5"/>
  <c r="G30" i="5"/>
  <c r="H30" i="5" s="1"/>
  <c r="F30" i="5"/>
  <c r="G29" i="5"/>
  <c r="H29" i="5" s="1"/>
  <c r="F29" i="5"/>
  <c r="G28" i="5"/>
  <c r="H28" i="5" s="1"/>
  <c r="F28" i="5"/>
  <c r="G27" i="5"/>
  <c r="H27" i="5" s="1"/>
  <c r="F27" i="5"/>
  <c r="G26" i="5"/>
  <c r="H26" i="5" s="1"/>
  <c r="F26" i="5"/>
  <c r="G25" i="5"/>
  <c r="H25" i="5" s="1"/>
  <c r="F25" i="5"/>
  <c r="G24" i="5"/>
  <c r="H24" i="5" s="1"/>
  <c r="F24" i="5"/>
  <c r="G23" i="5"/>
  <c r="H23" i="5" s="1"/>
  <c r="F23" i="5"/>
  <c r="G22" i="5"/>
  <c r="H22" i="5" s="1"/>
  <c r="F22" i="5"/>
  <c r="G21" i="5"/>
  <c r="H21" i="5" s="1"/>
  <c r="F21" i="5"/>
  <c r="G20" i="5"/>
  <c r="H20" i="5" s="1"/>
  <c r="F20" i="5"/>
  <c r="G19" i="5"/>
  <c r="H19" i="5" s="1"/>
  <c r="F19" i="5"/>
  <c r="G18" i="5"/>
  <c r="H18" i="5" s="1"/>
  <c r="F18" i="5"/>
  <c r="H17" i="5"/>
  <c r="G17" i="5"/>
  <c r="F17" i="5"/>
  <c r="G16" i="5"/>
  <c r="H16" i="5" s="1"/>
  <c r="F16" i="5"/>
  <c r="G15" i="5"/>
  <c r="H15" i="5" s="1"/>
  <c r="F15" i="5"/>
  <c r="G14" i="5"/>
  <c r="H14" i="5" s="1"/>
  <c r="F14" i="5"/>
  <c r="G13" i="5"/>
  <c r="H13" i="5" s="1"/>
  <c r="F13" i="5"/>
  <c r="G12" i="5"/>
  <c r="H12" i="5" s="1"/>
  <c r="F12" i="5"/>
  <c r="G11" i="5"/>
  <c r="H11" i="5" s="1"/>
  <c r="F11" i="5"/>
  <c r="G10" i="5"/>
  <c r="H10" i="5" s="1"/>
  <c r="F10" i="5"/>
  <c r="H92" i="5" l="1"/>
  <c r="G92" i="5"/>
  <c r="F91" i="4"/>
  <c r="I90" i="4"/>
  <c r="H90" i="4"/>
  <c r="G90" i="4"/>
  <c r="H89" i="4"/>
  <c r="I89" i="4" s="1"/>
  <c r="G89" i="4"/>
  <c r="H88" i="4"/>
  <c r="I88" i="4" s="1"/>
  <c r="G88" i="4"/>
  <c r="H87" i="4"/>
  <c r="I87" i="4" s="1"/>
  <c r="G87" i="4"/>
  <c r="H86" i="4"/>
  <c r="I86" i="4" s="1"/>
  <c r="G86" i="4"/>
  <c r="H85" i="4"/>
  <c r="I85" i="4" s="1"/>
  <c r="G85" i="4"/>
  <c r="H84" i="4"/>
  <c r="I84" i="4" s="1"/>
  <c r="G84" i="4"/>
  <c r="H83" i="4"/>
  <c r="I83" i="4" s="1"/>
  <c r="G83" i="4"/>
  <c r="I82" i="4"/>
  <c r="H82" i="4"/>
  <c r="G82" i="4"/>
  <c r="H81" i="4"/>
  <c r="I81" i="4" s="1"/>
  <c r="G81" i="4"/>
  <c r="H80" i="4"/>
  <c r="I80" i="4" s="1"/>
  <c r="G80" i="4"/>
  <c r="H79" i="4"/>
  <c r="I79" i="4" s="1"/>
  <c r="G79" i="4"/>
  <c r="H78" i="4"/>
  <c r="I78" i="4" s="1"/>
  <c r="G78" i="4"/>
  <c r="H77" i="4"/>
  <c r="G77" i="4"/>
  <c r="H76" i="4"/>
  <c r="I76" i="4" s="1"/>
  <c r="G76" i="4"/>
  <c r="H75" i="4"/>
  <c r="I75" i="4" s="1"/>
  <c r="G75" i="4"/>
  <c r="H74" i="4"/>
  <c r="I74" i="4" s="1"/>
  <c r="G74" i="4"/>
  <c r="I73" i="4"/>
  <c r="H73" i="4"/>
  <c r="G73" i="4"/>
  <c r="H72" i="4"/>
  <c r="I72" i="4" s="1"/>
  <c r="G72" i="4"/>
  <c r="H71" i="4"/>
  <c r="I71" i="4" s="1"/>
  <c r="G71" i="4"/>
  <c r="H70" i="4"/>
  <c r="I70" i="4" s="1"/>
  <c r="G70" i="4"/>
  <c r="H69" i="4"/>
  <c r="I69" i="4" s="1"/>
  <c r="G69" i="4"/>
  <c r="H68" i="4"/>
  <c r="I68" i="4" s="1"/>
  <c r="G68" i="4"/>
  <c r="H67" i="4"/>
  <c r="I67" i="4" s="1"/>
  <c r="G67" i="4"/>
  <c r="H66" i="4"/>
  <c r="I66" i="4" s="1"/>
  <c r="G66" i="4"/>
  <c r="I65" i="4"/>
  <c r="H65" i="4"/>
  <c r="G65" i="4"/>
  <c r="H64" i="4"/>
  <c r="I64" i="4" s="1"/>
  <c r="G64" i="4"/>
  <c r="H63" i="4"/>
  <c r="I63" i="4" s="1"/>
  <c r="G63" i="4"/>
  <c r="H62" i="4"/>
  <c r="I62" i="4" s="1"/>
  <c r="G62" i="4"/>
  <c r="H61" i="4"/>
  <c r="I61" i="4" s="1"/>
  <c r="G61" i="4"/>
  <c r="H60" i="4"/>
  <c r="I60" i="4" s="1"/>
  <c r="G60" i="4"/>
  <c r="H59" i="4"/>
  <c r="I59" i="4" s="1"/>
  <c r="G59" i="4"/>
  <c r="H58" i="4"/>
  <c r="I58" i="4" s="1"/>
  <c r="G58" i="4"/>
  <c r="I57" i="4"/>
  <c r="H57" i="4"/>
  <c r="G57" i="4"/>
  <c r="H56" i="4"/>
  <c r="I56" i="4" s="1"/>
  <c r="G56" i="4"/>
  <c r="H55" i="4"/>
  <c r="I55" i="4" s="1"/>
  <c r="G55" i="4"/>
  <c r="H54" i="4"/>
  <c r="I54" i="4" s="1"/>
  <c r="G54" i="4"/>
  <c r="H53" i="4"/>
  <c r="I53" i="4" s="1"/>
  <c r="G53" i="4"/>
  <c r="H52" i="4"/>
  <c r="I52" i="4" s="1"/>
  <c r="G52" i="4"/>
  <c r="H51" i="4"/>
  <c r="I51" i="4" s="1"/>
  <c r="G51" i="4"/>
  <c r="H50" i="4"/>
  <c r="I50" i="4" s="1"/>
  <c r="G50" i="4"/>
  <c r="I49" i="4"/>
  <c r="H49" i="4"/>
  <c r="G49" i="4"/>
  <c r="H48" i="4"/>
  <c r="I48" i="4" s="1"/>
  <c r="G48" i="4"/>
  <c r="H47" i="4"/>
  <c r="I47" i="4" s="1"/>
  <c r="G47" i="4"/>
  <c r="H46" i="4"/>
  <c r="I46" i="4" s="1"/>
  <c r="G46" i="4"/>
  <c r="H45" i="4"/>
  <c r="I45" i="4" s="1"/>
  <c r="G45" i="4"/>
  <c r="H44" i="4"/>
  <c r="I44" i="4" s="1"/>
  <c r="G44" i="4"/>
  <c r="H43" i="4"/>
  <c r="I43" i="4" s="1"/>
  <c r="G43" i="4"/>
  <c r="H42" i="4"/>
  <c r="I42" i="4" s="1"/>
  <c r="G42" i="4"/>
  <c r="I41" i="4"/>
  <c r="H41" i="4"/>
  <c r="G41" i="4"/>
  <c r="H40" i="4"/>
  <c r="I40" i="4" s="1"/>
  <c r="G40" i="4"/>
  <c r="H39" i="4"/>
  <c r="I39" i="4" s="1"/>
  <c r="G39" i="4"/>
  <c r="H38" i="4"/>
  <c r="I38" i="4" s="1"/>
  <c r="G38" i="4"/>
  <c r="H37" i="4"/>
  <c r="I37" i="4" s="1"/>
  <c r="G37" i="4"/>
  <c r="H36" i="4"/>
  <c r="I36" i="4" s="1"/>
  <c r="G36" i="4"/>
  <c r="H35" i="4"/>
  <c r="I35" i="4" s="1"/>
  <c r="G35" i="4"/>
  <c r="H34" i="4"/>
  <c r="I34" i="4" s="1"/>
  <c r="G34" i="4"/>
  <c r="I33" i="4"/>
  <c r="H33" i="4"/>
  <c r="G33" i="4"/>
  <c r="H32" i="4"/>
  <c r="I32" i="4" s="1"/>
  <c r="G32" i="4"/>
  <c r="H31" i="4"/>
  <c r="I31" i="4" s="1"/>
  <c r="G31" i="4"/>
  <c r="H30" i="4"/>
  <c r="I30" i="4" s="1"/>
  <c r="G30" i="4"/>
  <c r="H29" i="4"/>
  <c r="I29" i="4" s="1"/>
  <c r="G29" i="4"/>
  <c r="H28" i="4"/>
  <c r="I28" i="4" s="1"/>
  <c r="G28" i="4"/>
  <c r="H27" i="4"/>
  <c r="I27" i="4" s="1"/>
  <c r="G27" i="4"/>
  <c r="H26" i="4"/>
  <c r="I26" i="4" s="1"/>
  <c r="G26" i="4"/>
  <c r="I25" i="4"/>
  <c r="H25" i="4"/>
  <c r="G25" i="4"/>
  <c r="H24" i="4"/>
  <c r="I24" i="4" s="1"/>
  <c r="G24" i="4"/>
  <c r="H23" i="4"/>
  <c r="I23" i="4" s="1"/>
  <c r="G23" i="4"/>
  <c r="H22" i="4"/>
  <c r="I22" i="4" s="1"/>
  <c r="G22" i="4"/>
  <c r="H21" i="4"/>
  <c r="I21" i="4" s="1"/>
  <c r="G21" i="4"/>
  <c r="H20" i="4"/>
  <c r="I20" i="4" s="1"/>
  <c r="G20" i="4"/>
  <c r="H19" i="4"/>
  <c r="I19" i="4" s="1"/>
  <c r="G19" i="4"/>
  <c r="H18" i="4"/>
  <c r="I18" i="4" s="1"/>
  <c r="G18" i="4"/>
  <c r="I17" i="4"/>
  <c r="H17" i="4"/>
  <c r="G17" i="4"/>
  <c r="H16" i="4"/>
  <c r="I16" i="4" s="1"/>
  <c r="G16" i="4"/>
  <c r="H15" i="4"/>
  <c r="I15" i="4" s="1"/>
  <c r="G15" i="4"/>
  <c r="H14" i="4"/>
  <c r="I14" i="4" s="1"/>
  <c r="G14" i="4"/>
  <c r="H13" i="4"/>
  <c r="I13" i="4" s="1"/>
  <c r="G13" i="4"/>
  <c r="H12" i="4"/>
  <c r="I12" i="4" s="1"/>
  <c r="G12" i="4"/>
  <c r="H11" i="4"/>
  <c r="I11" i="4" s="1"/>
  <c r="G11" i="4"/>
  <c r="H10" i="4"/>
  <c r="I10" i="4" s="1"/>
  <c r="G10" i="4"/>
  <c r="F91" i="3"/>
  <c r="I90" i="3"/>
  <c r="H90" i="3"/>
  <c r="G90" i="3"/>
  <c r="H89" i="3"/>
  <c r="I89" i="3" s="1"/>
  <c r="G89" i="3"/>
  <c r="H88" i="3"/>
  <c r="I88" i="3" s="1"/>
  <c r="G88" i="3"/>
  <c r="H87" i="3"/>
  <c r="I87" i="3" s="1"/>
  <c r="G87" i="3"/>
  <c r="H86" i="3"/>
  <c r="I86" i="3" s="1"/>
  <c r="G86" i="3"/>
  <c r="H85" i="3"/>
  <c r="I85" i="3" s="1"/>
  <c r="G85" i="3"/>
  <c r="H84" i="3"/>
  <c r="I84" i="3" s="1"/>
  <c r="G84" i="3"/>
  <c r="H83" i="3"/>
  <c r="I83" i="3" s="1"/>
  <c r="G83" i="3"/>
  <c r="H82" i="3"/>
  <c r="I82" i="3" s="1"/>
  <c r="G82" i="3"/>
  <c r="H81" i="3"/>
  <c r="I81" i="3" s="1"/>
  <c r="G81" i="3"/>
  <c r="H80" i="3"/>
  <c r="I80" i="3" s="1"/>
  <c r="G80" i="3"/>
  <c r="H79" i="3"/>
  <c r="I79" i="3" s="1"/>
  <c r="G79" i="3"/>
  <c r="H78" i="3"/>
  <c r="I78" i="3" s="1"/>
  <c r="G78" i="3"/>
  <c r="H77" i="3"/>
  <c r="G77" i="3"/>
  <c r="H76" i="3"/>
  <c r="I76" i="3" s="1"/>
  <c r="G76" i="3"/>
  <c r="H75" i="3"/>
  <c r="I75" i="3" s="1"/>
  <c r="G75" i="3"/>
  <c r="H74" i="3"/>
  <c r="I74" i="3" s="1"/>
  <c r="G74" i="3"/>
  <c r="H73" i="3"/>
  <c r="I73" i="3" s="1"/>
  <c r="G73" i="3"/>
  <c r="H72" i="3"/>
  <c r="I72" i="3" s="1"/>
  <c r="G72" i="3"/>
  <c r="H71" i="3"/>
  <c r="I71" i="3" s="1"/>
  <c r="G71" i="3"/>
  <c r="H70" i="3"/>
  <c r="I70" i="3" s="1"/>
  <c r="G70" i="3"/>
  <c r="H69" i="3"/>
  <c r="I69" i="3" s="1"/>
  <c r="G69" i="3"/>
  <c r="H68" i="3"/>
  <c r="I68" i="3" s="1"/>
  <c r="G68" i="3"/>
  <c r="H67" i="3"/>
  <c r="I67" i="3" s="1"/>
  <c r="G67" i="3"/>
  <c r="H66" i="3"/>
  <c r="I66" i="3" s="1"/>
  <c r="G66" i="3"/>
  <c r="H65" i="3"/>
  <c r="I65" i="3" s="1"/>
  <c r="G65" i="3"/>
  <c r="H64" i="3"/>
  <c r="I64" i="3" s="1"/>
  <c r="G64" i="3"/>
  <c r="H63" i="3"/>
  <c r="I63" i="3" s="1"/>
  <c r="G63" i="3"/>
  <c r="H62" i="3"/>
  <c r="I62" i="3" s="1"/>
  <c r="G62" i="3"/>
  <c r="H61" i="3"/>
  <c r="I61" i="3" s="1"/>
  <c r="G61" i="3"/>
  <c r="H60" i="3"/>
  <c r="I60" i="3" s="1"/>
  <c r="G60" i="3"/>
  <c r="H59" i="3"/>
  <c r="I59" i="3" s="1"/>
  <c r="G59" i="3"/>
  <c r="H58" i="3"/>
  <c r="I58" i="3" s="1"/>
  <c r="G58" i="3"/>
  <c r="H57" i="3"/>
  <c r="I57" i="3" s="1"/>
  <c r="G57" i="3"/>
  <c r="H56" i="3"/>
  <c r="I56" i="3" s="1"/>
  <c r="G56" i="3"/>
  <c r="H55" i="3"/>
  <c r="I55" i="3" s="1"/>
  <c r="G55" i="3"/>
  <c r="H54" i="3"/>
  <c r="I54" i="3" s="1"/>
  <c r="G54" i="3"/>
  <c r="H53" i="3"/>
  <c r="I53" i="3" s="1"/>
  <c r="G53" i="3"/>
  <c r="H52" i="3"/>
  <c r="I52" i="3" s="1"/>
  <c r="G52" i="3"/>
  <c r="H51" i="3"/>
  <c r="I51" i="3" s="1"/>
  <c r="G51" i="3"/>
  <c r="H50" i="3"/>
  <c r="I50" i="3" s="1"/>
  <c r="G50" i="3"/>
  <c r="I49" i="3"/>
  <c r="H49" i="3"/>
  <c r="G49" i="3"/>
  <c r="H48" i="3"/>
  <c r="I48" i="3" s="1"/>
  <c r="G48" i="3"/>
  <c r="H47" i="3"/>
  <c r="I47" i="3" s="1"/>
  <c r="G47" i="3"/>
  <c r="H46" i="3"/>
  <c r="I46" i="3" s="1"/>
  <c r="G46" i="3"/>
  <c r="H45" i="3"/>
  <c r="I45" i="3" s="1"/>
  <c r="G45" i="3"/>
  <c r="H44" i="3"/>
  <c r="I44" i="3" s="1"/>
  <c r="G44" i="3"/>
  <c r="H43" i="3"/>
  <c r="I43" i="3" s="1"/>
  <c r="G43" i="3"/>
  <c r="H42" i="3"/>
  <c r="I42" i="3" s="1"/>
  <c r="G42" i="3"/>
  <c r="H41" i="3"/>
  <c r="I41" i="3" s="1"/>
  <c r="G41" i="3"/>
  <c r="H40" i="3"/>
  <c r="I40" i="3" s="1"/>
  <c r="G40" i="3"/>
  <c r="H39" i="3"/>
  <c r="I39" i="3" s="1"/>
  <c r="G39" i="3"/>
  <c r="H38" i="3"/>
  <c r="I38" i="3" s="1"/>
  <c r="G38" i="3"/>
  <c r="H37" i="3"/>
  <c r="I37" i="3" s="1"/>
  <c r="G37" i="3"/>
  <c r="H36" i="3"/>
  <c r="I36" i="3" s="1"/>
  <c r="G36" i="3"/>
  <c r="H35" i="3"/>
  <c r="I35" i="3" s="1"/>
  <c r="G35" i="3"/>
  <c r="H34" i="3"/>
  <c r="I34" i="3" s="1"/>
  <c r="G34" i="3"/>
  <c r="H33" i="3"/>
  <c r="I33" i="3" s="1"/>
  <c r="G33" i="3"/>
  <c r="H32" i="3"/>
  <c r="I32" i="3" s="1"/>
  <c r="G32" i="3"/>
  <c r="H31" i="3"/>
  <c r="I31" i="3" s="1"/>
  <c r="G31" i="3"/>
  <c r="H30" i="3"/>
  <c r="I30" i="3" s="1"/>
  <c r="G30" i="3"/>
  <c r="H29" i="3"/>
  <c r="I29" i="3" s="1"/>
  <c r="G29" i="3"/>
  <c r="H28" i="3"/>
  <c r="I28" i="3" s="1"/>
  <c r="G28" i="3"/>
  <c r="H27" i="3"/>
  <c r="I27" i="3" s="1"/>
  <c r="G27" i="3"/>
  <c r="H26" i="3"/>
  <c r="I26" i="3" s="1"/>
  <c r="G26" i="3"/>
  <c r="H25" i="3"/>
  <c r="I25" i="3" s="1"/>
  <c r="G25" i="3"/>
  <c r="H24" i="3"/>
  <c r="I24" i="3" s="1"/>
  <c r="G24" i="3"/>
  <c r="H23" i="3"/>
  <c r="I23" i="3" s="1"/>
  <c r="G23" i="3"/>
  <c r="H22" i="3"/>
  <c r="I22" i="3" s="1"/>
  <c r="G22" i="3"/>
  <c r="H21" i="3"/>
  <c r="I21" i="3" s="1"/>
  <c r="G21" i="3"/>
  <c r="H20" i="3"/>
  <c r="I20" i="3" s="1"/>
  <c r="G20" i="3"/>
  <c r="I19" i="3"/>
  <c r="H19" i="3"/>
  <c r="G19" i="3"/>
  <c r="H18" i="3"/>
  <c r="I18" i="3" s="1"/>
  <c r="G18" i="3"/>
  <c r="H17" i="3"/>
  <c r="I17" i="3" s="1"/>
  <c r="G17" i="3"/>
  <c r="H16" i="3"/>
  <c r="I16" i="3" s="1"/>
  <c r="G16" i="3"/>
  <c r="H15" i="3"/>
  <c r="I15" i="3" s="1"/>
  <c r="G15" i="3"/>
  <c r="H14" i="3"/>
  <c r="I14" i="3" s="1"/>
  <c r="G14" i="3"/>
  <c r="H13" i="3"/>
  <c r="I13" i="3" s="1"/>
  <c r="G13" i="3"/>
  <c r="H12" i="3"/>
  <c r="I12" i="3" s="1"/>
  <c r="G12" i="3"/>
  <c r="H11" i="3"/>
  <c r="I11" i="3" s="1"/>
  <c r="G11" i="3"/>
  <c r="H10" i="3"/>
  <c r="I10" i="3" s="1"/>
  <c r="G10" i="3"/>
  <c r="I91" i="4" l="1"/>
  <c r="H91" i="4"/>
  <c r="I91" i="3"/>
  <c r="H91" i="3"/>
  <c r="H44" i="2"/>
  <c r="I44" i="2"/>
  <c r="G44" i="2"/>
  <c r="G43" i="2"/>
  <c r="F91" i="2"/>
  <c r="H77" i="2" l="1"/>
  <c r="H54" i="2" l="1"/>
  <c r="I54" i="2" s="1"/>
  <c r="H55" i="2"/>
  <c r="I55" i="2" s="1"/>
  <c r="H56" i="2"/>
  <c r="I56" i="2" s="1"/>
  <c r="H57" i="2"/>
  <c r="I57" i="2" s="1"/>
  <c r="H58" i="2"/>
  <c r="I58" i="2" s="1"/>
  <c r="H59" i="2"/>
  <c r="I59" i="2" s="1"/>
  <c r="H51" i="2"/>
  <c r="I51" i="2" s="1"/>
  <c r="H52" i="2"/>
  <c r="I52" i="2" s="1"/>
  <c r="H53" i="2"/>
  <c r="I53" i="2" s="1"/>
  <c r="H74" i="2"/>
  <c r="I74" i="2" s="1"/>
  <c r="H60" i="2"/>
  <c r="I60" i="2" s="1"/>
  <c r="H61" i="2"/>
  <c r="I61" i="2" s="1"/>
  <c r="H62" i="2"/>
  <c r="I62" i="2" s="1"/>
  <c r="H63" i="2"/>
  <c r="I63" i="2" s="1"/>
  <c r="H64" i="2"/>
  <c r="I64" i="2" s="1"/>
  <c r="H65" i="2"/>
  <c r="I65" i="2" s="1"/>
  <c r="H66" i="2"/>
  <c r="I66" i="2" s="1"/>
  <c r="H67" i="2"/>
  <c r="I67" i="2" s="1"/>
  <c r="H68" i="2"/>
  <c r="I68" i="2" s="1"/>
  <c r="H69" i="2"/>
  <c r="I69" i="2" s="1"/>
  <c r="H71" i="2"/>
  <c r="I71" i="2" s="1"/>
  <c r="H72" i="2"/>
  <c r="I72" i="2" s="1"/>
  <c r="H73" i="2"/>
  <c r="I73" i="2" s="1"/>
  <c r="H75" i="2"/>
  <c r="I75" i="2" s="1"/>
  <c r="H76" i="2"/>
  <c r="I76" i="2" s="1"/>
  <c r="H78" i="2"/>
  <c r="I78" i="2" s="1"/>
  <c r="H79" i="2"/>
  <c r="I79" i="2" s="1"/>
  <c r="H80" i="2"/>
  <c r="I80" i="2" s="1"/>
  <c r="H81" i="2"/>
  <c r="I81" i="2" s="1"/>
  <c r="H82" i="2"/>
  <c r="I82" i="2" s="1"/>
  <c r="H83" i="2"/>
  <c r="I83" i="2" s="1"/>
  <c r="H84" i="2"/>
  <c r="I84" i="2" s="1"/>
  <c r="H85" i="2"/>
  <c r="I85" i="2" s="1"/>
  <c r="H86" i="2"/>
  <c r="I86" i="2" s="1"/>
  <c r="H87" i="2"/>
  <c r="I87" i="2" s="1"/>
  <c r="H88" i="2"/>
  <c r="I88" i="2" s="1"/>
  <c r="H89" i="2"/>
  <c r="I89" i="2" s="1"/>
  <c r="H90" i="2"/>
  <c r="I90" i="2" s="1"/>
  <c r="H70" i="2" l="1"/>
  <c r="I70" i="2" s="1"/>
  <c r="G85" i="2"/>
  <c r="G84" i="2"/>
  <c r="G73" i="2" l="1"/>
  <c r="G23" i="2" l="1"/>
  <c r="H23" i="2"/>
  <c r="I23" i="2" s="1"/>
  <c r="G24" i="2"/>
  <c r="H24" i="2"/>
  <c r="I24" i="2" s="1"/>
  <c r="G59" i="2" l="1"/>
  <c r="G15" i="2"/>
  <c r="G45" i="2"/>
  <c r="G32" i="2"/>
  <c r="G13" i="2"/>
  <c r="G55" i="2"/>
  <c r="G16" i="2"/>
  <c r="G14" i="2"/>
  <c r="G12" i="2"/>
  <c r="G51" i="2"/>
  <c r="G56" i="2"/>
  <c r="G81" i="2"/>
  <c r="G80" i="2"/>
  <c r="G30" i="2"/>
  <c r="G26" i="2"/>
  <c r="G19" i="2"/>
  <c r="G74" i="2"/>
  <c r="G46" i="2"/>
  <c r="G29" i="2"/>
  <c r="G53" i="2"/>
  <c r="G20" i="2"/>
  <c r="G60" i="2"/>
  <c r="G57" i="2"/>
  <c r="G34" i="2"/>
  <c r="G88" i="2"/>
  <c r="G83" i="2"/>
  <c r="G21" i="2"/>
  <c r="G38" i="2"/>
  <c r="G90" i="2"/>
  <c r="G76" i="2"/>
  <c r="G89" i="2"/>
  <c r="G63" i="2"/>
  <c r="G36" i="2"/>
  <c r="G33" i="2"/>
  <c r="G78" i="2"/>
  <c r="G86" i="2"/>
  <c r="G35" i="2"/>
  <c r="G39" i="2"/>
  <c r="G71" i="2"/>
  <c r="G64" i="2"/>
  <c r="G17" i="2"/>
  <c r="G72" i="2"/>
  <c r="G79" i="2"/>
  <c r="G87" i="2"/>
  <c r="G75" i="2"/>
  <c r="G65" i="2"/>
  <c r="G49" i="2"/>
  <c r="G82" i="2"/>
  <c r="G28" i="2"/>
  <c r="G66" i="2"/>
  <c r="G67" i="2"/>
  <c r="G68" i="2"/>
  <c r="G61" i="2"/>
  <c r="G11" i="2"/>
  <c r="G47" i="2"/>
  <c r="G50" i="2"/>
  <c r="G62" i="2"/>
  <c r="G25" i="2"/>
  <c r="G37" i="2"/>
  <c r="G69" i="2"/>
  <c r="G27" i="2"/>
  <c r="G10" i="2"/>
  <c r="G77" i="2"/>
  <c r="G41" i="2"/>
  <c r="G22" i="2"/>
  <c r="G40" i="2"/>
  <c r="G42" i="2"/>
  <c r="G18" i="2"/>
  <c r="G54" i="2"/>
  <c r="G48" i="2"/>
  <c r="G58" i="2"/>
  <c r="G70" i="2"/>
  <c r="G52" i="2"/>
  <c r="G31" i="2"/>
  <c r="H15" i="2"/>
  <c r="I15" i="2" s="1"/>
  <c r="H45" i="2"/>
  <c r="I45" i="2" s="1"/>
  <c r="H32" i="2"/>
  <c r="I32" i="2" s="1"/>
  <c r="H13" i="2"/>
  <c r="I13" i="2" s="1"/>
  <c r="H16" i="2"/>
  <c r="I16" i="2" s="1"/>
  <c r="H14" i="2"/>
  <c r="I14" i="2" s="1"/>
  <c r="H12" i="2"/>
  <c r="I12" i="2" s="1"/>
  <c r="H30" i="2"/>
  <c r="I30" i="2" s="1"/>
  <c r="H26" i="2"/>
  <c r="I26" i="2" s="1"/>
  <c r="H19" i="2"/>
  <c r="I19" i="2" s="1"/>
  <c r="H46" i="2"/>
  <c r="I46" i="2" s="1"/>
  <c r="H29" i="2"/>
  <c r="I29" i="2" s="1"/>
  <c r="H20" i="2"/>
  <c r="I20" i="2" s="1"/>
  <c r="H34" i="2"/>
  <c r="I34" i="2" s="1"/>
  <c r="H21" i="2"/>
  <c r="I21" i="2" s="1"/>
  <c r="H38" i="2"/>
  <c r="I38" i="2" s="1"/>
  <c r="H36" i="2"/>
  <c r="I36" i="2" s="1"/>
  <c r="H33" i="2"/>
  <c r="I33" i="2" s="1"/>
  <c r="H35" i="2"/>
  <c r="I35" i="2" s="1"/>
  <c r="H39" i="2"/>
  <c r="I39" i="2" s="1"/>
  <c r="H17" i="2"/>
  <c r="I17" i="2" s="1"/>
  <c r="H49" i="2"/>
  <c r="I49" i="2" s="1"/>
  <c r="H28" i="2"/>
  <c r="I28" i="2" s="1"/>
  <c r="H11" i="2"/>
  <c r="I11" i="2" s="1"/>
  <c r="H47" i="2"/>
  <c r="I47" i="2" s="1"/>
  <c r="H50" i="2"/>
  <c r="I50" i="2" s="1"/>
  <c r="H25" i="2"/>
  <c r="I25" i="2" s="1"/>
  <c r="H37" i="2"/>
  <c r="I37" i="2" s="1"/>
  <c r="H27" i="2"/>
  <c r="I27" i="2" s="1"/>
  <c r="H10" i="2"/>
  <c r="H41" i="2"/>
  <c r="I41" i="2" s="1"/>
  <c r="H43" i="2"/>
  <c r="I43" i="2" s="1"/>
  <c r="H22" i="2"/>
  <c r="H40" i="2"/>
  <c r="I40" i="2" s="1"/>
  <c r="H42" i="2"/>
  <c r="I42" i="2" s="1"/>
  <c r="H18" i="2"/>
  <c r="I18" i="2" s="1"/>
  <c r="H48" i="2"/>
  <c r="I48" i="2" s="1"/>
  <c r="H31" i="2"/>
  <c r="I31" i="2" s="1"/>
  <c r="I10" i="2" l="1"/>
  <c r="H91" i="2"/>
  <c r="I22" i="2"/>
  <c r="I91" i="2" l="1"/>
</calcChain>
</file>

<file path=xl/sharedStrings.xml><?xml version="1.0" encoding="utf-8"?>
<sst xmlns="http://schemas.openxmlformats.org/spreadsheetml/2006/main" count="2014" uniqueCount="737">
  <si>
    <t>CONCEPTO</t>
  </si>
  <si>
    <t>PROVEEDOR</t>
  </si>
  <si>
    <t>FACTURA NCF</t>
  </si>
  <si>
    <t>FECHA FACTURA</t>
  </si>
  <si>
    <t>MONTO FACTURADO</t>
  </si>
  <si>
    <t>MONTO PAGADO A LA FECHA</t>
  </si>
  <si>
    <t>MONTO PENDIENTE</t>
  </si>
  <si>
    <t>FECHA VENCIMIENTO FACTURA</t>
  </si>
  <si>
    <t xml:space="preserve">ESTADO </t>
  </si>
  <si>
    <t>COMPLETO</t>
  </si>
  <si>
    <t>ATRASADO</t>
  </si>
  <si>
    <t xml:space="preserve">TOTALES     </t>
  </si>
  <si>
    <t xml:space="preserve">                NELSON ARROYO                                                                                      JULISSA CRUZ ABREU</t>
  </si>
  <si>
    <t xml:space="preserve">                    Presidente del Consejo Directivo                                                                             Directora Ejecutiva                       </t>
  </si>
  <si>
    <t>B1500000001</t>
  </si>
  <si>
    <t>FUNDACION MANOS ARRUGADAS</t>
  </si>
  <si>
    <t>DISTRIBUIDORA DE REPUESTO DEL CARIBE, SRL</t>
  </si>
  <si>
    <t>B1500000172</t>
  </si>
  <si>
    <t>B1500000178</t>
  </si>
  <si>
    <t>RELACION DE PAGOS A PROVEEDORES AL 31 DE AGOSTO 2021</t>
  </si>
  <si>
    <t>OFICINA COORDINADORA PRESIDENCIAL</t>
  </si>
  <si>
    <t>NG MEDIA SRL</t>
  </si>
  <si>
    <t>COMPRA DE LAMINADOS PARA 7 PUERTAS , CON LA FINALIDAD DE SER USADOS EN VARIOS DEPARTAMENTOS, SEGÚN ORDEN 2021-00303</t>
  </si>
  <si>
    <t>B1500000189</t>
  </si>
  <si>
    <t>ALFREDO FELIPE</t>
  </si>
  <si>
    <t>SERVICIOS PRESTADOS EN CALIDAD DE ALGUACIL ORDINARIO, CONSISTENTE EN NOTIFICACIONES DE VARIOS ACTOS DE ALGUACIL AL INDOTEL</t>
  </si>
  <si>
    <t>B1500000055</t>
  </si>
  <si>
    <t>MULTI SERVICIOS PARAHOY, SRL</t>
  </si>
  <si>
    <t>B1500000020</t>
  </si>
  <si>
    <t>BOSQUESA, SRL</t>
  </si>
  <si>
    <t>B1500001641</t>
  </si>
  <si>
    <t>FLOW, SRL</t>
  </si>
  <si>
    <t>B1500000449</t>
  </si>
  <si>
    <t>JOHESA COMERCIAL, SRL</t>
  </si>
  <si>
    <t>B1500000062</t>
  </si>
  <si>
    <t>ROSA ELVIRA ESCOTO RODRIGUEZ</t>
  </si>
  <si>
    <t>B1500000241</t>
  </si>
  <si>
    <t>LUIS MANUEL BRITO GARCIA</t>
  </si>
  <si>
    <t>RAMIREZ &amp; MOJICA ENVOY PACK COURIER EXPRESS, SRL.</t>
  </si>
  <si>
    <t>B1500000553</t>
  </si>
  <si>
    <t>B1500000119</t>
  </si>
  <si>
    <t>SERVICIOS TECNICOS TAVERAS</t>
  </si>
  <si>
    <t>B1500000060</t>
  </si>
  <si>
    <t>B1500000059</t>
  </si>
  <si>
    <t>INDUSTRIALES TECHA, SRL</t>
  </si>
  <si>
    <t>B1500000013 -B1500000015</t>
  </si>
  <si>
    <t>WELSOVE TECH, SRL.</t>
  </si>
  <si>
    <t>B1500000114</t>
  </si>
  <si>
    <t>TRILOGY DOMINICANA, SA.</t>
  </si>
  <si>
    <t>SERVICIOS DE DATOS SMEGER ,CUENTA N0.54246864-001, CORRESPONDIENTE AL MES DE JULIO 2021</t>
  </si>
  <si>
    <t>B1500001741</t>
  </si>
  <si>
    <t>EMPRESA DISTRIBUIDORA DE ELECTRICIDAD DEL ESTE</t>
  </si>
  <si>
    <t>B1500160570</t>
  </si>
  <si>
    <t>B1500161100</t>
  </si>
  <si>
    <t>B1500163762</t>
  </si>
  <si>
    <t>B1500159850</t>
  </si>
  <si>
    <t>B1500001756</t>
  </si>
  <si>
    <t>EDESUR DOMINICANAN SA.</t>
  </si>
  <si>
    <t>B1500231116- B1500232790- B1500231118- B1500231792- B1500231119- B1500231115- B1500231117- B1500231214- B1500231129.</t>
  </si>
  <si>
    <t>B1500000116</t>
  </si>
  <si>
    <t>SEGURITRONIC, SRL.</t>
  </si>
  <si>
    <t>B1500000151</t>
  </si>
  <si>
    <t>B1500000122</t>
  </si>
  <si>
    <t>MUEBLES OMAR, SA.</t>
  </si>
  <si>
    <t>B1500001998</t>
  </si>
  <si>
    <t>LEIPOLDO ANTONIO PEREZ SANTOS</t>
  </si>
  <si>
    <t>B1500000187</t>
  </si>
  <si>
    <t>FEJAGUS COMERCIAL, SRL.</t>
  </si>
  <si>
    <t>COMPRA DE 40 CAJAS DE CARTON, TIPO ARCHIVO LEGAL TPA/FDOK DE DIMENSIONES 24X15X10, SEGÚN ORDEN 2021-00312</t>
  </si>
  <si>
    <t>B1500000127</t>
  </si>
  <si>
    <t>ROA COMERCIAL, SRL.</t>
  </si>
  <si>
    <t>COMPRA DE UN FREGADERO TIPO BAR , DE (15X15), PARA SER UTILIZADOS EN LA COCINA DE  PRESIDENCIA, SEGÚN ORDEN DE COMPRA 2021-00258</t>
  </si>
  <si>
    <t>B1500000154</t>
  </si>
  <si>
    <t>CLIMATIZACIONES Y ACABADOS CLIMACA, SRL</t>
  </si>
  <si>
    <t>B1500000118</t>
  </si>
  <si>
    <t>ACADEMIA EUROPEA A.E., SA.</t>
  </si>
  <si>
    <t>CAPACITACION DE LA SEÑORA JULISSA CRUZ ABREU, DIRECTORA EJECUTIVA. EN EL CURSO DE REFORZAMIENTO DE IDIOMA INGLES, SEGÚN MEMORANDUM RH-M-000931-21</t>
  </si>
  <si>
    <t>B1500000153</t>
  </si>
  <si>
    <t>RAFAEL ARTURO MARTINEZ MEREGILDO</t>
  </si>
  <si>
    <t>DECISIONES ADOPTADAS, MIEMBROS CUERPOS COLEGIADOS NO.21-009 RESPECTO A LOS RECURSOS DE QUEJA NO,.32284 Y 32285</t>
  </si>
  <si>
    <t>B1500000044</t>
  </si>
  <si>
    <t>BOCITEX DOMINICANA, SRL</t>
  </si>
  <si>
    <t>COMPRA O CONFECCION DE UNIFORMES, PARA LAS DINAMIZADORAS, SEGÚN ORDEN NO.2021-00220</t>
  </si>
  <si>
    <t>B1500000101</t>
  </si>
  <si>
    <t>TECNAS, EIRL.</t>
  </si>
  <si>
    <t>COMPRA MONITOR FASE, DE ASCENSOR, SEGÚN ORDEN 2021-00123</t>
  </si>
  <si>
    <t>B1500001595</t>
  </si>
  <si>
    <t>B1500000128</t>
  </si>
  <si>
    <t>TROVASA HAND WASH, SRL</t>
  </si>
  <si>
    <t>SERVICIO DE LAVADO SENCILLO Y LAVADO INTERIOR, PARA LA FLOTILLA VEHICULAR DE LA INSTITUCION, SEGÚN ORDEN 2019-00118</t>
  </si>
  <si>
    <t>B1500000647</t>
  </si>
  <si>
    <t>COLEGIO DOMINICANO DE PERIODISTAS</t>
  </si>
  <si>
    <t>PUBLICIDAD COLOCADA EN EL PERIODICO "EL PERIODISTA" , CORRESPONDIENTE AL DIA NACIONAL DEL PERIODISTA, EL 5 DE ABRIL DEL 2021, SEGUN ORDEN 2021-00326</t>
  </si>
  <si>
    <t>OPTIC</t>
  </si>
  <si>
    <t>CONVENIO PARA EL SOTENIMIENTO DE LA OPERACION DEL ESPACIO QUE OCUPA EN EL PUNTO GOB-DISTRITO NACIONAL, EN SAMBIL, CORREPONDIENE AL MES DE AGOSTO 2021</t>
  </si>
  <si>
    <t>B1500001240</t>
  </si>
  <si>
    <t xml:space="preserve">SEGUNDO Y ULTIMO PAGO, POR ADQUISICION DE SET DE COCINA MELANINA  Y UN TOPE DE GRANITOVERDE </t>
  </si>
  <si>
    <t>JOV AUTOMATIZACIONES Y HERRERA, SRL</t>
  </si>
  <si>
    <t>CONTRATACION PARA LA IMPLEMENTACION DE LA RED INALAMBRICA INTEROFICINAS, FUNDACION LA MERCED, SEGÚN ORDEN 2021-00118</t>
  </si>
  <si>
    <t>B1500000108</t>
  </si>
  <si>
    <t>CROSS PUBLICIDAD, SRL</t>
  </si>
  <si>
    <t>COMPRA DE SELLO GOMIGRAFO DE RECIBIDO, RECTANGULAR, SEGÚN ORDEN DE COMPRA 2021-00263</t>
  </si>
  <si>
    <t>B1500000546</t>
  </si>
  <si>
    <t>EDENORTE DOMINICANA, SA.</t>
  </si>
  <si>
    <t>B1500223356</t>
  </si>
  <si>
    <t>B1500223244</t>
  </si>
  <si>
    <t>CONSUMO DE ENERGIA ELECTRICA DEL 01/07/21 AL 01/08/21, PERTENCIENTE A CERRO ALTO, (SANTIAGO)</t>
  </si>
  <si>
    <t>CONSUMO DE ENERGIA ELECTRICA DEL 01/07/21 AL 01/08/21, PERTENCIENTE A ALTO DE LA PALOMA, (DAJABON)</t>
  </si>
  <si>
    <t>CONSUMO DE ENERGIA ELECTRICA DEL 01/07/21 AL  01/08/21, PERTENECIENTE A LOS AZULES,( SALCEDO)</t>
  </si>
  <si>
    <t>B1500223457</t>
  </si>
  <si>
    <t>EDITORA EL NUEVO DIARIO, SA.</t>
  </si>
  <si>
    <t>COMPRA DE INSUMOS DE OFICINA TIMBRADOS, PARA USO DE LA INSTITUCION, PERIODO TRIMESTRAL JULIO-SEPTIEMBRE DEL AÑO 2021, SEGÚN ORDEN 2021-00306</t>
  </si>
  <si>
    <t>B1500003140</t>
  </si>
  <si>
    <t>SERTEMA, SRL.</t>
  </si>
  <si>
    <t>SEERVICIOS DE MANTENIMIENTO DE LAS ESTACIONES DE MONITOREO DEL ESPECTRO RADIOELECTRICO NACIONAL, SEGÚN CONTRATOS BS0006112-2021, BS0006107-2021</t>
  </si>
  <si>
    <t>B1500000011</t>
  </si>
  <si>
    <t>INVERSIONES CONQUES, SRL.</t>
  </si>
  <si>
    <t>COMPRA DE MATERIALES, QUE SERAN UTILIZADOS EN TRABAJOS ESPECIFICOS EN LA INSTITUCION, SEGÚN ORDEN 2021-00271</t>
  </si>
  <si>
    <t>CONCILIO EVANGELICO DE LAS ASAMB. DE DIOS, INC.</t>
  </si>
  <si>
    <t>ALQUILER 50 ESPACIOS DE PARQUEOS EN EL TEMPLO EL CALVARIO, UBICADO EN LA AVENICA ABRAHAM LINCOLN NO.964 , ENSANCHE PIANTINI, DE LA CIUDAD DE SANTO DOMINGO.</t>
  </si>
  <si>
    <t>B1500000049 - B1500000050</t>
  </si>
  <si>
    <t>CAASD</t>
  </si>
  <si>
    <t>B1500073426 - B1500074458</t>
  </si>
  <si>
    <t>CONSUMO DE AGUA POTABLE Y ALCANTARILLADO DEL  PARQUEO C/EL RETIRO, CORRESPONDIENTE A LOS MESES DE JULIO Y AGOSTO DEL 2021</t>
  </si>
  <si>
    <t>B1500072265 - B1500073733</t>
  </si>
  <si>
    <t>SANTO DOMINGO MOTORS COMPANY, SA.</t>
  </si>
  <si>
    <t>MANTENIMIENTO DE VEHICULO CHEVROLET SUBURBAN 84,000 KM. PLACA G419095, AÑO 2018, CHASIS IGNSK8KC6JR125839, SEGUN ORDEN 2021-00317</t>
  </si>
  <si>
    <t>B1500018102</t>
  </si>
  <si>
    <t>COMPAÑÍA DOMINICANA DE TELEFONOS, SA.</t>
  </si>
  <si>
    <t>B1500102802</t>
  </si>
  <si>
    <t>SERVICIOS CENTRAL TELEFONICA, CORRESPONDIENTE AL MES DE JULIO 2021</t>
  </si>
  <si>
    <t>B1500102804</t>
  </si>
  <si>
    <t xml:space="preserve">SERVICIOS FLOTA DE CELULARES, CORREPONDIENTE AL MES DE JULIO 2021. </t>
  </si>
  <si>
    <t>SERVICIOS DE TARJERAS DE INTERNET DATA, CORRESPONDIENTE AL MES DE JULIO 2021</t>
  </si>
  <si>
    <t>B1500102803</t>
  </si>
  <si>
    <t>CONUMO DE AGUA, ALMACEN V CENTENARIO, CORRESPONDIENTE A LOS MESES DE JULIO Y AGOSTO 2021</t>
  </si>
  <si>
    <t>B1500080995 - B1500081543</t>
  </si>
  <si>
    <t>CARLOS MANUEL ROMERO POLANCO</t>
  </si>
  <si>
    <t>B1500000115</t>
  </si>
  <si>
    <t>ELPIDIO QUEZADA RODRIGUEZ</t>
  </si>
  <si>
    <t>CUBICACION NO.3 POR ADECUACION SALA EN EL CENTRO DE CAPACITACION EN INFORMATICA, EN LA PROVINCIA SAN PEDRO DE MACORIS, SEGÚN  ORDEN 2021-00143</t>
  </si>
  <si>
    <t>B1500000004</t>
  </si>
  <si>
    <t>ALTICE DOMINICANA. SA.</t>
  </si>
  <si>
    <t>SERVICIOS DE TELECABLE OFICINA PRINCIPAL DESDE 20/6/21 AL 19/7/21</t>
  </si>
  <si>
    <t>B1500031862</t>
  </si>
  <si>
    <t>SERVICIOS CORRESPONDIENTE A LA CENTRAL TELEFONICA DEL INDOTEL PERIODO DEL 20/06/21 AL 19/07/21</t>
  </si>
  <si>
    <t>B1500031873</t>
  </si>
  <si>
    <t>CENTRAL TELEFONICA CCT, UBICADO EN EL MUSEO DE LAS TELECOMUNICACIONES, CORRESPONDIENTE AL PERIODO DEL 20/6/21 AL 19/07/21</t>
  </si>
  <si>
    <t>B1500031888</t>
  </si>
  <si>
    <t>BUSINESS FIT SERVICIO MOVIL DE VOZ DIRECTA, COMPRENDIDO DEL 01/07/21 AL 31/07/21</t>
  </si>
  <si>
    <t>B1500032210</t>
  </si>
  <si>
    <t>PLAN DE INTERNET MOVIL PARA LOS TELEFONOS: 809-106-7306; 809-108-4841; 809-142-0825, CORRESPONDEINTE AL PERIODO 01/07/21 AL 31/07/21</t>
  </si>
  <si>
    <t>B1500032047</t>
  </si>
  <si>
    <t>B1500031889</t>
  </si>
  <si>
    <t>BASOLER, SA.</t>
  </si>
  <si>
    <t>B1500000097</t>
  </si>
  <si>
    <t>ALQUILER DE 5 LOCALES MAS SOTANO, SEGÚN CONTRATO BS-011283-2020, CORRESPONDIENTE AL MES DE JULIO 2021</t>
  </si>
  <si>
    <t>SERVICIOS DE PLANTA ELECTRICA DE EMERGENCIA, SEGÚN CONTRATO BS-0011282-2020, CORRESPONDIENTE AL MES DE JULIO 2021</t>
  </si>
  <si>
    <t>B1500000096</t>
  </si>
  <si>
    <t>LOMERA SERVIVIOS MULTIPLES, SRL</t>
  </si>
  <si>
    <t>SERVICIO DE ROTULACION CON LOGO INDOTEL DEL VEHICULO HYUNDAY UNIVERSE, AÑO 2022 COLOR BLANCO, CHASIS KMJKIGI8BPNC98373, SEGÚN ORDEN 2021-00328</t>
  </si>
  <si>
    <t>B1500000125</t>
  </si>
  <si>
    <t>SEGUROS RESERVAS, SA.</t>
  </si>
  <si>
    <t>B1500030317 - B1500030387</t>
  </si>
  <si>
    <t>POLIZA CORRESPONDIENTE A ASISTENCIA FUNERARIA COLECTIVO PARA EMPLEADOS, COMPRENDIDO EN EL PERIODO 01/08/21 HASTA EL 31/08/21</t>
  </si>
  <si>
    <t>POLIZA CORRESPONDIENTE AL SEGURO DE VIDA PARA EMPLEADOS, COMPRENDIDO EN EL PERIODO 01/08/21 HASTA EL 31/08/21</t>
  </si>
  <si>
    <t>B1500030316 - B1500030386</t>
  </si>
  <si>
    <t>COMPRA DE PLANCHAS DE ACRILICO TRANSPARENTE, PARA EL MUSEO DE LAS TELECOMUNICACIONES, SEGÚN ORDEN DE COMPRA 2021-00243</t>
  </si>
  <si>
    <t>B1500000129</t>
  </si>
  <si>
    <t>REPUESTO JOAN AUTO AIRE, SRL</t>
  </si>
  <si>
    <t>MANTENIMIENTO DE AIRE ACONDICIONADO Y CAMBIO DE PIEZAS MITSUBISHI FUSO, PLACA 1-007469, COLOR BLANCO/CREMA, AÑO 2011, CHASIS BE637GF10036, SEFUN ORDEN 2021-00313</t>
  </si>
  <si>
    <t>B1500000063</t>
  </si>
  <si>
    <t>B1500030463 - B1500030487</t>
  </si>
  <si>
    <t>REFRIGERACION F &amp; H, SRL.</t>
  </si>
  <si>
    <t>COMPRA DE DOS BOMBA DE AGUA, PARA SER UTILIZADAS EN EL CLUB RECREATIVO DE LA INSTITUCION, SEGÚN ORDEN 2021-00330</t>
  </si>
  <si>
    <t>B1500000236</t>
  </si>
  <si>
    <t>INVERSIONES ND &amp; ASOCIADOS,SRL</t>
  </si>
  <si>
    <t>COMPRA DE INSUMOS DE OFICINAS, PARA USO DE LA INSTITUCION, EN LAS 4 DEPENDENCIAS, SEGÚN ORDEN 2021-00309</t>
  </si>
  <si>
    <t>B1500001248</t>
  </si>
  <si>
    <t>COMPRA DE LOS SIGUIENTES MOBILIARIOS: 2 ESCRITORIOS SECRETARIALES Y UN JUEGO DE SALA DE ESPERA, 2 BUTACAS A SER USADOS EN DEPARTAMENTO PRESIDENCIAL DE INDOTEL</t>
  </si>
  <si>
    <t>J FORTUNA CONSTRUCTORA, SRL</t>
  </si>
  <si>
    <t>SERGIO JULIO GEORGE RIVERA</t>
  </si>
  <si>
    <t>CORRESPONDIENTE A HONORARIOS DE LA SENTENCIA NO.0054-2021-SSEN-0017. DE FECHA 16 DE JUNIO DEL 2021</t>
  </si>
  <si>
    <t>B1100000094</t>
  </si>
  <si>
    <t>INTRANT</t>
  </si>
  <si>
    <t>CORRESPONDIENTE A 33 COLABORADORES DE EL DEPARTAMENTO DE TRANSPORTACION, EN LA CAPACITACION TALLER DE MANEJO DEFENSIVO, SEGÚN MEMORANDUM</t>
  </si>
  <si>
    <t>B1500000002</t>
  </si>
  <si>
    <t>UVRO SOLUCIONES EMPRESARIALES, SRL</t>
  </si>
  <si>
    <t>COMPRA DE  ALIMENTOS Y BEBIDAS, PARA USO DE LA INSTITUCION EN LAS 4 DEPENDENCIAS, PARA EL PERIODOTRIMESTRAL JULIO-SEPTIEMBRE DEL 2021, SEGÚN ORDEN 2021-00293</t>
  </si>
  <si>
    <t>B1500000139</t>
  </si>
  <si>
    <t>WIND TELECOM, SA.</t>
  </si>
  <si>
    <t>B1500008430 - B15000008340</t>
  </si>
  <si>
    <t>HERNANDO DE JESUS HERNANDEZ ARISTY</t>
  </si>
  <si>
    <t>DECISIONES ADOPTADAS, MIEMBROS CUERPOS COLEGIADOS NO.21-009 RESPECTO A LOS RECURSOS DE QUEJA NO,.32284 Y 32286</t>
  </si>
  <si>
    <t>B1500000073</t>
  </si>
  <si>
    <t>GRUAS BEART, SRL.</t>
  </si>
  <si>
    <t>ALQUILER DE GRUA DE PLATAFORMA GRANDE, PARA EL TRASLADO DE 3 FURGONETAS COLOR BLANCO AÑO 2003 , CHASIS 1FTSE-05407,  IFTSE-05408, IFTSE-05409, SEGÚN ORDEN 2021-00244</t>
  </si>
  <si>
    <t>SERVICIOS PRESTAOS EN SU CALIDAD DE ABOGADO Y NOTARIO PUBLICO, CONSISTENTE EN LEGALIZACIONES DE DOCUMENTOS REALIZADOS PARA EL INDOTEL, SEGÚN MEMORANDUM CJ-M0002111-21</t>
  </si>
  <si>
    <t>COMPRA DE DOS UNIDADES DE AIRES ACONDICIONADOS TIPO MANEJADORAS  COMPLETOS CON INSTALACION PARA SER COLOCADOS EN EL DEPARTAMENTO FINANCIERO Y EL SALON DE  ACTIVIDADES DEL 5TO PISO</t>
  </si>
  <si>
    <t>COMPRA DE DOS MAMPARAS EN ACRILICO TRANSPARENTE, PARA SER USADO EN LA UNIDAD DE ASISTENCIA (DAO), SEGÚN ORDEN 2021-00270</t>
  </si>
  <si>
    <t>CONSUMO DE AGUA POTABLE Y ALCANTARILLADO DEL CENTRO INDOTEL ESPACIO REPUBLICA DIGITAL, CORRESPONDIENTE A LOS MESES DE JULIO Y AGOSTO 2021</t>
  </si>
  <si>
    <t>SERVICIO DE TELECABLE, UBICADO EN EL MUSEO DE LAS TELECOMUNICACIONES, CORRESPONDIENTE AL PERIODO 20/06/21 AL 19/7/21</t>
  </si>
  <si>
    <t>EMISION DE LA POLIZA 2-2-502-0275047, VIGENTE DESDE EL 03/08/2021 HASTA 03/08/2022, Y AUMENTO DE LA POLIZA 2-2-503-0126736, DEL PROGRAMA DE SEGUROS DE PROPIEDAD Y VEHICULOS</t>
  </si>
  <si>
    <t>ARRENDAMIENTO DEL PARQUEO UBICADO ENTRE LAS CALLES JACINTO MAÑON CON ESQUINA FILOMENA GOMEZ DE COVA, ENSANCHE PIANTINI, SD., CORRESPONDIENTE AL  MES DE AGOSTO 2021</t>
  </si>
  <si>
    <t>B1500000080</t>
  </si>
  <si>
    <t>SERVICIO DE ACCESO A INTERNET 4G LTE EN UNIDADES  DE ATENCION PRIMARIAS PARA EL PROYECTO DE REDES WIFI DEL PLAN BIENAL 2017-2018</t>
  </si>
  <si>
    <t>PARTICIPACIÓN DE 17  COLABORADORES DEL DEPARTAMENTO DE PROTECCIÓN AL USUARIO, 2 DE RECEPCIÓN Y 1 DE DESARROLLO DEL TALENTO HUMANO</t>
  </si>
  <si>
    <t>COMPRA DEL CRISTAL TRASERO DEL VEHÍCULO TOYOTA  PRADO, PLACA G-137341, COLOR NEGRO, AÑO 2006, CHASIS JTEBY25J300012950 , SEGÚN ORDEN 2021-00267</t>
  </si>
  <si>
    <t>COMPRA DE TENSOR Y LA BOMBA DE AGUA DEL VEHÍCULO TOYOTA HILUX, PLACA L-250905, COLOR BLANCO AÑO 2008, CHASIS MROFZ29G701708799, SEGÚN ORDEN 2021-00267</t>
  </si>
  <si>
    <t>BOLETOS AÉREOS, VIÁTICOS Y SEGURO DE VIAJE, PARA EL SR. NELSON ARROYO, PRESIDENTE DEL CONSEJO, HILDA POLANCO MORALES, MIEMBRO DEL CONSEJO DIRECTIVO, ADA JULISSA CRUZ, DIRECTORA EJECUTIVA Y DIRECTOR DE INTERNACIONAL.</t>
  </si>
  <si>
    <t>COMPRA DE VARIOS EQUIPOS DE TECNOLOGÍA, QUE SERÁN USADOS PARA REALIZAR BACK-UP AL SERVIDOR DEL PROYECTO DE DRIVE TEST, DE LA DIRECCIÓN DE FISCALIZACIÓN</t>
  </si>
  <si>
    <t>COMPRA DE UNA MAQUINA SOPLADORA, 125BVX, LA MISMA SERÁ UTILIZADA PARA LIMPIEZA DE LOS PARQUEOS DE LA INSTITUCIÓN, SEGÚN ORDEN 2021-00304</t>
  </si>
  <si>
    <t>ADQUISICIÓN DE 700 GALONES DE GASOIL REGULAR PARA SER USADOS EN PLANTA ELECTRICA DEL CENTRO INDOTEL, SEGÚN ORDEN 2021-00242</t>
  </si>
  <si>
    <t>SERVICIOS PRESTADOS EN CALIDAD DE NOTARIO PÚBLICO, CONSISTENTE EN LA LEGALIZACIÓN DE DOCUMENTOS REALIZADOS PARA EL INDOTEL , SEGÚN MEMORÁNDUM NO.C7-M-000236-21</t>
  </si>
  <si>
    <t>SERVICIOS PRESTADOS EN CALIDAD DE ALGUACIL ORDINARIO, DE LA CÁMARA PENAL DE LA CORTE DE APELACIONES DE SANTO DOMINGO CONSISTENTE EN LA NOTIFICACIÓN DE DOCUMENTOS REALIZADOS POR INDOTEL</t>
  </si>
  <si>
    <t xml:space="preserve">COMPRA DE UN (1) ADAPTADOR DE CA  FUENTE DE ALIMENTACION PARA  </t>
  </si>
  <si>
    <t>FUJITSU  SCANSNAP 1X500, ENTRADA DE VOTAJE 100-240 VAC 50/60HZ.SEGUN ORDEN 2021-00294</t>
  </si>
  <si>
    <t>SERVICIO TÉCNICO ESPECIALIZADO PARA ELECTRIFICACIÓN DE LA ESTACIÓN DE MONITOREO PRINCIPAL DEL ESPECTRO RADIOELÉCTRICO DE SANTO DOMINGO, SEGÚN ORDEN 2019-00160</t>
  </si>
  <si>
    <t>SERVICIOS DE FUMIGACIÓN CONTRA PLAGAS EN LA CEDE PRINCIPAL, CENTRO INDOTEL, ALMACÉN V CENTENARIO Y CLUB RECREATIVO, CORRESPONDIENTE A LOS MESES DE MAYO Y JUNIO 2021</t>
  </si>
  <si>
    <t>ADQUISICIÓN Y CONFIGURACIÓN SISTEMA DE MICRÓFONOS SHURE MICROFLEX WIRLESS INTERFACE AUDIO, ESTACIÓN DE CARGA CON 6 Y DOS MICRÓFONOS SEGÚN ORDEN 2021-00254</t>
  </si>
  <si>
    <t>CONSUMO DE ENERGÍA ELÉCTRICA DEL 18/6/21 AL 19/7/21 PERTENECIENTE A LA ESTACIÓN DE MONITOREO SANTO DOMINGO</t>
  </si>
  <si>
    <t>CONSUMO DE ENERGÍA ELÉCTRICA DEL 18/6/21 AL 19/7/21 PERTENECIENTE AL ALMACÉN V CENTENARIO DE LA CALLE FARALLÓN  NORTE ESQUINA  V CENTENARIO</t>
  </si>
  <si>
    <t>CONSUMO DE ENERGÍA ELÉCTRICA DEL 18/6/21 HASTA 19/7/21, PERTENECIENTE A LA ESTACIÓN MONITOREO ESPECTRO DE HIGUEY</t>
  </si>
  <si>
    <t>CONSUMO ENERGÍA ELÉCTRICA DEL 18/6/21 AL 19/7/21, PERTENECIENTE AL MUSEO DE LAS TELECOMUNICACIONES DE LA CALLE ISABEL LA CATÓLICA NO, 203 ZONA COLONIAL</t>
  </si>
  <si>
    <t>SERVICIO DE VOZ Y DATOS EQUIPOS DRIVE TEST (DIRECCIÓN DE FISCALIZACIÓN) CUENTA NO.98702655-001, CORRESPONDIENTE AL MES DE JULIO 2021</t>
  </si>
  <si>
    <t>SERVICIO DE ENERGÍA ELÉCTRICA DE LOS NIC: 5013178, 5534692, 5803899,5817032</t>
  </si>
  <si>
    <t>COMPRA DE CERTIFICADOS DIGITALES DE LOS PORTALES  WEB DE LA INSTITUCIÓN SEGÚN ORDEN 2021- 00281</t>
  </si>
  <si>
    <t>COMPRA DE 2 MACBOOK PRO 13.3 INCH Y 7 LAPTOPS PARA SER UTILIZADAS EN LA INSTITUCIÓN, SEGÚN ORDEN 2021- 00110</t>
  </si>
  <si>
    <t>ALQUILER DE GRÚA DE PLATAFORMA GRANDE, PARA EL TRASLADO DE 3 FURGONETAS COLOR BLANCO AÑO 2003 , CHASIS 1FTSE-05407,  IFTSE-05408, IFTSE-05409, SEGÚN ORDEN 2021-00244</t>
  </si>
  <si>
    <t>DISTRIBUIDORA DE REPUESTOS  DEL CARIBE, SRL</t>
  </si>
  <si>
    <t>OFICINA DE COORDINACION PRESIDENCIAL</t>
  </si>
  <si>
    <t>FLOW, SRL.</t>
  </si>
  <si>
    <t>RAMIREZ &amp; MOJICA ENVOY PACK COURIER  EXPRESS ,SRL.</t>
  </si>
  <si>
    <t>SERVICIOS TECNICOS TAVERAS, SRL</t>
  </si>
  <si>
    <t>WESOLVE TECH, SRL</t>
  </si>
  <si>
    <t>TRILOGY DOMINICANA, S.A</t>
  </si>
  <si>
    <t>EMPRESA DIST. DE ELECTRICIDAD DEL ESTE</t>
  </si>
  <si>
    <t>EDESUR DOMINICANA, S.A.</t>
  </si>
  <si>
    <t>SEGURITRONIC SRL</t>
  </si>
  <si>
    <t>GRUAS BEART, SRL</t>
  </si>
  <si>
    <t>MUEBLES OMAR, S. A.</t>
  </si>
  <si>
    <t>LEOPOLDO ANTONIO PEREZ SANTOS</t>
  </si>
  <si>
    <t>FEJAGUS COMERCIAL, SRL</t>
  </si>
  <si>
    <t>ROA COMERCIAL, SRL</t>
  </si>
  <si>
    <t>ACADEMIA EUROPEA  A.E.,   S.A.</t>
  </si>
  <si>
    <t>* NULO ** JOV AUTOMATIZACIONES Y HERRERIA, SRL</t>
  </si>
  <si>
    <t>CROS PUBLICIDAD, SRL</t>
  </si>
  <si>
    <t>EDENORTE DOMINICANA, S.A</t>
  </si>
  <si>
    <t>EDITORA EL NUEVO DIARIO, S.A.</t>
  </si>
  <si>
    <t>SERTEMA, SRL</t>
  </si>
  <si>
    <t>INVERSIONES CONQUES, SRL</t>
  </si>
  <si>
    <t>CONCILIO EVANGELICO DE LAS ASAMB. DE DIOS INC</t>
  </si>
  <si>
    <t>SANTO DOMINGO MOTORS COMPANY, S.A.</t>
  </si>
  <si>
    <t xml:space="preserve">COMPAÑIA DOMINICANA DE TELEFONOS, S.A </t>
  </si>
  <si>
    <t>CARLOS MARCEL ROMERO POLANCO</t>
  </si>
  <si>
    <t>ALTICE DOMINICANA, SA</t>
  </si>
  <si>
    <t>BASOLER, SA</t>
  </si>
  <si>
    <t>LOMERA SERVICIOS MULTIPLES, SRL</t>
  </si>
  <si>
    <t>SEGUROS RESERVAS, S.A.</t>
  </si>
  <si>
    <t>REFRIGERACION F &amp; H, SRL</t>
  </si>
  <si>
    <t>INVERSIONES ND &amp; ASOCIADOS, SRL.</t>
  </si>
  <si>
    <t>WIND TELECOM, S. A.</t>
  </si>
  <si>
    <t>FUNDACION MANOS QUE INSPIRAN FMI</t>
  </si>
  <si>
    <t>PAGO DE FACTURA NO.B1500000001 CORRESPONDIENTE A PARTCIPACION DE 17 COLABORADORES DE EL DEPARATAMENTO DE PROTECCION AL USUARIO, 2 DE LA RECEPCION Y 1 DE DESARROLLO DEL TALENTO HUMANO DE</t>
  </si>
  <si>
    <t xml:space="preserve">   PAGO DE FACTURA NCF B1500000172, POR COMPRA DE CRISTAL TRASERO DEL VEHICULO TOYOTA PRADO, PLACA G-137341, COLOR NEGRO,  AÑO 2006 CHASIS JTEBY25J300042950, SEGUN ORDEN 2021-00267.</t>
  </si>
  <si>
    <t>PAGO  FACTURA NCF.B1500000178  POR COMPRA DE TENSOR Y LA BOMBA DE AGUA DEL VEHICULO TOYOTA HILUX, PLACA L-250905,COLOR BLANCO, AÑO 2008, CHASIS MROFZ29G701708799,SEGUN ORDEN 2021-00308 .</t>
  </si>
  <si>
    <t>PAGO DE FACTURA NO. 0000080 POR CONCEPTO DE GASTOS DE BOLETOS AEREOS, VIATICOS Y SEGURO DE VIAJE, PARA NELSON ARROYO, PRESIDENTE DEL CONSEJO, HILDA POLANCO MORALES MIEMBRO DEL CONSEJO DIRECTIVO,</t>
  </si>
  <si>
    <t xml:space="preserve"> PAGO DE FACTURA  NCF  B1500000189, POR   COMPRA DE LAMINADOS PARA 7 PUERTAS, CON LA FINALIDAD DE SER USADOS EN VARIOS DEPARTAMENTOS, SEGUN ORDEN 2021-00303</t>
  </si>
  <si>
    <t>PAGO FACTURA NO. B1500000055, CORRESPONDIENTE A LOS SERVICIOS PRESTADOS EN SU CALIDAD DE ALGUACIL ORDINARIO, CONSISTENTE EN NOTIFICACIONES DE VARIOS ACTOS DE ALGUACIL REALIZADOS AL INDOTEL SEGÚN</t>
  </si>
  <si>
    <t>SOLICITUD DE PAGO FACTURA NCF B1500000020, POR COMPRA   DE VARIOS EQUIPOS  DE TECNOLOGIA, QUE SERAN USADOS  PARA RELIZAR  BACKUP AL SERVIDOR DEL PROYECTO DE DRIVE TEST,  DE  LA DIRECCION  DE FIZCALIZACION,</t>
  </si>
  <si>
    <t>SOLICITUD PAGO FACTURA NCF B1500001641,  POR COMPRA  DE UNA MAQUINA SOPLADORA 125BVX,  LA MISMA SERA USADA  PARA LIMPIEZA DE LOS PARQUEOS DE LA INSTUTUCION,  SEGUN ORDEN 2021-00304</t>
  </si>
  <si>
    <t>PAGODE FACTURA NCF B1500000449, POR  COMPRA DE  LOS SIGUIENTES MOBILIARIOS :  DOS ( 02), ESCRITORIOS SECRETARIALES Y  UN JUEGO DE SALA DE ESPERA DOS  (02) BUTACAS,  A SER  USADOS EN DEPARTAMENTO</t>
  </si>
  <si>
    <t>PAGO DE NCF # B1500000062, POR ADQUISICION DE 700 GALONES DE GASOIL REGULAR PARA SER UTILIZADO EN LA PLANTA ELECTRICA DEL CENTRO INDOTEL, SEGUN ORDEN 2021-00242.</t>
  </si>
  <si>
    <t>PAGO FACTURA, NCF: B1500000241, CORRESP. A LOS SERVICIO PRESTADO EN CALIDAD DE NOTARIO PUBLICO, CONSISTENTE EN LA LEGALIZACION  DE DOCUMENTOS  REALIZADOS PARA EL INDOTEL, SEGUN MEMORANDUM</t>
  </si>
  <si>
    <t>PAGO FACTURA, NCF: B1500000119, CORRESPONDIENTE A LOS SERVICIOS PRESTADO EN CALIDAD DE ALGUACIL ORDINARIO DE LA CAMARA PENAL DE LA CORTE DE APELACION DE SANTO DOMINGO, CONSISTENTE EN LA</t>
  </si>
  <si>
    <t xml:space="preserve"> PAGO FACTURA NCF  B1500000553,  POR COMPRA DE UN (1) ADAPTADOR DE CA  FUENTE DE ALIMENTACION PARA FUJITSU  SCANSNAP 1X500, ENTRADA DE VOTAJE 100-240 VAC 50/60HZ.SEGUN ORDEN 2021-00294</t>
  </si>
  <si>
    <t>PAGO DE NCF # B1500000060, POR SERVICIO TECNICO ESPECIALIZADO PARA ELECTRIFICACION DE LA ESTACION FIJA DE MONITOREO PRINCIPAL DEL ESPECTRO RADIOELECTRICO DE SANTO DOMINGO, SEGUN ORDEN 2019-00160.</t>
  </si>
  <si>
    <t>PAGO DE NCF # B1500000059, POR SERVICIO TECNICO, PARA DAR MANTENIMIENTO PREVENTIVO Y CORRECTIVO A LAS ESTACIONES FIJAS DE MONITOREO DEL ESPECTRO RADIOELECTRICO DE SANTO DOMINGO Y BARAHONA, SEGÚN</t>
  </si>
  <si>
    <t>PAGO FACTURA, NCF: B1500000013/ B1500000015, SERVICIOS DE FUMIGACION CONTRA PLAGAS  EN LA : SEDE PRINCIPAL,  CENTRO INDOTEL, ALMACEN V. CENTENARIO Y  CLUB RECREATIVO, CORRESPONDIENTE A LOS MESES DE</t>
  </si>
  <si>
    <t xml:space="preserve"> PAGO FACTURA NCF B1500000114, POR ADQUISICION Y CONFIGURACION  SISTEMA  DE MICROFONOS SHURE MICROFLEX WIRELESS INTERFACE AUDIO , ESTACION DE CARGA CON 6 Y DOS MICROFONOS, SEGUN ORDEN 2021-00254</t>
  </si>
  <si>
    <t xml:space="preserve">PAGO DE FACTURA NO. 159674494,  NCF B1500001741, SERVICIO DE DATOS DE DATOS SMEGER  CUENTA NO.54246864-001 NO.54246864-001  CORRESPONDIENTE AL  MES DE JULIO 2021.   CORRESPONDIENTE AL  MES DE JULIO 2021.  </t>
  </si>
  <si>
    <t xml:space="preserve">FACT. REF. DE PAGO 4037282035-13, NCF: B1500160570, CONSUMO DE ENERGIA ELECTRICA, DEL 18/06/2021 AL 19/07/2021, PERTENECIENTE  ESTACION DE MONITOREO SANTO DOMINGO. ( NIC:4037282 ).  </t>
  </si>
  <si>
    <t xml:space="preserve">FACT. REF. DE PAGO 2039391297-22, NCF: B1500161100, CONSUMO DE ENERGIA ELECTRICA, DEL 18/06/2021 AL 19/07/2021, PERTENECIENTE  ALMACEN V CENTENARIO DE LA CALLE FARALLON DEL NORTE ESQ. V CENTENARIO. ( NIC:2039391 ).  </t>
  </si>
  <si>
    <t>FACT. REF. DE PAGO 1625494339-35, NCF: B1500163762, CONSUMO DE ENERGIA ELECTRICA, DEL 18/06/2021 AL 19/07/2021, PERTENECIENTE A LA ESTACION MONITOREO ESPECTRO DE HIGUEY, (NIC: NO. 1625494)</t>
  </si>
  <si>
    <t>FACT. REF. DE PAGO 2134206279-31, NCF: B1500159850, CONSUMO DE ENERGIA ELECTRICA, DEL 18/06/2021 AL 19/07/2021, PERTENECIENTE AL MUSEO DE LAS TELECOMUNICACIONES  DE LA CALLE ISABEL LA CATOLICA NO. 203 ZONA COLONIAL</t>
  </si>
  <si>
    <t xml:space="preserve">FACTURA NO.159686401  NCF B1500001756, SERVICIO DE VOZ Y DATOS EQUIPOS DRIVE TEST (DIRECCION DE FISCALIZACION).  CUENTA NO.98702655-001  CORRESPONDIENTE AL  MES JULIO-2021. </t>
  </si>
  <si>
    <t xml:space="preserve">PAGO FACTURAS, B1500231116/ B1500232790/  B1500231118/ B1500231792/ B1500231119/ B1500231115/ B1500231117/ B1500231214/ B1500231129, POR SERVICIO DE ENERGIA ELECTRICA, DE LOS NIC: 5013178, 5534692, , 5803899, 5817032  </t>
  </si>
  <si>
    <t>PAGO FACTURA NCF B1500000116 ,POR COMPRA DE LOS CERTIFICADOS DIGITALES DE LOS PORTALES WEB DE LA INSTITUCION, SEGUN ORDEN 2021-00281</t>
  </si>
  <si>
    <t>PAGO FACTURA, NCF: B1500000151, COMPRA DE (2) MACBOOK PRO 13.3INCH Y (7) LAPTOPS PARA SER UTILIZADAS EN LA INSTITUCION, SEGUN ORDEN 2021-00110.</t>
  </si>
  <si>
    <t>PAGO FACTURA NCF B1500000122, POR ARQUILER DE  GRUA, DE PLATAFORMA GRANDE PARA EL TRASLADO DE 3 FURGONETAS  COLOR BLANCO,  AÑO 2003,  CHASIS 1FTSE-05407  /  IFTSE-05408  / IFTSE-05409, SEGUN ORDEN</t>
  </si>
  <si>
    <t xml:space="preserve"> PAGO FACTURA NCF B1500001998, POR LA   COMPRA DE UN SILLON  ERGONOMICO,  PARA EMPLEADA DE LA INSTITUCION QUE FUE DIAGNOSTICADA CON PROBLEMA DE  CERVICOBRAQUIALGIA,  SEGUN ORDEN  2021-00232.</t>
  </si>
  <si>
    <t xml:space="preserve"> PAGO FACTURA NCF B1500000127, POR COMPRA DE CUARENTA (40) CAJAS DE CARTON , TIPO ARCHIVO LEGAL TPA/FDO K DE DIMENSIONES 24X15X10, SEGUN ORDEN 2021-00312.</t>
  </si>
  <si>
    <t xml:space="preserve"> PAGO FACTURA NCF B1500000154, POR COMPRA DE UN  1  FREGADERO TIPO BAR DE (15 X15), PARA SER UTILIZADO EN LA COCINA DE  PRESIDENCIA,  SEGUN ORDEN DE COMPRA 2021-00258.</t>
  </si>
  <si>
    <t>PAGO DE FACTURA NCF B1500000118, POR COMPRA DE DOS UNIDADES DE AIRES ACONDIONADOS TIPO MANEJADORAS COMPLETOS, CON INSTALACION PARA SER COLOCADOS EN EL DEPARTAMENTO  FINANCIERO Y EL SALON DE</t>
  </si>
  <si>
    <t>PAGO DE  FACTURA  B1500000153, POR CAPACITACION DE LA SRA. JULISSA CRUZ ABREU, DIRECTORA EJECUTIVA, EN EL CURSO DE REFORZAMIENTO DE IDIOMA INGLES, SEGUN MEMORANDUM RH-M-000931-21</t>
  </si>
  <si>
    <t>PAGO DE FACTURA  NO. B1500000044, POR DECISIONES ADOPTADAS, MIEMBROS CUERPOS COLEGIADOS NO.21-009, RESPECTO A LOS  RECURSOS DE QUEJA NO. 32284 Y 32285.</t>
  </si>
  <si>
    <t>PAGO DE FACTURA  NO. B1500000073, POR DECISIONES ADOPTADAS, MIEMBROS CUERPOS COLEGIADOS NO.21-009, RESPECTO AL RECURSO DE QUEJA NOS. 32284 Y 32285</t>
  </si>
  <si>
    <t>PAGO FACTURA NO. B1500000187, CORRESPONDIENTE A LOS SERVICIOS PRESTADOS EN SU CALIDAD DE ABOGADO Y NOTARIO PUBLICO,   CONSISTENTE EN LEGALIZACIONES DE DOCUMENTOS REALIZADOS PARA EL INDOTEL SEGÚN</t>
  </si>
  <si>
    <t>PAGO FACTURA NCF B1500000101, POR COMPRA O CONFECCION DE UNIFORMES, PARA LAS DINAMIZADORAS,  SEGÚN ORDEN 2021-00220.</t>
  </si>
  <si>
    <t xml:space="preserve"> PAGO  FACTURA NCF. B1500001595, POR COMPRA DE MONITOR FASE,  DE ASCENSOR,  SEGUN ORDEN 2021-00123. MONTO RD$13,275.00   ITEBIS RD$2,389.50   DESC.5% RD$663.75</t>
  </si>
  <si>
    <t xml:space="preserve"> PAGO FACTURA NCF B1500000128, POR  COMPRA DE 2 MAMPARAS  EN ACRILICO TRANSPARENTE, PARA SER</t>
  </si>
  <si>
    <t>PAGO DE NCF # B1500000647, SERVICIO DE LAVADO SENCILLO Y LAVADO INTERIOR , PARA LA FLOTILLA VEHICULAR DE LA INSTITUCION, SEGUN ORDEN 2019-00118.</t>
  </si>
  <si>
    <t>PAGO FACTURA, NCF: B1500000127, POR PUBLICIDAD COLOCADA EN EL PERIODICO "EL PERIODISTA", CORRESPONDIENTE AL DIA NACIONAL DEL PERIODISTA EL 5 DE ABRIL DEL 2021, SEGUN ORDEN 2021-00326.</t>
  </si>
  <si>
    <t>PAGO DE  NCF #  B1500001240, CONVENIO PARA EL SOSTENIMIENTO DE LA OPERACION DEL ESPACIO QUE OCUPA EN EL PUNTO GOB-DISTRITO NACIONAL, EN SAMBIL, CORRESPONDIENTE AL MES DE AGOSTO 2021,  SEGUN CONTRATO</t>
  </si>
  <si>
    <t xml:space="preserve">2DO Y ULTIMO PAGO FACTURA, NCF: B1500000153, POR ADQUISICION DE SET DE COCINA MELANINA Y UN TOPE DE GRANITO VERDE UBATUBA CON BACKPLASH, PARA SER UBICADO EN PRESIDENCIA, SEGUN ORDEN 2021-00164. </t>
  </si>
  <si>
    <t xml:space="preserve"> PAGO FACTURA NCF B1500000108, POR CONTRATACION PARA LA IMPLEMENTACION DE LA RED INALAMBRICA INTEROFICINAS, FUNDACION  LA MERCED, SEGUN ORDEN 2021-00118</t>
  </si>
  <si>
    <t xml:space="preserve"> PAGO FACTURA NCF B1500000546, POR COMPRA DE SELLO GOMIGRAFO DE RECIBIDO, RECTANGULAR, SEGUN ORDEN DE COMPRA 2021-00263</t>
  </si>
  <si>
    <t xml:space="preserve">REFERENCIA DE PAGO NO.6001062383, NCF B1500223356, CONSUMO DE ENERGIA ELECTRICA DEL 01/07/2021 AL 01/08/2021, PERTENECIENTE A LOS AZULES, SALCEDO (NIC: 6001062)  </t>
  </si>
  <si>
    <t>REFERENCIA DE PAGO NO. 5200991348,  NCF# B1500223244 CONSUMO DE ENERGIA ELECTRICA, DEL 01/07/2021 AL 01/08/2021, PERTENECIENTE A CERRO ALTO SANTIAGO (NIC 5200991)</t>
  </si>
  <si>
    <t xml:space="preserve">REFERENCIA DE PAGO NO.7164159208,  NCF# B1500223457,  CONSUMO DE ENERGIA ELECTRICA, DEL 01/07/2021  AL 01/08/2021, PERTENECIENTE A ALTO DE LA PALOMA (DAJABON)  (NIC 7164159 ) </t>
  </si>
  <si>
    <t xml:space="preserve"> PAGO DE FACTURA NCF B1500003140, POR COMPRA DE INSUMOS DE OFICINA TIMBRADOS , PARA USO DE LA INSTITUCION,  PERIODO TRIMESTRAL JULIO- SEPTIEMBRE DEL AÑO 2021, SEGUN ORDEN 2021-00306.</t>
  </si>
  <si>
    <t>PAGO FACTURA, NCF: B1500000011,  CORRESPONDIENTE A LOS SERVICIOS DE MANTENIMIENTOS DE LAS ESACIONES DE MONITOREO DEL ESPECTRO RADIOELECTRICO NACIONAL, SEGUN CONTRATOS: BS-0006112-2021, BS-0006107-2021,</t>
  </si>
  <si>
    <t>PAGO FACTURA NCF B1500000060 POR   COMPRA DE MATERIALES,  QUE SERAN  UTILIZADOS EN TRABAJOS ESPECIFICOS, EN LA INSTITUCION, SEGUN ORDEN 2021-00271.</t>
  </si>
  <si>
    <t>PAGO DE  FACTURA, NCF: B1500000049/ B1500000050,  POR EL ALQUILER DE 50 ESPACIOS DE PARQUEO EN EL TEMPLO EL CALVARIO, UBICADO EN LA AVENIDA ABRAHAM LINCOLN NO. 964, ENSANCHE PIANTINNI, DE LA CIUDAD DE SANTO</t>
  </si>
  <si>
    <t>PAGO DE  FACTURAS. NO. FS-1111770 Y FS-1167701,  NCF #   B1500073426, B1500074458 CONSUMO DE AGUA POTABLE Y ALCANTARILLADO DEL CENTRO INDOTEL ESPACIO REPUBLICA DIGITAL (CCT), CORRESPONDIENTE A LOS MESES DE ALCANTARILLADO DEL CENTRO INDOTEL ESPACIO REPUBLICA DIGITAL (CCT), CORRESPONDIENTE A LOS MESES DE</t>
  </si>
  <si>
    <t>PAGO FACTURAS. NO. FS-905897, / 1134572  NCF: B1500072265, / B1500073733  POR CONSUMO DE AGUA POTABLE Y ALCANTARILLADO DEL PARQUEO C/. EL RETIRO, CORRESPONDIENTE A LOS MESES DE  JULIO Y AGOSTO  DEL 2021 (</t>
  </si>
  <si>
    <t>PAGO FACT.159,  NCF B1500102802, SERV. FLOTA  CELULARES, CORRESP. AL MES DE  JULIO-2021  CUENTA NO.706002893 MONTO RD$226,261.90      IMPUESTO  RD$59,092.67    DESC.5 % RD$11,313.10</t>
  </si>
  <si>
    <t xml:space="preserve"> PAGO FACTURA NCF B1500018102, POR  MANTENIMIENTO DE 84,000  KM, VEHICULO CHEVROLET SUBURBAN PLACA  G-419095,  AÑO 2018,  CHASIS IGNSK8KC6JR125839, SEGUN ORDEN 2021-00317 G-419095,  AÑO 2018,  CHASIS IGNSK8KC6JR125839, SEGUN ORDEN 2021-00317.</t>
  </si>
  <si>
    <t>PAGO DE FACTURA #153, NCF:B1500102804, CUENTA NO. 709225876, POR SERVICIOS CENTRAL TELEFONICA , CORRESPONDIENTE AL MES DE JULIO 2021.</t>
  </si>
  <si>
    <t>PAGO DE FACT NO.150  NCF B1500102803, CTA.# 707454799,  SERVICIOS DE TARJETAS DE INTERNET DATA MOVIL, CORRESPONDIENTE AL MES DE JULIO 2021.</t>
  </si>
  <si>
    <t xml:space="preserve">PAGO FACTURAS. NO. 91649611, /91781932,   NCF B1500080995, /B1500081543,  POR CONSUMO DE AGUA, ALMACEN V CENTENARIO, CORRESPONDIENTE A LOS  MESES DE JULIO Y AGOSTO-2021, ( CODIGO DEL SISTEMA NO.417557 ) </t>
  </si>
  <si>
    <t>PAGO DE FACTURA  NO. B1500000115, POR DECISIONES ADOPTADAS, MIEMBROS CUERPOS COLEGIADOS NO.21-009, RESPECTO A LOS  RECURSOS DE QUEJA NO. 32284 Y 32285.</t>
  </si>
  <si>
    <t xml:space="preserve">4TO PAGO CORRESPONDIENTE A LA CUBICACION NO. 3, NCF: B1500000004,  POR ADECUACION SALA EN EL CENTRO DE CAPACITACION EN INFORMATICA, EN LA PROVINCIA SAN PEDRO DE MACORIS, SEGUN ORDEN 2021-00143. </t>
  </si>
  <si>
    <t>PAGO DE FACTURA NO. CC202107252405124945, NCF: B1500031862,  CUENTA NO. 1475052, PARA EL PERIODO COMPRENDIDO DEL  20/06/2021 AL 19/07/2021, POR SERVICIOS DE TELECABLE OFICINA PRINCIPAL.</t>
  </si>
  <si>
    <t>PAGO DE FACT. NO. CC202107252405127045  CTA #2979364, NCF: B1500031873  CORRESPONDIENTE A LA CENTRAL TELEFONICA DEL INDOTEL PERIODO DEL 20/06/2021  AL 19/07/2021</t>
  </si>
  <si>
    <t xml:space="preserve">PAGO FACTURA NO. CC202107252405134104, NCF B1500031888,  CUENTA NO. 7715659,   CENTRAL TELEFONICA DEL CCT, UBICADO EN EL MUSEO DE LAS TELECOMUNICACIONES, CORRESPONDIENTE AL PERIODO DEL 20/06/2021  AL 19/07/2021. </t>
  </si>
  <si>
    <t>PAGO DE FACTURA NO. CC2021008055201253446, NCF: B1500032210, CUENTA NO. 71299770, PARA EL PERIODO COMPRENDIDO DEL 01/07/2021 AL 31/07/2021, POR CONCEPTO DE BISINESS FIT SERVICIO MOVIL DE VOZ DIRECTA</t>
  </si>
  <si>
    <t xml:space="preserve">PAGO FACT.CC202108055201245793,  NCF: B1500032047  (CUENTA: 9308820) PLAN DE INTERNET MOVIL TEL.809-106-7306 Y 809-108-4841 ,809-142-0825 CORRESPONDIENTE AL PERIODO DEL 01/07/2021 AL 31/07/2021. </t>
  </si>
  <si>
    <t>PAGO DE FACTURA  NO. CC202107252405134254  CUENTA NO. 7753558, NCF: B1500031889, POR SERVICIOS DE TELECABLE, UBICADO EN EL MUSEO DE LAS TELECOMUNICACIONES, CORRESPONDIENTE AL PERIODO 20/06/2021 AL</t>
  </si>
  <si>
    <t>PAGO DE  NCF: B1500000097, POR ALQUILER DE 5 LOCALES MAS SOTANO (2,331 M2), SEGUN CONTRATO BS-011283-2020, CORRESPONDIENTE AL MES DE JULIO 2021 CORRESPONDIENTE AL MES DE JULIO 2021.</t>
  </si>
  <si>
    <t xml:space="preserve">PAGO DE  NCF: B1500000096, POR SERVICIOS DE LA PLANTA ELECTRICA DE EMERGENCIA, SEGUN CONTRATO BS-0011282-2020, CORRESPONDIENTE AL MES  DE JULIO 2021. </t>
  </si>
  <si>
    <t>PAGO FACTURA NCF B1500000125, POR  SERVICIO DE ROTULACION CON LOGO INDOTEL DEL VEHICULO HYUNDAY/UNIVERSE,  AÑO 2022 COLOR BLANCO, CHASIS KMJKGI8BPNC98373,  SEGUN ORDEN 2021-00328.</t>
  </si>
  <si>
    <t xml:space="preserve"> PAGO FACTURA,  NCF B1500030317/ B1500030387,  CORRESP. A LA POLIZA NO. 2-2-109-0013729, ASISTENCIA FUNERARIA COLECTIVO PARA EMPLEADOS, COMPRENDIDO EN EL PERIODO 01/08/2021 HASTA EL 31/08/2021.  </t>
  </si>
  <si>
    <t xml:space="preserve"> PAGO FACTURA,  NCF B1500030316/ B1500030386,  CORRESP. A LA POLIZA NO. 2-2-102-0013723, SEGURO COLECTIVO DE VIDA PARA EMPLEADOS, COMPRENDIDO EN EL PERIODO 01/08/2021  HASTA EL 31/08/2021.  MONTO RD$311,877.60</t>
  </si>
  <si>
    <t xml:space="preserve"> PAGO FACTURA NCF B1500000129, POR  COMPRA PLANCHAS DE ACRILICO TRANSPARENTE, PARA EL MUSEO DE LA TELECOMUNICACIONES, SEGUN ORDEN DE COMPRA, 2021-00243</t>
  </si>
  <si>
    <t xml:space="preserve"> PAGO FACTURA NCF B1500000063, POR MANTENIMIENTO DE AIRE ACONDICIONADO Y CAMBIO DE PIEZAS MITSUBISHI FUSO, PLACA 1-007469, COLOR BLANCO/CREMA, AÑO 2011, CHASIS BE637GF10036, SEGUN ORDEN 2021-00313.</t>
  </si>
  <si>
    <t>PAGO FACTURAS, NCF: B1500030463 / B1500030487 CORRESPONDIENTE A LA EMISION DE LA POLIZA 2-2-502-0275047 CON VIGENCIA DESDE EL 03/08/2021 HASTA 03/08/2022,  Y AUMENTO DE LA POLIZA 2-2-503-0126736,  DEL PROGRAMA DE</t>
  </si>
  <si>
    <t>PAGO FACTURA NCF. B1500000236, POR  COMPRA DE DOS BOMBAS DE AGUA, PARA SER UTILIZADAS  EN EL CLUB RECREATIVO DE  LA INSTITUCION, SEGUN ORDEN 2021-00330.</t>
  </si>
  <si>
    <t xml:space="preserve"> PAGO FACTURA NCFB1500001248, POR COMPRA DE INSUMOS DE OFICINA, PARA USO DE  LA INSTITUCION EN LAS 4 DEPENDENCIAS, SEGUN ORDEN 2021-00309</t>
  </si>
  <si>
    <t>PAGO DE FACTURA  JFC-G-008/2021, NCF: B1500000044, POR ARRENDAMIENTO DEL PARQUEO UBICADO ENTRE LAS CALLES JACINTO IGNACIO MAÑON CON ESQUINA FILOMENA GOMEZ DE COVA, ENSANCHE PIANTINNI, SD, QUE ES</t>
  </si>
  <si>
    <t>EN SUSTITUCION DE CK NO.64572, PAGO DE FACTURA NO. B1100000094 CORRESPONDIENTE A  HONORARIOS SENTENCIA NUM.0054-2021-SSEN-00117, DE FECHA 16 DE JUNIO DEL 2021, DICTADA POR LA QUINTA SALA DEL JUZGADO</t>
  </si>
  <si>
    <t>PAGO DE FACTURA NO. B1500000002 CORRESPONDIENTE A PARTICIPACION DE 33 COLABORADORES DE EL DEPARTAMENTO DE TRANSPORTACION, EN LA CAPACITACION TALLER DE MANEJO DEFENSIVO, SEGUN MEMORANDUM</t>
  </si>
  <si>
    <t>PAGO FACTURAS NO.2021-23-0000287869, /2021-23-0000284777,   NCF B1500008430, /B1500008340  POR SERVICIO DE ACCESO A INTERNET 4G LTE EN  UNIDADES DE ATENCION PRIMARIAS PARA EL PROYECTO REDES WIFI DEL PLAN</t>
  </si>
  <si>
    <t xml:space="preserve">FACTURA NCF B1500000139, POR COMPRA DE ALIMENTOS Y BEBIDAS,PARA USO DE  LA INSTITUCION  (EN LAS 4 DEPENDENCIAS),PARA EL PERIODO TRIMESTRAL JULIO-SEPTIEMBRE DEL 2021, SEGUN ORDEN 2021-00293. </t>
  </si>
  <si>
    <t>PAGO DE  NCF: B1500000097, POR ALQUILER DE 5 LOCALES MAS SOTANO (2,331 M2), SEGUN CONTRATO BS-011283-2020, CORRESPONDIENTE AL MES DE JULIO 2021.CORRESPONDIENTE AL MES DE JULIO 2021.</t>
  </si>
  <si>
    <t>2021, SEGUN ORDEN 2021-00293. UNIDADES DE ATENCION PRIMARIAS PARA EL PROYECTO REDES WIFI DEL PLAN</t>
  </si>
  <si>
    <t>PAGO DE FACTURA No.91649611/191781932, NCF: B1500080995, B1500081543, POR CONSUMO DE AGUA, ALMACEN V CENTENARIO.</t>
  </si>
  <si>
    <t>PAGO DE FACTURA NCF B1500000172, POR COMPRA DE CRISTAL TRASERO DEL VEHICULO TOYOTA PRADO, PLACA G-137341, COLOR NEGRO,  AÑO 2006 CHASIS JTEBY25J300042950, SEGUN ORDEN 2021-00267.</t>
  </si>
  <si>
    <t>PAGO DE FACTURA NCF B1500000449, POR  COMPRA DE  LOS SIGUIENTES MOBILIARIOS :  DOS ( 02), ESCRITORIOS SECRETARIALES Y  UN JUEGO DE SALA DE ESPERA DOS  (02) BUTACAS,  A SER  USADOS EN DEPARTAMENTO</t>
  </si>
  <si>
    <t>PAGO FACTURA NCF B1500001641,  POR COMPRA  DE UNA MAQUINA SOPLADORA 125BVX,  LA MISMA SERA USADA  PARA LIMPIEZA DE LOS PARQUEOS DE LA INSTUTUCION,  SEGUN ORDEN 2021-00304</t>
  </si>
  <si>
    <t>PAGO FACTURA NCF B1500000114, POR ADQUISICION Y CONFIGURACION  SISTEMA  DE MICROFONOS SHURE MICROFLEX WIRELESS INTERFACE AUDIO , ESTACION DE CARGA CON 6 Y DOS MICROFONOS, SEGUN ORDEN 2021-00254</t>
  </si>
  <si>
    <t>PAGO FACTURA NCF B1500000127, POR COMPRA DE CUARENTA (40) CAJAS DE CARTON , TIPO ARCHIVO LEGAL TPA/FDO K DE DIMENSIONES 24X15X10, SEGUN ORDEN 2021-00312.</t>
  </si>
  <si>
    <t>PAGO FACTURA NCF B1500000154, POR COMPRA DE UN  1  FREGADERO TIPO BAR DE (15 X15), PARA SER UTILIZADO EN LA COCINA DE  PRESIDENCIA,  SEGUN ORDEN DE COMPRA 2021-00258.</t>
  </si>
  <si>
    <t>PAGO  FACTURA NCF. B1500001595, POR COMPRA DE MONITOR FASE,  DE ASCENSOR,  SEGUN ORDEN 2021-00123. MONTO RD$13,275.00   ITEBIS RD$2,389.50   DESC.5% RD$663.75</t>
  </si>
  <si>
    <t>PAGO FACTURA NCF B1500000128, POR  COMPRA DE 2 MAMPARAS  EN ACRILICO TRANSPARENTE, PARA SER</t>
  </si>
  <si>
    <t>PAGO FACTURA NCF B1500000108, POR CONTRATACION PARA LA IMPLEMENTACION DE LA RED INALAMBRICA INTEROFICINAS, FUNDACION  LA MERCED, SEGUN ORDEN 2021-00118</t>
  </si>
  <si>
    <t>PAGO FACTURA NCF B1500000546, POR COMPRA DE SELLO GOMIGRAFO DE RECIBIDO, RECTANGULAR, SEGUN ORDEN DE COMPRA 2021-00263</t>
  </si>
  <si>
    <t>PAGO DE FACTURA NCF B1500003140, POR COMPRA DE INSUMOS DE OFICINA TIMBRADOS , PARA USO DE LA INSTITUCION,  PERIODO TRIMESTRAL JULIO- SEPTIEMBRE DEL AÑO 2021, SEGUN ORDEN 2021-00306.</t>
  </si>
  <si>
    <t>PAGO FACTURA NCF B1500018102, POR  MANTENIMIENTO DE 84,000  KM, VEHICULO CHEVROLET SUBURBAN PLACA  G-419095,  AÑO 2018,  CHASIS IGNSK8KC6JR125839, SEGUN ORDEN 2021-00317G-419095,  AÑO 2018,  CHASIS IGNSK8KC6JR125839, SEGUN ORDEN 2021-00317.</t>
  </si>
  <si>
    <t>PAGO FACTURA,  NCF B1500030316/ B1500030386,  CORRESP. A LA POLIZA NO. 2-2-102-0013723, SEGURO COLECTIVO DE VIDA PARA EMPLEADOS, COMPRENDIDO EN EL PERIODO 01/08/2021  HASTA EL 31/08/2021.  MONTO RD$311,877.60</t>
  </si>
  <si>
    <t>PAGO FACTURA NCF B1500000129, POR  COMPRA PLANCHAS DE ACRILICO TRANSPARENTE, PARA EL MUSEO DE LA TELECOMUNICACIONES, SEGUN ORDEN DE COMPRA, 2021-00243</t>
  </si>
  <si>
    <t>PAGO FACTURA NCF B1500000063, POR MANTENIMIENTO DE AIRE ACONDICIONADO Y CAMBIO DE PIEZAS MITSUBISHI FUSO, PLACA 1-007469, COLOR BLANCO/CREMA, AÑO 2011, CHASIS BE637GF10036, SEGUN ORDEN 2021-00313.</t>
  </si>
  <si>
    <t>PAGO FACTURA NCFB1500001248, POR COMPRA DE INSUMOS DE OFICINA, PARA USO DE  LA INSTITUCION EN LAS 4 DEPENDENCIAS, SEGUN ORDEN 2021-00309</t>
  </si>
  <si>
    <t>PAGO DE FACTURA NO.B1500000001 CORRESPONDIENTE A PARTCIPACION DE 17 COLABORADORES DE EL DEPARTAMENTO DE PROTECCION AL USUARIO, 2 DE LA RECEPCION Y 1 DE DESARROLLO DEL TALENTO HUMANO DE</t>
  </si>
  <si>
    <t>PAGO FACTURA NCF B1500000020, POR COMPRA   DE VARIOS EQUIPOS  DE TECNOLOGIA, QUE SERAN USADOS  PARA REALIZAR  BACKUP AL SERVIDOR DEL PROYECTO DE DRIVE TEST,  DE  LA DIRECCION  DE FIZCALIZACION,</t>
  </si>
  <si>
    <t>PAGO FACTURA NCF  B1500000553,  POR COMPRA DE UN (1) ADAPTADOR DE FUENTE DE ALIMENTACION PARA FUJITSU  SCANSNAP 1X500, ENTRADA DE VOTAJE 100-240 VAC 50/60HZ.SEGUN ORDEN 2021-00294</t>
  </si>
  <si>
    <t>PAGO DE FACTURA NCF B1500000118, POR COMPRA DE DOS UNIDADES DE AIRES ACONDICIONADOS TIPO MANEJADORAS COMPLETOS, CON INSTALACION PARA SER COLOCADOS EN EL DEPARTAMENTO  FINANCIERO Y EL SALON DE</t>
  </si>
  <si>
    <t>PAGO FACTURA, NCF: B1500000011,  CORRESPONDIENTE A LOS SERVICIOS DE MANTENIMIENTOS DE LAS ESTACIONES DE MONITOREO DEL ESPECTRO RADIOELECTRICO NACIONAL, SEGUN CONTRATOS: BS-0006112-2021, BS-0006107-2021,</t>
  </si>
  <si>
    <t>NELSON ARROYO</t>
  </si>
  <si>
    <t>JULISSA CRUZ ABREU</t>
  </si>
  <si>
    <t>Presidente del Consejo Directivo</t>
  </si>
  <si>
    <t>Directora Ejecutiva</t>
  </si>
  <si>
    <t>LB EVENTOS SOCIALES, SRL.</t>
  </si>
  <si>
    <t>AYUNTAMIENTO DEL DISTRITO NACIONAL</t>
  </si>
  <si>
    <t>B1500000006</t>
  </si>
  <si>
    <t>ENELIA SANTOS DE LOS SANTOS</t>
  </si>
  <si>
    <t>JOSE FRANCISCO MATOS MATOS</t>
  </si>
  <si>
    <t>B1500000005</t>
  </si>
  <si>
    <t>B1500000008</t>
  </si>
  <si>
    <t>ANGELES JORGE SANCHEZ JIMENEZ</t>
  </si>
  <si>
    <t>B1500000021</t>
  </si>
  <si>
    <t>FE CARIDAD VARGAS RAMOS</t>
  </si>
  <si>
    <t>DAYSI DEL CARMEN SOSA MARIANO</t>
  </si>
  <si>
    <t>B1500000170</t>
  </si>
  <si>
    <t>GUSTAVO ANTONIO SANTANA VILORIO</t>
  </si>
  <si>
    <t>CON ASELA EIRL</t>
  </si>
  <si>
    <t>B1500000007</t>
  </si>
  <si>
    <t>SDQ TRAINING CENTER SRL</t>
  </si>
  <si>
    <t>B1500000030</t>
  </si>
  <si>
    <t>B1500000143</t>
  </si>
  <si>
    <t>B1500000053</t>
  </si>
  <si>
    <t>B1500000292</t>
  </si>
  <si>
    <t>B1500000102</t>
  </si>
  <si>
    <t>B1500000012</t>
  </si>
  <si>
    <t>B1500000173</t>
  </si>
  <si>
    <t>B1500000077</t>
  </si>
  <si>
    <t>B1500000015</t>
  </si>
  <si>
    <t>B1500000103</t>
  </si>
  <si>
    <t>B1500000016</t>
  </si>
  <si>
    <t>B1500000137</t>
  </si>
  <si>
    <t>B1500000054</t>
  </si>
  <si>
    <t>B1500000079</t>
  </si>
  <si>
    <t>DELTA COMERCIAL, S.A.</t>
  </si>
  <si>
    <t>MOTO FRANCIS, SRL</t>
  </si>
  <si>
    <t>B1500001097</t>
  </si>
  <si>
    <t>POR COLOCACION DE PUBLICIDAD EN EL PROGRAMA CONTRARELOJ, CORRESPONDIENTE AL MES DE AGOSTO DEL 2021, SEGUN CONTRATO NO.CON-000110-21.</t>
  </si>
  <si>
    <t>B1500000078</t>
  </si>
  <si>
    <t>SHAIRA NAKIA CASTILLO SORIANO</t>
  </si>
  <si>
    <t>POR SERVICIO DE MANTENIMIENTO DE LOS 345,077 KMS TOYOTA LAND CRUISER, PLACA G-089541, COLOR NEGRO, AÑO 2008, CHASIS JMTHV05J004001633, SEGUN ORDEN 2021-00404.</t>
  </si>
  <si>
    <t>B1500012974</t>
  </si>
  <si>
    <t>SERVICIOS TECNICOS TAVERAS, S.A.</t>
  </si>
  <si>
    <t>B1500000068</t>
  </si>
  <si>
    <t>POR COMPRA MEGAFONO SKY WATTS, GRANDE 40 VATIOS, CORREA DE HOMBRO INCLUIDA, CABLE ADAPTADOR INCLUIDO, IMPERDANCIA DE ALTAVOZ 8 OHMIOS.</t>
  </si>
  <si>
    <t>M A CREACIONES ACRILICAS SRL</t>
  </si>
  <si>
    <t>PARA COMPRA DE 700 LLAVEROS ACRILICOS, LOS MISMOS SERAN ENTREGADOS EN LA CONMEMORACION DEL DIA DEL CANCER DE MAMA, SEGUN ORDEN NO.2021-00395.</t>
  </si>
  <si>
    <t>VISUAL SIGN GRAFICH BW, SRL</t>
  </si>
  <si>
    <t>B1500000214</t>
  </si>
  <si>
    <t>GLOBAL SOCIAL MEDIA GROUP GSMG SRL</t>
  </si>
  <si>
    <t>B1500000228</t>
  </si>
  <si>
    <t>MEGAMEDIOS SRL</t>
  </si>
  <si>
    <t>POR COLOCACION DE PUBLICIDAD DE UN TOTAL DE 15 CUÑAS,EN EL PROGRAMA KAPICUA RADIO SHOW,DURANTE EL MES DE SEPTIEMBRE DEL 2021, SEGUN CONTRATO NO. CON-000092-21.</t>
  </si>
  <si>
    <t>B1500000167</t>
  </si>
  <si>
    <t>POR COLOCACION DE PUBLICIDAD EN EL PROGRAMA CONTRARELOJ, CORRESPONDIENTE AL MES DE SEPTIEMBRE DEL 2021, SEGUN CONTRATO NO.CON-000110-21.</t>
  </si>
  <si>
    <t>SILVIA MARTINA INFANTE TORIBIO</t>
  </si>
  <si>
    <t>POR COLOCACION DE PUBLICIDAD EN EL PROGRAMA DE OPINION MATINAL, CORRESPONDIENTE AL MES DE SEPTIEMBRE DEL 2021, SEGUN CONTRATO NO.CON-000105-21.</t>
  </si>
  <si>
    <t>B1500000242</t>
  </si>
  <si>
    <t>JUAN FRANCISCO FELIZ SANCHEZ</t>
  </si>
  <si>
    <t>COLOCACION DE PUBLICIDAD EN EL PROGRAMA LA BATALLA INFORMATIVA, CORRESPONDIENTE DEL 1 DE SEPTIEMBRE AL 30 DE SEPTIEMBRE DEL 2021, SEGUN CONTRATO NO.CON-000154-21.</t>
  </si>
  <si>
    <t>B1500000036</t>
  </si>
  <si>
    <t>POR MANTENIMIENTO DE VEHICULO PARA LOS 25,019KMS, TOYOTA 4RUNNER PLACA G488639 COLOR BLANCO AÑO 2020, CHASIS JTEU4JR805214507. SEGUN NO DE ORDEN 2021-00409.</t>
  </si>
  <si>
    <t>B1500013016</t>
  </si>
  <si>
    <t>LUIS RAFAEL SANTANA SANTANA</t>
  </si>
  <si>
    <t>POR COLOCACION DE PUBLICIDAD DE INDOTEL, DURANTE EL MES DE JULIO DEL 2021, EN EL PROGRAMA CAREO, QUE SE TRANSMITE POR CDN, CANAL 37, SEGUN ORDEN 2021-00291.</t>
  </si>
  <si>
    <t>B1500000048</t>
  </si>
  <si>
    <t>POR SERVICIOS DE INTERNET CCT, UBICADO EN EL MUSEO DE LAS TELECOMUNICACIONES, CORRESPONDIENTE AL PERIODO 20/09/2021 AL 19/10/2021.</t>
  </si>
  <si>
    <t>B1500034430</t>
  </si>
  <si>
    <t>CUENTA NO. 1475052, PARA EL PERIODO COMPRENDIDO DEL 20/09/2021 AL 19/10/2021, POR SERVICIOS DE TELECABLE OFICINA PRINCIPAL.</t>
  </si>
  <si>
    <t>B1500034403</t>
  </si>
  <si>
    <t>POR SERVICIO DE MANTENIMIENTOS DEL SISTEMA DE FRENO PARA EL VEHICULO JEEP PRADO, PLACA G-318176, COLOR NEGRO, AÑO 2015, CHASIS JTEBH9FJ605072115, SEGUN ORDEN NO.2021-00399.</t>
  </si>
  <si>
    <t>B1500012953</t>
  </si>
  <si>
    <t>TECNAS, EIRL</t>
  </si>
  <si>
    <t>LOLA 5 MULTISERVICES SRL</t>
  </si>
  <si>
    <t>B1500000113</t>
  </si>
  <si>
    <t>B1500034414</t>
  </si>
  <si>
    <t>OFICINA UNIVERSAL, S. A.</t>
  </si>
  <si>
    <t>D CHEFCITO EL SABOR DEL PALADAR, SRL</t>
  </si>
  <si>
    <t>POR SOLICITUD DE COMPRA DE REFRIGERIOS PARA 150 PERSONAS, QUE ESTARAN COLABORANDO EN EL DIA INTERNACIONAL DE LIMPIEZA DE PLAYAS, SEGUN ORDEN NO. 2021-00367.</t>
  </si>
  <si>
    <t>B1500000152</t>
  </si>
  <si>
    <t>B1500000291</t>
  </si>
  <si>
    <t>CENTRAL TELEFONICA DEL CCT, UBICADO EN EL MUSEO DE LAS TELECOMUNICACIONES, CORRESPONDIENTE AL PERIODO DEL 20/09/2021 AL 19/10/2021.</t>
  </si>
  <si>
    <t>B1500034429</t>
  </si>
  <si>
    <t>MERCHY PEREZ LUCIANO</t>
  </si>
  <si>
    <t>B1500019067</t>
  </si>
  <si>
    <t>CEREUS HOLDING SRL</t>
  </si>
  <si>
    <t>POR COLOCACION DE PUBLICIDAD EN EL PROGRAMA DE CEREUS HOLDING, CORRESPONDIENTE AL MES DE AGOSTO DEL 2021, SEGUN CONTRATO NO.CON-000122-21.</t>
  </si>
  <si>
    <t>B1500000093</t>
  </si>
  <si>
    <t>B1500000095</t>
  </si>
  <si>
    <t>POR COLOCACION DE PUBLICIDAD EN EL PROGRAMA DE CEREUS HOLDING, CORRESPONDIENTE AL MES DE OCTUBRE DEL 2021 , SEGUN CONTRATO NO. CON-000122-21.</t>
  </si>
  <si>
    <t>B1500000018  B1500000022</t>
  </si>
  <si>
    <t>WENDY SANTANA COMUNICACIONES SRL</t>
  </si>
  <si>
    <t>INTEGRATION &amp; CONSULTING TECHNOLOGYINT ICT SRL</t>
  </si>
  <si>
    <t>MARCO MEDINA</t>
  </si>
  <si>
    <t>B1500000087</t>
  </si>
  <si>
    <t>EDESUR DOMINICANA, S.A</t>
  </si>
  <si>
    <t>B1500249911 B1500251551 B1500249912 B1500250573 B1500249913 B1500249894 B1500249956 B1500249899 B1500249928</t>
  </si>
  <si>
    <t>B1500077744</t>
  </si>
  <si>
    <t>B1500083028</t>
  </si>
  <si>
    <t>B1500078308</t>
  </si>
  <si>
    <t>ACADEMIA EUROPEA A.E., S.R.L</t>
  </si>
  <si>
    <t>B1500000156</t>
  </si>
  <si>
    <t>PARATA SRL</t>
  </si>
  <si>
    <t>RAMON ANTONIO CADENA ALVAREZ</t>
  </si>
  <si>
    <t xml:space="preserve">                      RELACION DE PAGOS A PROVEEDORES AL 30 DE NOVIEMBRE 2021</t>
  </si>
  <si>
    <t>1/06/2021 1/07/2021 2/08/2021 1/09/2021 1/10/2021</t>
  </si>
  <si>
    <t>1/08/20221</t>
  </si>
  <si>
    <t>30/08/2021 20/10/2021</t>
  </si>
  <si>
    <t>B1500034433</t>
  </si>
  <si>
    <t>CUENTA 8163091 PREMIUM PLUS 3MB-1MB A CUATRO (04) CENTROS TECNOLOGICOS COMUNITARIOS (CTC)  UBICADO EN LA ESTACION DEL METRO, JUAN PABLO  DUARTE, AMIN ABEL, CENTRO DE LOS HEROES Y PROF. JUAN BOSH, CORRESPONDIENTE AL PERIODO DEL 20/09/2021 AL 19/10/2021.</t>
  </si>
  <si>
    <t>B1500018796</t>
  </si>
  <si>
    <t>PARA MANTENIMIENTO DE LOS 83,220 KMS,PARA EL VEHICULO NISSAN URVAN, PLACA L-080831, COLOR BLANCO, AÑO 2018, CHASIS JN1TC2E26Z0014812, SEGUN ORDEN NO.2021-00383.</t>
  </si>
  <si>
    <t>B1500000813</t>
  </si>
  <si>
    <t>OSCAR MOQUETE CUEVAS</t>
  </si>
  <si>
    <t>B1500000014</t>
  </si>
  <si>
    <t>B1500001115</t>
  </si>
  <si>
    <t>EXPOMEDIA PRODUCTIONS SRL</t>
  </si>
  <si>
    <t>B1500000361</t>
  </si>
  <si>
    <t>POR COLOCACION DE PUBLICIDAD DEL 01 AL 31 DE OCTUBRE DEL AÑO 2021, EN EL PROGRAMA INFORMATE CON ANA JIMENEZ, CANAL 27, SEGUN CONTRATO NO.CON-000091-21.</t>
  </si>
  <si>
    <t>JHOANNY DEL PILAR ALMANZAR DE CLIMES</t>
  </si>
  <si>
    <t>POR COLOCACION DE PUBLICIDAD EN EL ESPACIO EN LINEA,POR STUDIO 88.5 FM, PAUTADA DEL 2 DE OCTUBRE HASTA EL 1 DE NOVIEMBRE DE 2021, SEGUN CONTRATO NO.CON-000100-21.</t>
  </si>
  <si>
    <t>PEDRO RICARDO SANTANA ORTIZ</t>
  </si>
  <si>
    <t>POR COLOCACION DE PUBLICIDAD INSTITUCIONAL, EN EL PROGRAMA RICARDO EN LOS DEPORTES, CORRESPONDIENTE AL MES DE AGOSTO DEL 2021, SEGUN CONTRATO NO.CON-000120-21.</t>
  </si>
  <si>
    <t>B1500000237</t>
  </si>
  <si>
    <t>POR COLOCACION DE PUBLICIDAD EN EL PROGRAMA MONCHI CADENA, LENGUA DE MISIL, CORRESPONDIENTE DESDE EL 1ERO DE SEPTIEMBRE HASTA EL 1ERO DE OCTUBRE DEL 2021,</t>
  </si>
  <si>
    <t>VICTOR BAUTISTA DE LOS SANTOS</t>
  </si>
  <si>
    <t>B1500000142</t>
  </si>
  <si>
    <t>B1500000157</t>
  </si>
  <si>
    <t>ACL COMUNICACIONES SRL</t>
  </si>
  <si>
    <t>B1500000029</t>
  </si>
  <si>
    <t>POR COLOCACION DE SPOT Y BANNER EN WWW.INFORMATEDIGITAL.COM, CORRESPONDIENTE AL MES DE SEPTIEMBRE DEL 2021, SEGUN CONTRATO NO.CON-000122-21.</t>
  </si>
  <si>
    <t>B1500000094</t>
  </si>
  <si>
    <t>PRODUCTORA LMO SRL</t>
  </si>
  <si>
    <t>B1500000489</t>
  </si>
  <si>
    <t>OTANEXT DOMINICANA SRL</t>
  </si>
  <si>
    <t>B1500000038</t>
  </si>
  <si>
    <t>B1500000028</t>
  </si>
  <si>
    <t>POR COLOCACION DE PUBLICIDAD INSTITUCIONAL, EN EL PROGRAMA RICARDO EN LOS DEPORTES, CORRESPONDIENTE AL MES DE SEPTIEMBRE DEL 2021, SEGUN CONTRATO NO.CON-000120-21.</t>
  </si>
  <si>
    <t>FELIX NUÑEZ DE JESUS</t>
  </si>
  <si>
    <t>POR SERVICIOS DE LA PLANTA ELECTRICA DE EMERGENCIA, SEGUN CONTRATO BS-0011282-2020, CORRESPONDIENTE AL MES DE OCTUBRE 2021.</t>
  </si>
  <si>
    <t>TERRAFINA SRL</t>
  </si>
  <si>
    <t>B1500000043</t>
  </si>
  <si>
    <t>B1500000141</t>
  </si>
  <si>
    <t>ANULFO PIÑA PEREZ</t>
  </si>
  <si>
    <t>B1500000067</t>
  </si>
  <si>
    <t>ACTUALIDAD DIARIA RD SRL</t>
  </si>
  <si>
    <t>B1500000019</t>
  </si>
  <si>
    <t>GRUPO LARESPI, SRL</t>
  </si>
  <si>
    <t>POR SERVICIO DE REPARACION CAMBIO DE CABEZAL NUEVO Y MANTENIMIENTO PARA LA BOMBA SUMERGIBLE DE 1.5 HP, SEGUN ORDEN NO.2021-00389.</t>
  </si>
  <si>
    <t>SUMINISTRO GUIPAK,S.R.L.</t>
  </si>
  <si>
    <t>B1500000689</t>
  </si>
  <si>
    <t>B1500000081</t>
  </si>
  <si>
    <t>POR COLOCACION DE PUBLICIDAD EN EL PROGRAMA CONTRARELOJ, CORRESPONDIENTE AL MES DE OCTUBRE DEL 2021, SEGUN CONTRATO NO.CON-000110-21.</t>
  </si>
  <si>
    <t>ROMMER WILKY DE LA CRUZ ANGOMAS</t>
  </si>
  <si>
    <t>B1500000140</t>
  </si>
  <si>
    <t>B1500000246</t>
  </si>
  <si>
    <t>POR COLOCACION DE PUBLICIDAD EN EL PROGRAMA DE OPINION MATINAL, CORRESPONDIENTE AL MES DE OCTUBRE DEL 2021, SEGUN CONTRATO NO.CON-000105-21.</t>
  </si>
  <si>
    <t>JACUS PUBLICITARIA EIRL</t>
  </si>
  <si>
    <t>POR COLOCACION DE PUBLICIDAD INSTITUCIONAL EN EL PROGRAMA DE TELEVISION TRAS LAS HUELLAS, CORRESPONDIENTE AL MES DE OCTUBRE 2021, SEGUN CONTRATO NO. CON-000095-21.</t>
  </si>
  <si>
    <t>B1500000302</t>
  </si>
  <si>
    <t>B1500002247</t>
  </si>
  <si>
    <t>CADENA DE NOTICIAS TELEVISION, S A</t>
  </si>
  <si>
    <t>B1500001519</t>
  </si>
  <si>
    <t>B1500001520</t>
  </si>
  <si>
    <t>B1500000450</t>
  </si>
  <si>
    <t>POR COLOCACION DE PUBLICIDAD CAMPAÑAS INSTITUCIONALES, EN EL PROGRAMA AUDIENCIA PUBLICA, CORRESPONDIENTE DESDE EL 01 AL 31 DE SEPTIEMBRE DE 2021, SEGUN CONTRATO NO.000111-21</t>
  </si>
  <si>
    <t>B1500001855</t>
  </si>
  <si>
    <t>MICHANGEL SRL</t>
  </si>
  <si>
    <t>B1500000003</t>
  </si>
  <si>
    <t>POR COLOCACION DE PUBLICIDAD GULOYA VISION DE 7:00 A 8:00 PM, EN EL PROGRAMA Y PUNTO, CORRESPONDIENTE AL MES DE AGOSTO DEL 2021, SEGUN CONTRATO NO.CON-000117-21.</t>
  </si>
  <si>
    <t>POR COLOCACION DE PUBLICIDAD GULOYA VISION DE 7:00 A 8:00 PM, EN EL PROGRAMA Y PUNTO, CORRESPONDIENTE AL MES DE SEPTIEMBRE DEL 2021, SEGUN CONTRATO NO.CON-000117-21.</t>
  </si>
  <si>
    <t>COMPAÑIA DOMINICANA DE TELEFONOS, S.A</t>
  </si>
  <si>
    <t>B1500110320</t>
  </si>
  <si>
    <t>EMPRESAS RADIOFONICAS, SRL</t>
  </si>
  <si>
    <t>PARA COLOCACION DE PUBLICIDAD DURANTE LOS DIAS DEL 01 DE AGOSTO AL 31 DE AGOSTO DEL 2021, EN LA EMISORA DE EMPRESAS RADIOFONICAS, SEGUN CONTRATO NO.CON-000108-21.</t>
  </si>
  <si>
    <t>RAQUEL AWILDA GONZALEZ GONZALEZ</t>
  </si>
  <si>
    <t>COLOCACION DE PUBLICIDAD INSTITUCIONAL MEDIANTE DOS CUÑAS, EN EL PROGRAMA QUE ESTA PASANDO, CORRESPONDIENTE AL MES DE AGOSTO DEL 2021 , SEGUN CONTRATO NO.CON-000102-21.</t>
  </si>
  <si>
    <t>POR COLOCACION DE PUBLICIDAD GULOYA VISION DE 7:00 A 8:00 PM, EN EL PROGRAMA Y PUNTO, CORRESPONDIENTE AL MES DE OCTUBRE DEL 2021, SEGUN CONTRATO NO.CON-000117-21.</t>
  </si>
  <si>
    <t>B1500001518</t>
  </si>
  <si>
    <t>POR PUBLICIDAD TELEVISIVA MEDIANTE LA COLOCACION DE TRES CUÑAS EN CADA EMISION DEL PROGRAMA MOMENTO DEL BOXEO,QUE SE DIFUNDE LOS SABADOS A LAS 2:00 PM, CON CDN DEPORTES.</t>
  </si>
  <si>
    <t>B1500001506</t>
  </si>
  <si>
    <t>B1500002195</t>
  </si>
  <si>
    <t>PARA CONTRATACION DE SERVICIOS DE ALMUERZO PRE EMPACADO PARA 20 PERSONAS, PARA REUNION DE TRABAJO EN LA INSTITUCION, SEGUN ORDEN NO.2021-00011.</t>
  </si>
  <si>
    <t>B1500173631</t>
  </si>
  <si>
    <t>B1500174689</t>
  </si>
  <si>
    <t>B1500001859</t>
  </si>
  <si>
    <t>SERVICIO DE VOZ Y DATOS EQUIPOS DRIVE TEST (DIRECCION DE FISCALIZACION). CUENTA NO.98702655-001 CORRESPONDIENTE AL MES OCTUBRE-2021.</t>
  </si>
  <si>
    <t>SERVICIO DE DATOS SMEGER(MONITOREO DEL ESPECTRO RADIOELECTRICO), CUENTA NO.54246864-001 CORRESPONDIENTE AL MES DE OCTUBRE-2021.</t>
  </si>
  <si>
    <t>1, CTA.# 707454799, SERVICIOS DE TARJETAS DE INTERNET DATA MOVIL, CORRESPONDIENTE AL MES DE OCTUBRE-2021.</t>
  </si>
  <si>
    <t>B1500110322</t>
  </si>
  <si>
    <t>CUENTA NO. 709225876, POR SERVICIOS CENTRAL TELEFONICA, AV. ABRAHAM LINCOLN NO 962, CORRESPONDIENTE AL MES DE OCTUBRE 2021.</t>
  </si>
  <si>
    <t>B1500000436</t>
  </si>
  <si>
    <t>POR COLOCACION DE PUBLICIDAD DEL 1 AL 30 DE SEPTIEMBRE DEL 2021, EN LA EMISORA DE EMPRESAS RADIOFONICAS, SEGUN CONTRATO NO.CON-000108-21.</t>
  </si>
  <si>
    <t>FOROS GENERALES SRL</t>
  </si>
  <si>
    <t>RF COMUNICACIONES EDUCATIVAS SRL</t>
  </si>
  <si>
    <t>B1500000435</t>
  </si>
  <si>
    <t>B1500241706</t>
  </si>
  <si>
    <t>CONSUMO DE ENERGIA ELECTRICA, DEL 20/09/2021 AL 20/10/2021, PERTENECIENTE ESTACION DE MONITOREO SANTO DOMINGO. ( NIC:4037282 ).</t>
  </si>
  <si>
    <t>B1500174988</t>
  </si>
  <si>
    <t>TERENCIA SRL</t>
  </si>
  <si>
    <t>POR COMPRA DE SISTEMAS DE AIRE ACONDICIONADO TIPO SPLIT DE 12,000BTU, PARA SER UTILIZADOS EN LA ZONA DE MONITOREO DE ESPECTRO RADIOELECTRICO BARAHONA Y DAJABON.</t>
  </si>
  <si>
    <t>B1500028669</t>
  </si>
  <si>
    <t>SERVICIO DE RECOGIDA DE BASURA,PARQUEO CALLE EL RETIRO, CORRESPONDIENTE AL MES DE NOVIEMBRE 2021.</t>
  </si>
  <si>
    <t>B1500028962</t>
  </si>
  <si>
    <t>B1500240971</t>
  </si>
  <si>
    <t>B1500242180</t>
  </si>
  <si>
    <t>B1500000088</t>
  </si>
  <si>
    <t>B1500000176</t>
  </si>
  <si>
    <t>POR COLOCACION DE PUBLICIDAD DE UN TOTAL DE 15 CUÑAS,EN EL PROGRAMA KAPICUA RADIO SHOW,DURANTE EL MES DE OCTUBRE DEL 2021, SEGUN CONTRATO NO. CON-000092-21.</t>
  </si>
  <si>
    <t>PARA COLOCACION DE PUBLICIDAD DURANTE LOS DIAS DEL 01 DE OCTUBRE AL 01 DE NOVIEMBRE DEL 2021, EN LA EMISORA DE EMPRESAS RADIOFONICAS, SEGUN CONTRATO NO.CON-000108-21.</t>
  </si>
  <si>
    <t>B1500000443</t>
  </si>
  <si>
    <t>DANIEL BIENVENIDO SANCHEZ</t>
  </si>
  <si>
    <t>POR COLOCACION DE PUBLICIDAD DE INDOTEL, EN EL PROGRAMA GENTE DE EXITOS, CORRESPONDIENTE AL MES DE AGOSTO DE 2021, SEGUN CONTRATO CON-000115-21.</t>
  </si>
  <si>
    <t>B1500000132</t>
  </si>
  <si>
    <t>PARA COLOCACION DE PUBLICIDAD DE INDOTEL, EN EL PROGRAMA GENTE DE EXITOS, CORRESPONDIENTE AL MES DE SEPTIEMBRE DE 2021, SEGUN CONTRATO CON-000115-21.</t>
  </si>
  <si>
    <t>B1500000133</t>
  </si>
  <si>
    <t>B1500000047</t>
  </si>
  <si>
    <t>B1500000283</t>
  </si>
  <si>
    <t>B1500000290</t>
  </si>
  <si>
    <t>CUMBRE NEWS SRL</t>
  </si>
  <si>
    <t>B1500000010</t>
  </si>
  <si>
    <t>POR COLOCACION DE PUBLICIDAD DE INDOTEL, EN EL PROGRAMA CERRANDO LA NOCHE, CORRESPONDIENTE AL MES DE OCTUBRE DEL 2021, SEGUN CONTRATO CON-BS-0011161-2021.</t>
  </si>
  <si>
    <t>MULTISERVICE24 FL, SRL</t>
  </si>
  <si>
    <t>B1500019190</t>
  </si>
  <si>
    <t>REPARACION PARA EL VEHICULO NISSAN URVAN, PLACA I-080831 COLOR BLANCO AÑO 2018, CHASIS JN1TC2E26Z0014812, SEGUN ORDEN NO. 2021-00432.</t>
  </si>
  <si>
    <t>B1500019173</t>
  </si>
  <si>
    <t>POR COLOCACION DE PUBLICIDAD EN EL PROGRAMA LA BATALLA INFORMATIVA, CORRESPONDIENTE DEL 1 DE OCTUBRE AL 30 DE OCTUBRE DEL 2021, SEGUN CONTRATO NO.CON-BS-0012492-2021.</t>
  </si>
  <si>
    <t>FREDY SANDOVAL</t>
  </si>
  <si>
    <t>B1500000179</t>
  </si>
  <si>
    <t>LICA COMUNICACIONES SRL</t>
  </si>
  <si>
    <t>HUGO ESTRAGILDO LOPEZ MORROBEL</t>
  </si>
  <si>
    <t>B1500001451</t>
  </si>
  <si>
    <t>B1500001452</t>
  </si>
  <si>
    <t>B1500001453</t>
  </si>
  <si>
    <t>POR MANTENIMIENTO DE VEHICULO PARA LOS 34,383 KMS, TOYOTA 4RUNNER 4X4, PLACA G-449420 COLOR NEGRO AÑO 2019, CHASIS JTEBU4JR905635749, SEGUN ORDEN NO. 2021-00411.</t>
  </si>
  <si>
    <t>B1500013028</t>
  </si>
  <si>
    <t>KENNE CHARLES JUSTINIANO DE LA CRUZ</t>
  </si>
  <si>
    <t>POR COLOCACION DE PUBLICIDAD DAR A CONOCER LOS DERECHOS DE LOS USUARIOS, POR EL PROGRAMA RAYOS X, PERIODO : ABRIL, MAYO Y JUNIO DE 2021,SEGUN NO.ORDEN 2021-00288.</t>
  </si>
  <si>
    <t xml:space="preserve">.B1500000015 </t>
  </si>
  <si>
    <t>B1500001455</t>
  </si>
  <si>
    <t>CADENA DE NOTICIAS - TELEVISION (CDN-TV), S.A</t>
  </si>
  <si>
    <t>B1500001456</t>
  </si>
  <si>
    <t>SHERLINA NICOL GONZALEZ SHEPHARD</t>
  </si>
  <si>
    <t>POR PUBLICIDAD TELEVISIVA EN EL PROGRAMA RESUMEN SEMANAL DE NOTICIAS, POR EXTREMO CHANNEL, CORRESPONDIENTE AL MES DE SEPTIEMBRE DEL 2021, SEGUN CONTRATO BS-0011580-2021.</t>
  </si>
  <si>
    <t>POR PUBLICIDAD TELEVISIVA EN EL PROGRAMA RESUMEN SEMANAL DE NOTICIAS, POR EXTREMO CHANNEL, CORRESPONDIENTE AL MES DE OCTUBRE DEL 2021, SEGUN CONTRATO BS-0011580-2021.</t>
  </si>
  <si>
    <t>POHUT COMERCIAL, SRL.</t>
  </si>
  <si>
    <t>ESCUDERIA MT SRL</t>
  </si>
  <si>
    <t>PARA COMPRA DE UNIFORME PARA DINAMIZADORES, LOS MISMOS SERAN UTILIZADOS EN EL MUSEO DE LAS TELECOMUNICACIONES DEL CENTRO DE INDOTEL, SEGUN NO.DE ORDEN.2021-00391.</t>
  </si>
  <si>
    <t>SOLUCIONES 365 SRL</t>
  </si>
  <si>
    <t>B1500000017</t>
  </si>
  <si>
    <t>CORPORACION DOM DE RADIO Y TELEVISION SRL</t>
  </si>
  <si>
    <t>B1500002105</t>
  </si>
  <si>
    <t>MISTER SANDWICH COMIDA Y MAS, SRL</t>
  </si>
  <si>
    <t>POR COMPRA DE REFRIGERIO Y BOTELLAS DE AGUAS BIODEGRADABLE. PARA UTILIZARSE EN LA JORNADA DE REFORESTACION DEL 13 DE NOVIEMBRE DEL 2021. SEGUN NO.DE ORDEN 2021-00439.</t>
  </si>
  <si>
    <t>B1500000859</t>
  </si>
  <si>
    <t>CASTING SCORPION, SRL.</t>
  </si>
  <si>
    <t>PARA ALQUILER DE CARPA PLEGABLE TAMAÑO 3X3M LA MISMA SERA UTILIZADA PARA LA JORNADA DE REFORESTACION EL DIA 13 DE NOVIEMBRE DEL2021. SEGUN ORDEN.NO.2021-00441.</t>
  </si>
  <si>
    <t>B1500000670</t>
  </si>
  <si>
    <t>SERVICIO DE LAVADO SENCILLO, PARA LA FLOTILLA VEHICULAR DE LA INSTITUCION, SEGUN ORDEN 2019-00118.</t>
  </si>
  <si>
    <t>LOGOMARCA, S.A</t>
  </si>
  <si>
    <t>B1500006999</t>
  </si>
  <si>
    <t>B1500000056</t>
  </si>
  <si>
    <t>COMUNICACIONES SAN PEDRO RD SRL</t>
  </si>
  <si>
    <t>B1500000310</t>
  </si>
  <si>
    <t>B1500001454</t>
  </si>
  <si>
    <t>B1500110324</t>
  </si>
  <si>
    <t>B1500000662</t>
  </si>
  <si>
    <t>B1500001856</t>
  </si>
  <si>
    <t>B1500000452</t>
  </si>
  <si>
    <t>01/07/2021 31/07/2021 01/09/2021 01/10/2021 31/10/2021</t>
  </si>
  <si>
    <t>29/09/2021 19/11/2021</t>
  </si>
  <si>
    <t>22//10/2021</t>
  </si>
  <si>
    <t>SERVICIO DE MANTENIMIENTO PARA LA MOTOCICLETA YAMAHA, PLACA K-0722725, AÑO 2015, COLOR AZUL, CHASIS LBPKE0995F0070781 DE LA INSTITUCION.</t>
  </si>
  <si>
    <t>COMPRA DE TARJETAS DE ENCENDIDO Y PROTECCION Y REGULACION DE VOLTAJE DE GRUPO ELECTROGENO DE LA ESTACION DE MONITOREO DEL ESPECTRO RADIOELECTRICO DE HIGUEY.</t>
  </si>
  <si>
    <t>POR CONTRATACION DE SERVICIOS DE PUBLICIDAD EN DIVERSOS MEDIOS Y PROGRAMAS DE COMUNICACION, CON 24 CUÑAS Y BANNER.</t>
  </si>
  <si>
    <t>POR COLOCACION DE PUBLICIDAD EN EL PROGRAMA OPINION MATINAL, CORRESPONDIENTE AL MES DE AGOSTO DE 2021, SEGUN CONTRATO NO.CON-000105-21.</t>
  </si>
  <si>
    <t>POR SERVICIOS DE MANTENIMIENTOS DE ASCENSOR PRINCIPAL Y ASCENSOR DE CARGA UBICADOS EN EL CENTRO DE INDOTEL.</t>
  </si>
  <si>
    <t>CORRESPONDIENTE A LA CENTRAL TELEFONICA DEL INDOTEL PERIODO DEL 20/09/2021 AL 19/10/2021.</t>
  </si>
  <si>
    <t>POR COMPRA DE TONERS PARA USO DE LA INSTITUCION, CORRESPONDIENTE AL TRIMESTRE JULIO- SEPTIEMBRE, 2021 SEGUN CONTRATO 000159-21.</t>
  </si>
  <si>
    <t>POR REPARACI0N DE 4 BOCINAS, (TASCAMAN VL-A5), DE LA CABINA DE RADIO TEO VERAS, DEL CENTRO INDOTEL, SEGUN ORDEN 2021-00361.</t>
  </si>
  <si>
    <t>POR ADQUISICION VASOS TERMICOS PERSONALIZADOS PARA LOS COLABORADORES DEL INDOTEL, COMO PARTE DE LA CAMPAÑA ECOLOGICA "INDOTEL VERDE.</t>
  </si>
  <si>
    <t>CORRESPONDIENTE A LOS SERVICIOS PRESTADOS EN SU CALIDAD DE NOTARIO PUBLICO, CONSISTENTE EN LEGALIZACIONES DE DOCUMENTOS REALIZADOS PARA EL INDOTEL.</t>
  </si>
  <si>
    <t>POR COLOCACION DE PUBLICIDAD INSTITUCIONAL, EN EL PROGRAMA PENIEL, CON MERCHY PEREZ LUCIANO, CORRESPONDIENTE AL MES DE AGOSTO DEL 2021.</t>
  </si>
  <si>
    <t>PARA MANTENIMIENTODE LOS 81,146 KMS PARA EL JEEP CHEVROLET TRAIL BLAZER AÑO 2018, COLOR GRIS RATON CHASIS MMM156MKJH603219, PLACA G-419184 DE LA INSTITUCION.</t>
  </si>
  <si>
    <t>POR COLOCACION DE PUBLICIDAD EN EL PROGRAMA MONCHI CADENA ,LENGUA DE MISIL, CORRESPONDIENTE  DESDE EL 1ERO DE AGOSTO HASTA EL 1ERO DE SEPTIEMBRE DEL 2021.</t>
  </si>
  <si>
    <t>POR PUBLICIDAD TELEVISIVA MEDIANTE LA COLOCACION DE UNA (01) CUÑA DIARIA EN EL PROGRAMA LA HORA DEL DEPORTE, QUE SE DIFUNDE DE LUNES A VIERNES DE 1:00 PM.A 2:00 PM.</t>
  </si>
  <si>
    <t>POR PUBLICIDAD TELEVISIVA MEDIANTE LA COLOCACION DE UNA (1) CUÑA EN EL PROGRAMA META DEPORTIVA, QUE SE TRANSMITE DE LUNES A VIERNES EN HORARIO DE 7:00 PM.A 8:00 PM, POR CDN DEPORTE.</t>
  </si>
  <si>
    <t>PARA COMPRA E INSTALACION DE PUERTA FLOTANTE EN CRISTAL TEMPLADO 222CM X 80CM DE 1/2 DE GROSOR REPROGRAMACION AUTOMATICA COLOCACION DE PERFIL 4X2 EN ALUMINIO.</t>
  </si>
  <si>
    <t>CORRESPONDIENTE A LOS SERVICIOS PRESTADOS EN SU CALIDAD DE NOTARIO PUBLICO CONSISTENTE EN LEGALIZACIONES DE DOCUMENTOS REALIZADOS PARA EL INDOTEL.</t>
  </si>
  <si>
    <t>POR CONTRATACION SERVICIOS DE PUBLICIDAD Y DIFUSION, A LOS FINES DE DAR A CONOCER LOS DERECHOS DE LOS USUARIOS, CORRESPONDIENTE A LOS MESES MAYO, JUNIO Y JULIO.</t>
  </si>
  <si>
    <t>POR ADQUISICION DE DIFERENTES SELLOS PARA LOS SIGUIENTES DEPARTAMENTOS, TRAMITACION Y CONTROL DE DOCUMENTACION, RELACIONES INTERNACIONALES.</t>
  </si>
  <si>
    <t>POR COLOCACION DE PUBLICIDAD INSTITUCIONAL EN PROGRAMA MICROFONO ABIERTO, DE RADIO POPULAR 950 AM, CORRESPONDIENTE AL MES DE NOVIEMBRE 2021.</t>
  </si>
  <si>
    <t>POR COLOCACION DE PUBLICIDAD TELEVISIVA EN EL PROGRAMA EL DIARIO, SE DIFUNDE DE LUNES A VIERNES, POR TV 43, CORRESPONDIENTE AL MES DE AGOSTO DEL 2021.</t>
  </si>
  <si>
    <t>POR COLOCACION DE PUBLICIDAD TELEVISIVA EN EL PROGRAMA EL DIARIO, SE DIFUNDE DE LUNES A VIERNES, POR TV 43, CORRESPONDIENTE AL MES DE SEPTIEMBRE DEL 2021.</t>
  </si>
  <si>
    <t>POR COLOCACION DE PUBLICIDAD TELEVISIVA EN EL PROGRAMA EL DIARIO, SE DIFUNDE DE LUNES A VIERNES, POR TV 43, CORRESPONDIENTE AL MES DE OCTUBRE DEL 2021.</t>
  </si>
  <si>
    <t>POR COLOCACION DE PUBLICIDAD INSTITUCIONAL EN EL PROGRAMA DE TELEVISION TRAS LAS HUELLAS, CORRESPONDIENTE AL MES DE NOVIEMBRE 2021.</t>
  </si>
  <si>
    <t>PAGO MES DE OCTUBRE-2021, CUENTA #775838387, POR SERVICIOS DE INTERNET MOVIL OMSA.</t>
  </si>
  <si>
    <t>PARA COMPRA DE MASCARILLAS QUIRURGICAS PARA LA PROTECCION DEL PERSONAL PARA PREVENIR EL COVID-19, 38,482 UNIDADES DESECHABLES, SEGUN ORDEN 2021-00413.</t>
  </si>
  <si>
    <t>POR PUBLICIDAD TELEVISIVA EN EL PROGRAMA RESUMEN SEMANAL DE NOTICIAS, POR EXTREMO CHANNEL, CORRESPONDIENTE AL MES DE AGOSTO DEL 2021, SEGUN CONTRATO BS-0011580-2021.</t>
  </si>
  <si>
    <t>CORRESPONDIENTE A PAGO DE FACTURA NO.165899992, SERVICIO DE DATOS SMEGER (MONITOREO DEL ESPECTRO RADIOELECTRICO), CUENTA NO.54246864-001.</t>
  </si>
  <si>
    <t>POR COLOCACION DE PUBLICIDAD INSTITUCIONAL, CORRESPONDIENTE AL MES DE NOVIEMBRE, EN EL PROGRAMA BUENAS NOTICIAS QUE SE TRANMITE DEL LUNES A VIERNES POR LOS CANALES 12.</t>
  </si>
  <si>
    <t>POR COLOCACION DE PUBLICIDAD INSTITUCIONAL DE INDOTEL, QUE SE DIFUNDEN A TRAVES DEL PROGRAMA LA HORA 22, A TRAVES DE TELERADIOAMERICA, CANALES 12 Y 45.</t>
  </si>
  <si>
    <t>POR COMPRA DE ALIMENTOS Y BEBIDAS ( EN LAS 4 DEPENDENCIAS DE LA INSTITUCION), PARA EL PERIODO TRIMESTRAL, OCTUBRE-DICIEMBRE 2021 SEGUN ORDEN 2021-00385.</t>
  </si>
  <si>
    <t>POR COLOCACION DE PUBLICIDAD POR CONCEPTO ORDEN DE SERVICIOS Y DIFUSION A LOS FINES DE DAR A CONOCER LOS DERECHOS DE LOS USUARIOS, EN EL PROGRAMA SOLUCIONES CON WENDY SOSA.</t>
  </si>
  <si>
    <t>POR COLOCACION DE PUBLICIDAD POR CONCEPTO ORDEN DE SERVICIOS Y DIFUSION A LOS FINES DE DAR A CONOCER LOS DERECHOS DE LOS USUARIOS.</t>
  </si>
  <si>
    <t>POR ARRENDAMIENTO DEL PARQUEO UBICADO ENTRE LAS CALLES JACINTO IGNACIO MAÑON CON ESQUINA FILOMENA GOMEZ DE COVA, ENSANCHE PIANTINNI.</t>
  </si>
  <si>
    <t>CORRESPONDIENTE A LOS SERVICIOS PRESTADOS EN SU CALIDAD DE NOTARIO PUBLICO, CONSISTENTE EN LEGALIZACIONES NOTARIALES SOBRE CONTRATOS.</t>
  </si>
  <si>
    <t>PARA COLOCACION DE PUBLICIDAD INSTITUCIONAL MEDIANTE DOS CUÑAS, EN EL PROGRAMA QUE ESTA PASANDO, CORRESPONDIENTE AL MES DE OCTUBRE DEL 2021.</t>
  </si>
  <si>
    <t>PARA COLOCACION DE PUBLICIDAD INSTITUCIONAL MEDIANTE DOS CUÑAS, EN EL PROGRAMA QUE ESTA PASANDO, CORRESPONDIENTE AL MES DE SEPTIEMBRE DEL 2021.</t>
  </si>
  <si>
    <t>CONSUMO DE ENERGIA ELECTRICA, DEL 01/10/2021 AL 01/11/2021, PERTENECIENTE A ALTO DE LA PALOMA (DAJABON) (NIC 7164159 ).</t>
  </si>
  <si>
    <t>CONSUMO DE ENERGIA ELECTRICA, DEL 01/10/2021 AL 01/11/2021, PERTENECIENTE A CERRO ALTO SANTIAGO (NIC 5200991).</t>
  </si>
  <si>
    <t>CONSUMO DE ENERGIA ELECTRICA DEL 01/10/2021 AL 01/11/2021, PERTENECIENTE A LOS AZULES, SALCEDO (NIC: 6001062).</t>
  </si>
  <si>
    <t>POR COLOCACION DE PUBLICIDAD DE INDOTEL, EN EL PROGRAMA LA NOCHE AL DIA, TRANSMITIDO POR BAJO TECHO TV CANAL 36, CORRESPONDIENTE MES DE OCTUBRE 2021, SEGUN CONTRATO.</t>
  </si>
  <si>
    <t>PARA COLOCACION DE PUBLICIDAD INSTITUCIONAL, EN EL PROGRAMA PENIEL, CON MERCHY PEREZ LUCIANO, CORRESPONDIENTE MES DE SEPTIEMBRE DEL 20211.</t>
  </si>
  <si>
    <t>POR COLOCACION DE SPOT INSTITUCIONAL PARA DAR A CONOCER LOS DERECHOS DE LOS USUARIOS DE LAS TELECOMUNICACIONES, CANAL 52, CORRESPONDIENTE AL MES DE JULIO DEL 2021.</t>
  </si>
  <si>
    <t>COLOCACION DE PUBLICIDAD DE INDOTEL, EN ELPROGRAMA PUNTO X PUNTO RODANDO, CORRESPONDIENTE AL MES DE NOVIEMBRE, DESDE EL 1ERO HASTA EL 30 DEL 2021.</t>
  </si>
  <si>
    <t>POR SERVICIO DE ENERGIA ELECTRICA, DE LOS NIC: 5013178, 5534692,  5803899, 5817032.</t>
  </si>
  <si>
    <t>POR CONSUMO DE AGUA POTABLE Y ALCANTARILLADO DEL PARQUEO C/. EL RETIRO, CORRESPONDIENTE AL MES DE NOVIEMBRE DEL 2021 (CODIGO DEL SISTEMA NO.45621).</t>
  </si>
  <si>
    <t>POR CONSUMO DE AGUA, ALMACEN V CENTENARIO, CORRESPONDIENTE AL MES DE NOVIEMBRE-2021, ( CODIGO DEL SISTEMA NO.417557 ).</t>
  </si>
  <si>
    <t>CONSUMO DE AGUA POTABLE Y ALCANTARILLADO DEL CENTRO INDOTEL ESPACIO REPUBLICA DIGITAL (CCT), CORRESPONDIENTE AL MES DE NOVIEMBRE DEL 2021.</t>
  </si>
  <si>
    <t>PARA COLOCACION DE 8 CUÑAS MENSUALES CON INDOTEL, EN EL PROGRAMA DE TV CON ASELA, CORRESPONDIENTE AL MES DE OCTUBRE 2021.</t>
  </si>
  <si>
    <t>CORRESPONDIENTE A LOS SERVICIOS PRESTADOS EN SU CALIDAD DE ALGUACIL ORDINARIO DE LA CORTE DE APELACION DEL D.N., CONSISTENTE EN NOTIFICACIONES DE VARIOS ACTOS DE ALGUACIL.</t>
  </si>
  <si>
    <t>CORRESPONDIENTE A LOS SERVICIOS PRESTADOS EN SU CALIDAD DE NOTARIO PUBLICO, CONSISTENTE EN LEGALIZACION DE DOCUMENTOS REALIZADOS PARA EL INDOTEL.</t>
  </si>
  <si>
    <t>POR SERVICIO DE MANTENIMIENTO PARA LA MOTOCICLETA YAMAHA, PLACA K-0725668, AÑO 2015, COLOR NEGRO CHASIS LBPKE0990F0070736.</t>
  </si>
  <si>
    <t>POR EL ALQUILER DE 50 ESPACIOS DE PARQUEO EN EL TEMPLO EL CALVARIO, UBICADO EN LA AVENIDA ABRAHAM LINCOLN NO. 964, ENSANCHE PIANTINNI, DE LA CIUDAD DE SANTO DOMINGO.</t>
  </si>
  <si>
    <t>POR CONTRATACION DE SERVICIOS DE PUBLICIDAD EN DIVERSOS MEDIOS Y PROGRAMAS DE COMUNICACION, CON 24 CUNAS MENSUALES Y BANNER.CORRESPONDIENTE DEL 1 DE OCTUBRE AL 31.</t>
  </si>
  <si>
    <t>POR COLOCACION DE PUBLICIDAD EN EL PROGRAMA MONCHI CADENA, LENGUA DE MISIL, CORRESPONDIENTE DESDE EL 1ERO DE OCTUBRE HASTA EL 1ERO DE NOVIEMBRE DEL 2021.</t>
  </si>
  <si>
    <t>POR COLOCACION PUBLICIDAD CAMPAÑA INSTITUCIONAL, EN EL PORTAL DIGITAL WWW.ELCAMBIOINFORMATIVO.COM.DO, CORRESPONDIENTE AL MES DE SEPTIEMBRE DEL 2021.</t>
  </si>
  <si>
    <t>POR SERVICIO DE PUBLICIDAD EN EL PROGRAMA EL PODER DE LA TARDE, TRANSMITIDO POR TELERADIO AMERICA, CANAL 45 Y CANAL 12.</t>
  </si>
  <si>
    <t>POR COMPRA DE COCKTAIL PARA 54 PERSONAS, PARA LA CONFERENCIA REGIONAL DE CIBERSEGURIDAD, PARA PROVEEDORES DE SERVICIOS DE INTERNET, SEGUN ORDEN 2021-00402.</t>
  </si>
  <si>
    <t>POR COLOCACION PUBLICIDAD CAMPAÑA INSTITUCIONAL, EN EL PORTAL DIGITAL WWW.ELCAMBIOINFORMATIVO.COM.DO, CORRESPONDIENTE AL MES DE AGOSTO DEL 2021.</t>
  </si>
  <si>
    <t>POR COLOCACION DE PUBLICIDAD INSTITUCIONAL EN PROGRAMA MICROFONO ABIERTO, DE RADIO POPULAR 950 AM, CORRESPONDIENTE AL MES DE OCTUBRE 2021, SEGUN CONTRATO.</t>
  </si>
  <si>
    <t>ALQUILER DE INMUEBLE UBICADO EN LA CALLE EL RETIRO NO. 23, ENSANCHE PARAISO, SANTO DOMINGO, PARA SER USADO COMO PARQUEO PARA FUNCIONARIOS Y EMPLEADOS E INSTALACION.</t>
  </si>
  <si>
    <t>POR COMPRA DE BATERIAS Y ADAPTADORES PARA LAS DIRECCIONES DEL FDT,TIC, RELACIONES INTERNACIONALES, CENTRO DE INDOTEL,Y GERENCIA DE COMPRAS.</t>
  </si>
  <si>
    <t>CORRESPONDIENTE A LOS SERVICIOS PRESTADOS EN SU CALIDAD DE NOTARIO PUBLICO DEL D.N.</t>
  </si>
  <si>
    <t>POR COLOCACION DE PUBLICIDAD, EN EL PROGRAMA CON CLASE, EL CUAL SE TRANSMITE TODOS LOS SABADOS, POR CINEVISION CANAL 19, CORRESPONDIENTE MES DE OCTUBRE, 2021.</t>
  </si>
  <si>
    <t>POR COLOCACION PUBLICIDAD CAMPAÑA INSTITUCIONAL, EN EL PORTAL DIGITAL WWW.ELCAMBIOINFORMATIVO.COM.DO, CORRESPONDIENTE AL MES DE OCTUBRE DEL 2021, SEGUN CONTRATO.</t>
  </si>
  <si>
    <t>POR COMPRA DE LOS INSUMOS DE PAPEL HIGIENICOS ( EN LAS 4 DEPENDNCIAS), PARA EL PERIODO TRIMESTRAL OCTUBRE- DICIEMBRE, SEGUN ORDEN DE COMPRA 2021-00407.</t>
  </si>
  <si>
    <t>POR COLOCACION DE PUBLICIDAD CAMPAÑAS INSTITUCIONALES, EN EL PROGRAMA AUDIENCIA PUBLICA, CORRESPONDIENTE DESDE EL 01 AL 31 DE AGOSTO DE 2021, SEGUN CONTRATO.</t>
  </si>
  <si>
    <t>PARA COMPRAS DE 50 CHALECOS ORANGE REFLECTIVOS, 50 PITOS, 8 PARES DE PILAS TIPO C, PARA SER UTILIZADOS EN SIMULACRO NACIONAL. SEGUN ORDEN NO.2021-00412.</t>
  </si>
  <si>
    <t>POR PUBLICIDAD TELEVISIVA MEDIANTE LA COLOCACION DE UNA (1) CUÑA EN EL PROGRAMA META DEPORTIVA, QUE SE TRANSMITE DE LUNES A VIERNES EN HORARIO DE 7:00 PM.A 8:00 PM.</t>
  </si>
  <si>
    <t>SERVICIO ACCESO A INTERNET 30MB PARA EL CENTRO ITLA Y EL POLITECNICO CIUDAD DEL CONOCIMIENTO EN MONTE PLATA CUENTA NO.78524760-001.</t>
  </si>
  <si>
    <t>SERV. FLOTA CELULARES, CORRESP. AL MES DE OCTUBRE-2021 CUENTA NO.706002893.</t>
  </si>
  <si>
    <t>CORRESPONDIENTE A LOS SERVICIOS PRESTADOS EN SU CALIDAD DE NOTARIO PUBLICO, CONSISTENTE EN LEGALIZACION DE DOCUMENTOS REALIZADOS PARA EL INDOTEL SEGUN COMUNICACIÓN.</t>
  </si>
  <si>
    <t>POR PUBLICIDAD TELEVISIVA MEDIANTE LA COLOCACION DE 22 CUÑAS, EN EL PROGRAMA DESPIERTA CON CDN, QUE SE TRANSMITE DE LUNES A VIERNES, DE 7:00 A 9:00 AM, CANAL 37.</t>
  </si>
  <si>
    <t>CONSUMO DE ENERGIA ELECTRICA, DEL 20/09/2021 AL 20/10/2021, PERTENECIENTE A LA ESTACION MONITOREO ESPECTRO DE HIGUEY, (NIC: NO. 1625494).</t>
  </si>
  <si>
    <t>CONSUMO DE ENERGIA ELECTRICA, DEL 20/09/2021 AL 20/10/2021, PERTENECIENTE ALMACEN V CENTENARIO DE LA CALLE FARALLON DEL NORTE ESQ. V CENTENARIO.                           ( NIC:2039391 ).</t>
  </si>
  <si>
    <t>CONSUMO DE ENERGIA ELECTRICA, DEL 20/09/2021 AL 20/10/2021, PERTENECIENTE AL MUSEO DE LAS TELECOMUNICACIONES DE LA CALLE ISABEL LA CATOLICA NO. 203 ZONA COLONIAL.</t>
  </si>
  <si>
    <t>POR COLOCACION DE BANNER PUBLICITARIO CON PUBLICIDAD DEL INDOTEL, EN NUESTRA PAGINA WEB, CORRESPONDIENTE AL MES DE OCTUBRE DE 2021, SEGUN CONTRATO NO.CON-000114-21.</t>
  </si>
  <si>
    <t>POR COLOCACION DE PUBLICIDAD CAMPAÑAS INSTITUCIONALES, EN EL PROGRAMA AUDIENCIA PUBLICA, CORRESPONDIENTE DESDE EL 01 AL 31 DE OCTUBRE DE 2021.</t>
  </si>
  <si>
    <t>POR POR COLOCACION DE PUBLICIDAD INSTITUCIONAL EN EL PROGRAMA CERRANDO LA NOCHE,CORRESPONDIENTE AL MES DE OCTUBRE 2021, ,SEGUN CONTRATO NO.BS-0011663-2021.</t>
  </si>
  <si>
    <t>SERVICIO DE RECOGIDA DE BASURA, CORRESPONDIENTE AL MES DE NOVIEMBRE-2021 EDIFICIO ISABEL LA CATOLICA NO.203 (CENTRO INDOTEL).</t>
  </si>
  <si>
    <t>B1500001585  B1500001613  B1500001637 B1500001667 B1500001697</t>
  </si>
  <si>
    <t>POR SERVICIO DE FUMIGACION DEL EDIFICIO DE LA CEDE CENTRAL, CENTRO DE INDOTEL Y ALMACEN V CENTENARIO.</t>
  </si>
  <si>
    <t>PARA REPRACION DEL SISTEMA DE FRENOS Y SISTEMA HIDRAULICO DEL GUIA, PARA VEHICULO JEEP CHEVROLET SUBURBAN, PLACA G-419095, COLOR NEGRO AÑO 2018, CHASIS INGSK8KC6JR125839.</t>
  </si>
  <si>
    <t>B1500001351</t>
  </si>
  <si>
    <t>B1500177298</t>
  </si>
  <si>
    <t>B1500110321</t>
  </si>
  <si>
    <t>IMPRESION DE 2 BANNERS DE 16X22 PIES, PARA LA CONMEMORACION DEL DIA INTERNACIONAL DEL CANCER DE MAMA.</t>
  </si>
  <si>
    <t>CORRESPONDIENTE AL PAGO DE LA PARTICIPACION EN LA CAPACITACION DEL CURSO ANIMACION Y MOTION GRAPHICS AFTER EFFECTS.</t>
  </si>
  <si>
    <t>POR ADQUISICION DE TARJETAS DE PRESENTACION IMPRESAS A COLOR EN OPALINA BLANCA.</t>
  </si>
  <si>
    <t>POR CAPACITACION DE LOS COLABORADORES, EN EL V CONGRESO DE INFORMATICA FORENSE Y CIBERSEGURIDAD.</t>
  </si>
  <si>
    <t>POR CAPACITACION EN EL CURSO DE REFORZAMIENTO DE IDIOMA INGLES, SEGUN MEMORANDUM RH-M-001218-21.</t>
  </si>
  <si>
    <t>POR CONTRATACION DE SERVICIOS DE TRANSPORTE POR 15 DIAS PARA 50 PERSONAS, SEGUN NO. DE ORDEN 2021-00351.</t>
  </si>
  <si>
    <t>POR SERV. DE ASESORIA PARA DESARROLLAR UNA ESTRATEGIA COMUNICACIONAL QUE ABARQUE LA DIFUSION DE INFORMACION Y ACTUACION INSTITUCIONAL, SEGUN CONTRATO BS-0012759-2021.</t>
  </si>
  <si>
    <t>CORRESPONDIENTE A LA PARTICIPACION EN EL CURSO DE INGLES SEGUN APROBACION ANEXA, MEMORANDUM NO. RH-M-001263-21.</t>
  </si>
  <si>
    <t>POR ALQUILER DEL EDIFICIO MAS SOTANO (2,331 M2), SEGUN CONTRATO BS-011283-2020, CORRESPONDIENTE AL MES DE OCTUBRE 2021.</t>
  </si>
  <si>
    <t>POR SERVICIO DE DE CATERING PAR 25 PERSONAS, SEGUN ORDEN 2021-00422.</t>
  </si>
  <si>
    <t>COMPRAS DE MATERIALES PARA SER UTILIZADOS EN LA CONSTRUCCION DE UNA CASETA, SEGÚN ORDEN NO.2021-00393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</si>
</sst>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1C0A]* #,##0.00_-;\-[$$-1C0A]* #,##0.00_-;_-[$$-1C0A]* &quot;-&quot;??_-;_-@_-"/>
    <numFmt numFmtId="165" formatCode="dd/mm/yyyy"/>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1"/>
      <name val="Arial"/>
      <family val="2"/>
    </font>
    <font>
      <sz val="12"/>
      <color theme="1"/>
      <name val="Calibri"/>
      <family val="2"/>
      <scheme val="minor"/>
    </font>
    <font>
      <sz val="11"/>
      <color indexed="8"/>
      <name val="Calibri"/>
      <family val="2"/>
    </font>
    <font>
      <sz val="12"/>
      <name val="Calibri"/>
      <family val="2"/>
      <scheme val="minor"/>
    </font>
    <font>
      <sz val="12"/>
      <name val="Arial"/>
      <family val="2"/>
    </font>
    <font>
      <b/>
      <sz val="12"/>
      <name val="Arial"/>
      <family val="2"/>
    </font>
    <font>
      <sz val="12"/>
      <color theme="1"/>
      <name val="Arial"/>
      <family val="2"/>
    </font>
    <font>
      <sz val="11"/>
      <name val="Arial"/>
      <family val="2"/>
    </font>
    <font>
      <sz val="11"/>
      <color theme="1"/>
      <name val="Arial"/>
      <family val="2"/>
    </font>
    <font>
      <b/>
      <sz val="12"/>
      <color theme="1"/>
      <name val="Arial"/>
      <family val="2"/>
    </font>
    <font>
      <b/>
      <sz val="14"/>
      <color theme="1"/>
      <name val="Arial"/>
      <family val="2"/>
    </font>
    <font>
      <b/>
      <sz val="18"/>
      <color theme="1"/>
      <name val="Calibri"/>
      <family val="2"/>
      <scheme val="minor"/>
    </font>
    <font>
      <sz val="14"/>
      <name val="Arial"/>
      <family val="2"/>
    </font>
    <font>
      <b/>
      <sz val="14"/>
      <name val="Arial"/>
      <family val="2"/>
    </font>
    <font>
      <sz val="11"/>
      <color theme="1" tint="0.14999847407452621"/>
      <name val="Arial"/>
      <family val="2"/>
    </font>
    <font>
      <sz val="11"/>
      <color theme="1" tint="0.249977111117893"/>
      <name val="Arial"/>
      <family val="2"/>
    </font>
    <font>
      <sz val="11"/>
      <color rgb="FF262626"/>
      <name val="Arial"/>
      <family val="2"/>
    </font>
    <font>
      <sz val="11"/>
      <color rgb="FF404040"/>
      <name val="Arial"/>
      <family val="2"/>
    </font>
    <font>
      <b/>
      <sz val="8"/>
      <color indexed="10"/>
      <name val="Arial"/>
      <family val="2"/>
    </font>
    <font>
      <b/>
      <sz val="8"/>
      <color indexed="8"/>
      <name val="Arial"/>
      <family val="2"/>
    </font>
    <font>
      <sz val="8"/>
      <color indexed="10"/>
      <name val="Arial"/>
      <family val="2"/>
    </font>
    <font>
      <sz val="8"/>
      <color indexed="10"/>
      <name val="Arial"/>
      <family val="2"/>
    </font>
    <font>
      <sz val="10"/>
      <color indexed="8"/>
      <name val="Arial"/>
      <family val="2"/>
    </font>
    <font>
      <b/>
      <sz val="11"/>
      <color indexed="8"/>
      <name val="Calibri"/>
      <family val="2"/>
    </font>
    <font>
      <b/>
      <sz val="11"/>
      <color indexed="10"/>
      <name val="Arial"/>
      <family val="2"/>
    </font>
    <font>
      <sz val="11"/>
      <color indexed="8"/>
      <name val="Calibri"/>
      <family val="2"/>
      <scheme val="minor"/>
    </font>
    <font>
      <sz val="11"/>
      <color theme="1" tint="0.14999847407452621"/>
      <name val="Calibri"/>
      <family val="2"/>
      <scheme val="minor"/>
    </font>
    <font>
      <sz val="11"/>
      <color theme="1" tint="4.9989318521683403E-2"/>
      <name val="Calibri"/>
      <family val="2"/>
      <scheme val="minor"/>
    </font>
    <font>
      <sz val="11"/>
      <color theme="2" tint="-0.89999084444715716"/>
      <name val="Calibri"/>
      <family val="2"/>
      <scheme val="minor"/>
    </font>
    <font>
      <b/>
      <sz val="11"/>
      <color theme="1" tint="0.34998626667073579"/>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s>
  <cellStyleXfs count="3">
    <xf numFmtId="0" fontId="0" fillId="0" borderId="0"/>
    <xf numFmtId="43" fontId="1" fillId="0" borderId="0" applyFont="0" applyFill="0" applyBorder="0" applyAlignment="0" applyProtection="0"/>
    <xf numFmtId="0" fontId="7" fillId="0" borderId="0">
      <alignment vertical="top"/>
    </xf>
  </cellStyleXfs>
  <cellXfs count="180">
    <xf numFmtId="0" fontId="0" fillId="0" borderId="0" xfId="0"/>
    <xf numFmtId="0" fontId="0" fillId="0" borderId="0" xfId="0" applyBorder="1"/>
    <xf numFmtId="0" fontId="0" fillId="2" borderId="0" xfId="0" applyFill="1"/>
    <xf numFmtId="0" fontId="0" fillId="2" borderId="0" xfId="0" applyFill="1" applyBorder="1"/>
    <xf numFmtId="0" fontId="2" fillId="0" borderId="0" xfId="0" applyFont="1"/>
    <xf numFmtId="0" fontId="2" fillId="0" borderId="0" xfId="0" applyFont="1" applyBorder="1"/>
    <xf numFmtId="0" fontId="3" fillId="0" borderId="0" xfId="0" applyFont="1" applyAlignment="1">
      <alignment vertical="center"/>
    </xf>
    <xf numFmtId="0" fontId="3" fillId="0" borderId="0" xfId="0" applyFont="1" applyAlignment="1">
      <alignment vertical="center" wrapText="1"/>
    </xf>
    <xf numFmtId="0" fontId="0" fillId="0" borderId="0" xfId="0" applyAlignment="1">
      <alignment horizontal="right" vertical="center"/>
    </xf>
    <xf numFmtId="0" fontId="0" fillId="2" borderId="0" xfId="0" applyFill="1" applyAlignment="1">
      <alignment horizontal="right" vertical="center"/>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right" vertical="center"/>
    </xf>
    <xf numFmtId="0" fontId="5"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0" xfId="0" applyFont="1" applyAlignment="1">
      <alignment vertical="center" wrapText="1"/>
    </xf>
    <xf numFmtId="0" fontId="13" fillId="0" borderId="1" xfId="0" applyFont="1" applyBorder="1" applyAlignment="1" applyProtection="1">
      <alignment vertical="center" wrapText="1"/>
      <protection locked="0"/>
    </xf>
    <xf numFmtId="14" fontId="13" fillId="0" borderId="1" xfId="0" applyNumberFormat="1" applyFont="1" applyBorder="1" applyAlignment="1" applyProtection="1">
      <alignment vertical="center" wrapText="1"/>
      <protection locked="0"/>
    </xf>
    <xf numFmtId="43" fontId="13" fillId="0" borderId="1" xfId="1" applyFont="1" applyBorder="1" applyAlignment="1" applyProtection="1">
      <alignment vertical="center" wrapText="1"/>
      <protection locked="0"/>
    </xf>
    <xf numFmtId="2" fontId="13" fillId="0" borderId="1" xfId="1" applyNumberFormat="1" applyFont="1" applyBorder="1" applyAlignment="1" applyProtection="1">
      <alignment vertical="center" wrapText="1"/>
      <protection locked="0"/>
    </xf>
    <xf numFmtId="0" fontId="13" fillId="0" borderId="1" xfId="0" applyFont="1" applyBorder="1" applyAlignment="1" applyProtection="1">
      <alignment horizontal="center" vertical="center" wrapText="1"/>
      <protection locked="0"/>
    </xf>
    <xf numFmtId="43" fontId="13" fillId="2" borderId="1" xfId="1" applyFont="1" applyFill="1" applyBorder="1" applyAlignment="1" applyProtection="1">
      <alignment vertical="center" wrapText="1"/>
      <protection locked="0"/>
    </xf>
    <xf numFmtId="2" fontId="13" fillId="2" borderId="1" xfId="1" applyNumberFormat="1" applyFont="1" applyFill="1" applyBorder="1" applyAlignment="1" applyProtection="1">
      <alignment vertical="center" wrapText="1"/>
      <protection locked="0"/>
    </xf>
    <xf numFmtId="0" fontId="9" fillId="2" borderId="0" xfId="0" applyFont="1" applyFill="1" applyBorder="1" applyAlignment="1">
      <alignment horizontal="center" vertical="center" wrapText="1"/>
    </xf>
    <xf numFmtId="0" fontId="10" fillId="2" borderId="0" xfId="0" applyFont="1" applyFill="1" applyBorder="1" applyAlignment="1">
      <alignment vertical="center" wrapText="1"/>
    </xf>
    <xf numFmtId="0" fontId="10" fillId="3" borderId="0" xfId="0" applyFont="1" applyFill="1" applyBorder="1" applyAlignment="1">
      <alignment horizontal="right" vertical="center" wrapText="1"/>
    </xf>
    <xf numFmtId="43" fontId="10" fillId="3" borderId="0" xfId="1" applyFont="1" applyFill="1" applyBorder="1" applyAlignment="1">
      <alignment horizontal="center" vertical="center" wrapText="1"/>
    </xf>
    <xf numFmtId="0" fontId="11" fillId="0" borderId="0" xfId="0" applyFont="1" applyAlignment="1">
      <alignment horizontal="center" vertical="center"/>
    </xf>
    <xf numFmtId="44" fontId="0" fillId="0" borderId="0" xfId="0" applyNumberFormat="1" applyAlignment="1">
      <alignment vertical="center"/>
    </xf>
    <xf numFmtId="0" fontId="3"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3" fillId="0" borderId="0" xfId="0" applyFont="1" applyAlignment="1">
      <alignment horizontal="center" vertical="center" wrapText="1"/>
    </xf>
    <xf numFmtId="164" fontId="8" fillId="2" borderId="0" xfId="0" applyNumberFormat="1" applyFont="1" applyFill="1" applyBorder="1" applyAlignment="1">
      <alignment horizontal="right" vertical="center"/>
    </xf>
    <xf numFmtId="0" fontId="17" fillId="2" borderId="0" xfId="0" applyFont="1" applyFill="1" applyBorder="1" applyAlignment="1">
      <alignment vertical="center" wrapText="1"/>
    </xf>
    <xf numFmtId="0" fontId="18" fillId="2" borderId="0" xfId="0" applyFont="1" applyFill="1" applyBorder="1" applyAlignment="1">
      <alignment vertical="center" wrapText="1"/>
    </xf>
    <xf numFmtId="0" fontId="18" fillId="2" borderId="0" xfId="0" applyFont="1" applyFill="1" applyBorder="1" applyAlignment="1">
      <alignment horizontal="right" vertical="center"/>
    </xf>
    <xf numFmtId="0" fontId="15" fillId="2" borderId="0" xfId="0" applyFont="1" applyFill="1" applyBorder="1" applyAlignment="1">
      <alignment vertical="center"/>
    </xf>
    <xf numFmtId="0" fontId="15" fillId="2" borderId="0" xfId="0" applyFont="1" applyFill="1" applyBorder="1" applyAlignment="1">
      <alignment horizontal="right" vertical="center"/>
    </xf>
    <xf numFmtId="0" fontId="6" fillId="0" borderId="0" xfId="0" applyFont="1"/>
    <xf numFmtId="43" fontId="13" fillId="0" borderId="1" xfId="1" applyFont="1" applyBorder="1" applyAlignment="1" applyProtection="1">
      <alignment horizontal="right" vertical="center" wrapText="1"/>
      <protection locked="0"/>
    </xf>
    <xf numFmtId="43" fontId="19" fillId="0" borderId="1" xfId="1" applyFont="1" applyBorder="1" applyAlignment="1" applyProtection="1">
      <alignment vertical="center" wrapText="1"/>
      <protection locked="0"/>
    </xf>
    <xf numFmtId="0" fontId="20" fillId="0" borderId="1" xfId="0" applyFont="1" applyBorder="1" applyAlignment="1">
      <alignment horizontal="lef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21" fillId="0" borderId="11"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xf>
    <xf numFmtId="0" fontId="22" fillId="0" borderId="11" xfId="0" applyFont="1" applyBorder="1" applyAlignment="1">
      <alignment vertical="center"/>
    </xf>
    <xf numFmtId="0" fontId="5" fillId="3" borderId="1" xfId="0" applyFont="1" applyFill="1" applyBorder="1" applyAlignment="1">
      <alignment horizontal="left" vertical="center" wrapText="1"/>
    </xf>
    <xf numFmtId="0" fontId="22" fillId="0" borderId="0" xfId="0" applyFont="1" applyAlignment="1">
      <alignment wrapText="1"/>
    </xf>
    <xf numFmtId="0" fontId="13" fillId="0" borderId="0" xfId="0" applyFont="1"/>
    <xf numFmtId="0" fontId="13" fillId="0" borderId="0" xfId="0" applyFont="1" applyAlignment="1">
      <alignment wrapText="1"/>
    </xf>
    <xf numFmtId="0" fontId="23" fillId="0" borderId="0" xfId="0" applyFont="1" applyAlignment="1">
      <alignment horizontal="left" vertical="top"/>
    </xf>
    <xf numFmtId="0" fontId="24" fillId="0" borderId="0" xfId="0" applyFont="1" applyAlignment="1">
      <alignment horizontal="left" vertical="top"/>
    </xf>
    <xf numFmtId="0" fontId="26" fillId="0" borderId="0" xfId="0" applyFont="1" applyAlignment="1">
      <alignment horizontal="left" vertical="top" wrapText="1"/>
    </xf>
    <xf numFmtId="0" fontId="25" fillId="0" borderId="0" xfId="0" applyFont="1" applyAlignment="1">
      <alignment horizontal="left" vertical="top" wrapText="1"/>
    </xf>
    <xf numFmtId="14" fontId="23" fillId="0" borderId="0" xfId="0" applyNumberFormat="1" applyFont="1" applyAlignment="1">
      <alignment horizontal="left" vertical="top"/>
    </xf>
    <xf numFmtId="39" fontId="24" fillId="0" borderId="0" xfId="0" applyNumberFormat="1" applyFont="1" applyAlignment="1">
      <alignment horizontal="right" vertical="top"/>
    </xf>
    <xf numFmtId="0" fontId="3" fillId="2" borderId="0" xfId="0" applyFont="1" applyFill="1" applyAlignment="1">
      <alignment vertical="center" wrapText="1"/>
    </xf>
    <xf numFmtId="0" fontId="3" fillId="2" borderId="0" xfId="0" applyFont="1" applyFill="1" applyAlignment="1">
      <alignment horizontal="right" vertical="center"/>
    </xf>
    <xf numFmtId="0" fontId="3"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center" vertical="center"/>
    </xf>
    <xf numFmtId="14" fontId="12" fillId="0" borderId="1" xfId="0" applyNumberFormat="1" applyFont="1" applyBorder="1" applyAlignment="1">
      <alignment horizontal="left" vertical="top"/>
    </xf>
    <xf numFmtId="39" fontId="27" fillId="0" borderId="1" xfId="0" applyNumberFormat="1" applyFont="1" applyBorder="1" applyAlignment="1">
      <alignment horizontal="right" vertical="top"/>
    </xf>
    <xf numFmtId="0" fontId="6" fillId="2" borderId="0" xfId="0" applyFont="1" applyFill="1"/>
    <xf numFmtId="14" fontId="23" fillId="2" borderId="0" xfId="0" applyNumberFormat="1" applyFont="1" applyFill="1" applyAlignment="1">
      <alignment horizontal="left" vertical="top"/>
    </xf>
    <xf numFmtId="43" fontId="10" fillId="2" borderId="0" xfId="1" applyFont="1" applyFill="1" applyBorder="1" applyAlignment="1">
      <alignment horizontal="center" vertical="center" wrapText="1"/>
    </xf>
    <xf numFmtId="0" fontId="11" fillId="2" borderId="0" xfId="0" applyFont="1" applyFill="1" applyAlignment="1">
      <alignment horizontal="center" vertical="center"/>
    </xf>
    <xf numFmtId="0" fontId="3" fillId="2" borderId="0" xfId="0" applyFont="1" applyFill="1" applyAlignment="1">
      <alignment horizontal="center" vertical="center" wrapText="1"/>
    </xf>
    <xf numFmtId="0" fontId="24" fillId="2" borderId="0" xfId="0" applyFont="1" applyFill="1" applyAlignment="1">
      <alignment horizontal="left" vertical="top"/>
    </xf>
    <xf numFmtId="0" fontId="2" fillId="2" borderId="0" xfId="0" applyFont="1" applyFill="1"/>
    <xf numFmtId="0" fontId="0" fillId="2" borderId="0" xfId="0" applyFill="1" applyAlignment="1" applyProtection="1">
      <alignment vertical="top"/>
      <protection locked="0"/>
    </xf>
    <xf numFmtId="0" fontId="0" fillId="2" borderId="0" xfId="0" applyFill="1" applyAlignment="1" applyProtection="1">
      <alignment horizontal="center" vertical="top"/>
      <protection locked="0"/>
    </xf>
    <xf numFmtId="0" fontId="28" fillId="2" borderId="0" xfId="0" applyFont="1" applyFill="1" applyBorder="1" applyAlignment="1" applyProtection="1">
      <alignment horizontal="center" vertical="top"/>
      <protection locked="0"/>
    </xf>
    <xf numFmtId="14" fontId="23" fillId="2" borderId="0" xfId="0" applyNumberFormat="1" applyFont="1" applyFill="1" applyBorder="1" applyAlignment="1">
      <alignment horizontal="left" vertical="top"/>
    </xf>
    <xf numFmtId="14" fontId="12" fillId="0" borderId="1" xfId="0" applyNumberFormat="1" applyFont="1" applyBorder="1" applyAlignment="1">
      <alignment horizontal="left" vertical="top" wrapText="1"/>
    </xf>
    <xf numFmtId="39" fontId="27" fillId="0" borderId="1" xfId="0" applyNumberFormat="1" applyFont="1" applyBorder="1" applyAlignment="1">
      <alignment horizontal="right" vertical="top" wrapText="1"/>
    </xf>
    <xf numFmtId="0" fontId="0" fillId="2" borderId="0" xfId="0" applyFill="1" applyAlignment="1"/>
    <xf numFmtId="0" fontId="0" fillId="2" borderId="0" xfId="0" applyFill="1" applyBorder="1" applyAlignment="1"/>
    <xf numFmtId="0" fontId="2" fillId="0" borderId="0" xfId="0" applyFont="1" applyBorder="1" applyAlignment="1"/>
    <xf numFmtId="0" fontId="6" fillId="2" borderId="0" xfId="0" applyFont="1" applyFill="1" applyAlignment="1"/>
    <xf numFmtId="0" fontId="10" fillId="2" borderId="0" xfId="0" applyFont="1" applyFill="1" applyBorder="1" applyAlignment="1">
      <alignment vertical="center"/>
    </xf>
    <xf numFmtId="43" fontId="10" fillId="2" borderId="0" xfId="1" applyFont="1" applyFill="1" applyBorder="1" applyAlignment="1">
      <alignment horizontal="center" vertical="center"/>
    </xf>
    <xf numFmtId="0" fontId="2" fillId="0" borderId="0" xfId="0" applyFont="1" applyBorder="1" applyAlignment="1">
      <alignment wrapText="1"/>
    </xf>
    <xf numFmtId="0" fontId="0" fillId="0" borderId="0" xfId="0" applyAlignment="1">
      <alignment wrapText="1"/>
    </xf>
    <xf numFmtId="43" fontId="0" fillId="0" borderId="0" xfId="0" applyNumberFormat="1"/>
    <xf numFmtId="0" fontId="10" fillId="6" borderId="5"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0" fillId="0" borderId="13" xfId="0" applyFont="1" applyBorder="1"/>
    <xf numFmtId="43" fontId="3" fillId="2" borderId="0" xfId="1" applyFont="1" applyFill="1" applyAlignment="1">
      <alignment horizontal="center" vertical="center"/>
    </xf>
    <xf numFmtId="43" fontId="0" fillId="0" borderId="1" xfId="1" applyFont="1" applyBorder="1" applyAlignment="1">
      <alignment horizontal="center" vertical="center"/>
    </xf>
    <xf numFmtId="43" fontId="0" fillId="0" borderId="0" xfId="1" applyFont="1" applyAlignment="1">
      <alignment horizontal="center" vertical="center"/>
    </xf>
    <xf numFmtId="43" fontId="0" fillId="2" borderId="0" xfId="1" applyFont="1" applyFill="1" applyAlignment="1" applyProtection="1">
      <alignment horizontal="center" vertical="center"/>
      <protection locked="0"/>
    </xf>
    <xf numFmtId="14" fontId="0" fillId="0" borderId="1" xfId="0" applyNumberFormat="1" applyFont="1" applyBorder="1" applyAlignment="1">
      <alignment vertical="center"/>
    </xf>
    <xf numFmtId="0" fontId="0" fillId="0" borderId="0" xfId="0" applyFont="1" applyAlignment="1">
      <alignment vertical="center"/>
    </xf>
    <xf numFmtId="14" fontId="29" fillId="2" borderId="0" xfId="0" applyNumberFormat="1" applyFont="1" applyFill="1" applyBorder="1" applyAlignment="1">
      <alignment vertical="center"/>
    </xf>
    <xf numFmtId="0" fontId="0" fillId="2" borderId="0" xfId="0" applyFont="1" applyFill="1" applyAlignment="1" applyProtection="1">
      <alignment vertical="center"/>
      <protection locked="0"/>
    </xf>
    <xf numFmtId="43" fontId="28" fillId="2" borderId="0" xfId="1" applyFont="1" applyFill="1" applyBorder="1" applyAlignment="1" applyProtection="1">
      <alignment horizontal="center" vertical="center"/>
      <protection locked="0"/>
    </xf>
    <xf numFmtId="43" fontId="0" fillId="2" borderId="0" xfId="1" applyFont="1" applyFill="1" applyAlignment="1">
      <alignment horizontal="center" vertical="center"/>
    </xf>
    <xf numFmtId="2" fontId="0" fillId="0" borderId="1" xfId="1" applyNumberFormat="1" applyFont="1" applyBorder="1" applyAlignment="1">
      <alignment horizontal="center" vertical="center"/>
    </xf>
    <xf numFmtId="2" fontId="0" fillId="2" borderId="0" xfId="0" applyNumberFormat="1" applyFill="1" applyAlignment="1">
      <alignment horizontal="center" vertical="center"/>
    </xf>
    <xf numFmtId="2" fontId="0" fillId="0" borderId="0" xfId="0" applyNumberFormat="1" applyAlignment="1">
      <alignment horizontal="center"/>
    </xf>
    <xf numFmtId="2" fontId="0" fillId="2" borderId="0" xfId="0" applyNumberFormat="1" applyFill="1" applyAlignment="1" applyProtection="1">
      <alignment horizontal="center" vertical="top"/>
      <protection locked="0"/>
    </xf>
    <xf numFmtId="0" fontId="0" fillId="0" borderId="1" xfId="0" applyFont="1" applyBorder="1" applyAlignment="1">
      <alignment wrapText="1"/>
    </xf>
    <xf numFmtId="0" fontId="0" fillId="0" borderId="1" xfId="0" applyFont="1" applyBorder="1" applyAlignment="1">
      <alignment vertical="center"/>
    </xf>
    <xf numFmtId="165" fontId="30" fillId="0" borderId="1" xfId="0" applyNumberFormat="1" applyFont="1" applyBorder="1" applyAlignment="1">
      <alignment vertical="center"/>
    </xf>
    <xf numFmtId="14" fontId="0" fillId="0" borderId="1" xfId="0" applyNumberFormat="1" applyFont="1" applyBorder="1" applyAlignment="1" applyProtection="1">
      <alignment vertical="center" wrapText="1"/>
      <protection locked="0"/>
    </xf>
    <xf numFmtId="2" fontId="0" fillId="0" borderId="1" xfId="1" applyNumberFormat="1" applyFont="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43" fontId="0" fillId="0" borderId="1" xfId="1" applyFont="1" applyBorder="1" applyAlignment="1" applyProtection="1">
      <alignment vertical="center" wrapText="1"/>
      <protection locked="0"/>
    </xf>
    <xf numFmtId="43" fontId="31" fillId="0" borderId="1" xfId="1" applyFont="1" applyBorder="1" applyAlignment="1" applyProtection="1">
      <alignment horizontal="center" vertical="center" wrapText="1"/>
      <protection locked="0"/>
    </xf>
    <xf numFmtId="2" fontId="0" fillId="0" borderId="1" xfId="0" applyNumberFormat="1" applyFont="1" applyBorder="1" applyAlignment="1" applyProtection="1">
      <alignment horizontal="center" vertical="center" wrapText="1"/>
      <protection locked="0"/>
    </xf>
    <xf numFmtId="0" fontId="4" fillId="0" borderId="13" xfId="0" applyFont="1" applyBorder="1" applyAlignment="1">
      <alignment horizontal="left" vertical="center" wrapText="1"/>
    </xf>
    <xf numFmtId="0" fontId="32" fillId="0" borderId="1" xfId="0" applyFont="1" applyBorder="1" applyAlignment="1">
      <alignment horizontal="left" vertical="center" wrapText="1"/>
    </xf>
    <xf numFmtId="0" fontId="3" fillId="2" borderId="15" xfId="0" applyFont="1" applyFill="1" applyBorder="1" applyAlignment="1">
      <alignment horizontal="center" vertical="center" wrapText="1"/>
    </xf>
    <xf numFmtId="0" fontId="4" fillId="2" borderId="16" xfId="0" applyFont="1" applyFill="1" applyBorder="1" applyAlignment="1">
      <alignment vertical="center" wrapText="1"/>
    </xf>
    <xf numFmtId="2" fontId="0" fillId="0" borderId="14" xfId="1" applyNumberFormat="1" applyFont="1" applyBorder="1" applyAlignment="1" applyProtection="1">
      <alignment vertical="center" wrapText="1"/>
      <protection locked="0"/>
    </xf>
    <xf numFmtId="14" fontId="2" fillId="0" borderId="16" xfId="0" applyNumberFormat="1" applyFont="1" applyBorder="1" applyAlignment="1" applyProtection="1">
      <alignment vertical="center" wrapText="1"/>
      <protection locked="0"/>
    </xf>
    <xf numFmtId="2" fontId="0" fillId="0" borderId="16" xfId="0" applyNumberFormat="1" applyFont="1" applyBorder="1" applyAlignment="1" applyProtection="1">
      <alignment horizontal="center" vertical="center" wrapText="1"/>
      <protection locked="0"/>
    </xf>
    <xf numFmtId="0" fontId="0" fillId="0" borderId="15" xfId="0" applyFont="1" applyBorder="1"/>
    <xf numFmtId="0" fontId="0" fillId="0" borderId="1" xfId="0" applyFont="1" applyBorder="1" applyAlignment="1">
      <alignment vertical="top" wrapText="1"/>
    </xf>
    <xf numFmtId="0" fontId="0" fillId="0" borderId="13" xfId="0" applyFont="1" applyBorder="1" applyAlignment="1">
      <alignment vertical="top" wrapText="1"/>
    </xf>
    <xf numFmtId="0" fontId="0" fillId="0" borderId="1" xfId="0" applyFont="1" applyBorder="1" applyAlignment="1">
      <alignment horizontal="left" vertical="top" wrapText="1"/>
    </xf>
    <xf numFmtId="0" fontId="0" fillId="0" borderId="1" xfId="0" applyFont="1" applyBorder="1" applyAlignment="1">
      <alignment vertical="center" wrapText="1"/>
    </xf>
    <xf numFmtId="0" fontId="0" fillId="0" borderId="13" xfId="0" applyFont="1" applyBorder="1" applyAlignment="1">
      <alignment vertical="center"/>
    </xf>
    <xf numFmtId="0" fontId="0" fillId="0" borderId="13" xfId="0" applyFont="1" applyBorder="1" applyAlignment="1">
      <alignment vertical="center" wrapText="1"/>
    </xf>
    <xf numFmtId="0" fontId="33" fillId="0" borderId="13" xfId="0" applyFont="1" applyBorder="1" applyAlignment="1">
      <alignment horizontal="left" vertical="center"/>
    </xf>
    <xf numFmtId="0" fontId="34" fillId="0" borderId="13" xfId="0" applyFont="1" applyBorder="1" applyAlignment="1">
      <alignment horizontal="left" vertical="center"/>
    </xf>
    <xf numFmtId="43" fontId="0" fillId="0" borderId="1" xfId="1" applyFont="1" applyBorder="1" applyAlignment="1">
      <alignment vertical="center"/>
    </xf>
    <xf numFmtId="43" fontId="2" fillId="0" borderId="16" xfId="1" applyFont="1" applyBorder="1" applyAlignment="1">
      <alignment vertical="center"/>
    </xf>
    <xf numFmtId="43" fontId="0" fillId="0" borderId="1" xfId="1" applyFont="1" applyBorder="1" applyAlignment="1" applyProtection="1">
      <alignment horizontal="center" vertical="center" wrapText="1"/>
      <protection locked="0"/>
    </xf>
    <xf numFmtId="43" fontId="2" fillId="0" borderId="16" xfId="1" applyFont="1" applyBorder="1" applyAlignment="1">
      <alignment horizontal="center" vertical="center"/>
    </xf>
    <xf numFmtId="0" fontId="2" fillId="0" borderId="16" xfId="0" applyFont="1" applyBorder="1" applyAlignment="1">
      <alignment vertical="center" wrapText="1"/>
    </xf>
    <xf numFmtId="43" fontId="0" fillId="0" borderId="14" xfId="1" applyFont="1" applyBorder="1" applyAlignment="1">
      <alignment vertical="center"/>
    </xf>
    <xf numFmtId="43" fontId="0" fillId="0" borderId="17" xfId="1" applyFont="1" applyBorder="1" applyAlignment="1">
      <alignment vertical="center"/>
    </xf>
    <xf numFmtId="0" fontId="0" fillId="2" borderId="0" xfId="0" applyFill="1" applyAlignment="1" applyProtection="1">
      <alignment vertical="center"/>
      <protection locked="0"/>
    </xf>
    <xf numFmtId="14" fontId="0" fillId="0" borderId="1" xfId="1" applyNumberFormat="1" applyFont="1" applyBorder="1" applyAlignment="1">
      <alignment horizontal="right" vertical="center"/>
    </xf>
    <xf numFmtId="14" fontId="0" fillId="0" borderId="1" xfId="0" applyNumberFormat="1" applyFont="1" applyBorder="1" applyAlignment="1" applyProtection="1">
      <alignment horizontal="right" vertical="center" wrapText="1"/>
      <protection locked="0"/>
    </xf>
    <xf numFmtId="14" fontId="0" fillId="0" borderId="1" xfId="0" applyNumberFormat="1" applyFont="1" applyBorder="1" applyAlignment="1" applyProtection="1">
      <alignment horizontal="right" wrapText="1"/>
      <protection locked="0"/>
    </xf>
    <xf numFmtId="14" fontId="15" fillId="2" borderId="0" xfId="0" applyNumberFormat="1" applyFont="1" applyFill="1" applyBorder="1" applyAlignment="1">
      <alignment horizontal="left"/>
    </xf>
    <xf numFmtId="14" fontId="15" fillId="2" borderId="0" xfId="0" applyNumberFormat="1" applyFont="1" applyFill="1" applyBorder="1" applyAlignment="1">
      <alignment horizontal="center"/>
    </xf>
    <xf numFmtId="0" fontId="16" fillId="2" borderId="0" xfId="0" applyFont="1" applyFill="1" applyBorder="1" applyAlignment="1">
      <alignment horizontal="center" vertical="center"/>
    </xf>
    <xf numFmtId="0" fontId="10" fillId="4" borderId="3"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9" xfId="0" applyFont="1" applyFill="1" applyBorder="1" applyAlignment="1">
      <alignment horizontal="center" vertical="center" wrapText="1"/>
    </xf>
    <xf numFmtId="14" fontId="15" fillId="2" borderId="0" xfId="0" applyNumberFormat="1" applyFont="1" applyFill="1" applyBorder="1" applyAlignment="1">
      <alignment horizontal="left"/>
    </xf>
    <xf numFmtId="0" fontId="10" fillId="5" borderId="2"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8"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9" xfId="0" applyFont="1" applyFill="1" applyBorder="1" applyAlignment="1">
      <alignment horizontal="center" vertical="center"/>
    </xf>
    <xf numFmtId="0" fontId="10" fillId="6" borderId="6"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5" fillId="6" borderId="3" xfId="0" applyFont="1" applyFill="1" applyBorder="1" applyAlignment="1">
      <alignment vertical="center" wrapText="1"/>
    </xf>
    <xf numFmtId="0" fontId="5" fillId="6" borderId="7" xfId="0" applyFont="1" applyFill="1" applyBorder="1" applyAlignment="1">
      <alignment vertical="center" wrapText="1"/>
    </xf>
    <xf numFmtId="43" fontId="10" fillId="6" borderId="3" xfId="1" applyFont="1" applyFill="1" applyBorder="1" applyAlignment="1">
      <alignment horizontal="center" vertical="center" wrapText="1"/>
    </xf>
    <xf numFmtId="43" fontId="10" fillId="6" borderId="7" xfId="1" applyFont="1" applyFill="1" applyBorder="1" applyAlignment="1">
      <alignment horizontal="center" vertical="center" wrapText="1"/>
    </xf>
    <xf numFmtId="43" fontId="14" fillId="6" borderId="3" xfId="1" applyFont="1" applyFill="1" applyBorder="1" applyAlignment="1">
      <alignment horizontal="center" vertical="center" wrapText="1"/>
    </xf>
    <xf numFmtId="43" fontId="14" fillId="6" borderId="7" xfId="1" applyFont="1" applyFill="1" applyBorder="1" applyAlignment="1">
      <alignment horizontal="center" vertical="center" wrapText="1"/>
    </xf>
    <xf numFmtId="2" fontId="14" fillId="6" borderId="3" xfId="0" applyNumberFormat="1" applyFont="1" applyFill="1" applyBorder="1" applyAlignment="1">
      <alignment horizontal="center" vertical="center" wrapText="1"/>
    </xf>
    <xf numFmtId="2" fontId="14" fillId="6" borderId="7" xfId="0" applyNumberFormat="1" applyFont="1" applyFill="1" applyBorder="1" applyAlignment="1">
      <alignment horizontal="center" vertical="center" wrapText="1"/>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1678781</xdr:colOff>
      <xdr:row>0</xdr:row>
      <xdr:rowOff>39950</xdr:rowOff>
    </xdr:from>
    <xdr:to>
      <xdr:col>2</xdr:col>
      <xdr:colOff>1790949</xdr:colOff>
      <xdr:row>5</xdr:row>
      <xdr:rowOff>184943</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4531" y="39950"/>
          <a:ext cx="2517231" cy="1133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11" name="Conector recto 10"/>
        <xdr:cNvCxnSpPr/>
      </xdr:nvCxnSpPr>
      <xdr:spPr>
        <a:xfrm>
          <a:off x="4238627" y="71687531"/>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13" name="Conector recto 12"/>
        <xdr:cNvCxnSpPr/>
      </xdr:nvCxnSpPr>
      <xdr:spPr>
        <a:xfrm>
          <a:off x="10144125" y="71651813"/>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39950</xdr:rowOff>
    </xdr:from>
    <xdr:to>
      <xdr:col>2</xdr:col>
      <xdr:colOff>2516097</xdr:colOff>
      <xdr:row>5</xdr:row>
      <xdr:rowOff>184943</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8781" y="39950"/>
          <a:ext cx="2512468"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3" name="Conector recto 2"/>
        <xdr:cNvCxnSpPr/>
      </xdr:nvCxnSpPr>
      <xdr:spPr>
        <a:xfrm>
          <a:off x="3733802" y="42836306"/>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4" name="Conector recto 3"/>
        <xdr:cNvCxnSpPr/>
      </xdr:nvCxnSpPr>
      <xdr:spPr>
        <a:xfrm>
          <a:off x="9629775" y="42800588"/>
          <a:ext cx="231695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22678</xdr:colOff>
      <xdr:row>0</xdr:row>
      <xdr:rowOff>0</xdr:rowOff>
    </xdr:from>
    <xdr:to>
      <xdr:col>1</xdr:col>
      <xdr:colOff>2538775</xdr:colOff>
      <xdr:row>5</xdr:row>
      <xdr:rowOff>144993</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42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5057775</xdr:colOff>
      <xdr:row>91</xdr:row>
      <xdr:rowOff>180975</xdr:rowOff>
    </xdr:from>
    <xdr:to>
      <xdr:col>2</xdr:col>
      <xdr:colOff>7296150</xdr:colOff>
      <xdr:row>92</xdr:row>
      <xdr:rowOff>9525</xdr:rowOff>
    </xdr:to>
    <xdr:cxnSp macro="">
      <xdr:nvCxnSpPr>
        <xdr:cNvPr id="4" name="Conector recto 3"/>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11715750</xdr:colOff>
      <xdr:row>91</xdr:row>
      <xdr:rowOff>154781</xdr:rowOff>
    </xdr:from>
    <xdr:to>
      <xdr:col>4</xdr:col>
      <xdr:colOff>428625</xdr:colOff>
      <xdr:row>91</xdr:row>
      <xdr:rowOff>166687</xdr:rowOff>
    </xdr:to>
    <xdr:cxnSp macro="">
      <xdr:nvCxnSpPr>
        <xdr:cNvPr id="6" name="Conector recto 5"/>
        <xdr:cNvCxnSpPr/>
      </xdr:nvCxnSpPr>
      <xdr:spPr>
        <a:xfrm flipV="1">
          <a:off x="15168563" y="30527625"/>
          <a:ext cx="2309812" cy="1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22678</xdr:colOff>
      <xdr:row>0</xdr:row>
      <xdr:rowOff>0</xdr:rowOff>
    </xdr:from>
    <xdr:to>
      <xdr:col>0</xdr:col>
      <xdr:colOff>2538775</xdr:colOff>
      <xdr:row>5</xdr:row>
      <xdr:rowOff>183093</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95</xdr:row>
      <xdr:rowOff>180975</xdr:rowOff>
    </xdr:from>
    <xdr:to>
      <xdr:col>1</xdr:col>
      <xdr:colOff>7296150</xdr:colOff>
      <xdr:row>96</xdr:row>
      <xdr:rowOff>9525</xdr:rowOff>
    </xdr:to>
    <xdr:cxnSp macro="">
      <xdr:nvCxnSpPr>
        <xdr:cNvPr id="3" name="Conector recto 2"/>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609600</xdr:colOff>
      <xdr:row>95</xdr:row>
      <xdr:rowOff>180975</xdr:rowOff>
    </xdr:from>
    <xdr:to>
      <xdr:col>5</xdr:col>
      <xdr:colOff>200025</xdr:colOff>
      <xdr:row>96</xdr:row>
      <xdr:rowOff>0</xdr:rowOff>
    </xdr:to>
    <xdr:cxnSp macro="">
      <xdr:nvCxnSpPr>
        <xdr:cNvPr id="4" name="Conector recto 3"/>
        <xdr:cNvCxnSpPr/>
      </xdr:nvCxnSpPr>
      <xdr:spPr>
        <a:xfrm>
          <a:off x="9420225" y="72971025"/>
          <a:ext cx="20288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600075</xdr:colOff>
      <xdr:row>95</xdr:row>
      <xdr:rowOff>180975</xdr:rowOff>
    </xdr:from>
    <xdr:to>
      <xdr:col>1</xdr:col>
      <xdr:colOff>2962275</xdr:colOff>
      <xdr:row>96</xdr:row>
      <xdr:rowOff>0</xdr:rowOff>
    </xdr:to>
    <xdr:cxnSp macro="">
      <xdr:nvCxnSpPr>
        <xdr:cNvPr id="6" name="Conector recto 5"/>
        <xdr:cNvCxnSpPr/>
      </xdr:nvCxnSpPr>
      <xdr:spPr>
        <a:xfrm flipV="1">
          <a:off x="4152900" y="75618975"/>
          <a:ext cx="2362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22678</xdr:colOff>
      <xdr:row>0</xdr:row>
      <xdr:rowOff>0</xdr:rowOff>
    </xdr:from>
    <xdr:to>
      <xdr:col>0</xdr:col>
      <xdr:colOff>2538775</xdr:colOff>
      <xdr:row>5</xdr:row>
      <xdr:rowOff>183093</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736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105</xdr:row>
      <xdr:rowOff>180975</xdr:rowOff>
    </xdr:from>
    <xdr:to>
      <xdr:col>1</xdr:col>
      <xdr:colOff>7296150</xdr:colOff>
      <xdr:row>107</xdr:row>
      <xdr:rowOff>9525</xdr:rowOff>
    </xdr:to>
    <xdr:cxnSp macro="">
      <xdr:nvCxnSpPr>
        <xdr:cNvPr id="3" name="Conector recto 2"/>
        <xdr:cNvCxnSpPr/>
      </xdr:nvCxnSpPr>
      <xdr:spPr>
        <a:xfrm flipV="1">
          <a:off x="7096125" y="65084325"/>
          <a:ext cx="0" cy="552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5057775</xdr:colOff>
      <xdr:row>97</xdr:row>
      <xdr:rowOff>180975</xdr:rowOff>
    </xdr:from>
    <xdr:to>
      <xdr:col>1</xdr:col>
      <xdr:colOff>7296150</xdr:colOff>
      <xdr:row>98</xdr:row>
      <xdr:rowOff>9525</xdr:rowOff>
    </xdr:to>
    <xdr:cxnSp macro="">
      <xdr:nvCxnSpPr>
        <xdr:cNvPr id="4" name="Conector recto 3"/>
        <xdr:cNvCxnSpPr/>
      </xdr:nvCxnSpPr>
      <xdr:spPr>
        <a:xfrm flipV="1">
          <a:off x="7096125" y="59978925"/>
          <a:ext cx="0" cy="552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5057775</xdr:colOff>
      <xdr:row>174</xdr:row>
      <xdr:rowOff>180975</xdr:rowOff>
    </xdr:from>
    <xdr:to>
      <xdr:col>1</xdr:col>
      <xdr:colOff>7296150</xdr:colOff>
      <xdr:row>175</xdr:row>
      <xdr:rowOff>9525</xdr:rowOff>
    </xdr:to>
    <xdr:cxnSp macro="">
      <xdr:nvCxnSpPr>
        <xdr:cNvPr id="5" name="Conector recto 4"/>
        <xdr:cNvCxnSpPr/>
      </xdr:nvCxnSpPr>
      <xdr:spPr>
        <a:xfrm flipV="1">
          <a:off x="7096125" y="71866125"/>
          <a:ext cx="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609600</xdr:colOff>
      <xdr:row>174</xdr:row>
      <xdr:rowOff>180975</xdr:rowOff>
    </xdr:from>
    <xdr:to>
      <xdr:col>5</xdr:col>
      <xdr:colOff>200025</xdr:colOff>
      <xdr:row>175</xdr:row>
      <xdr:rowOff>0</xdr:rowOff>
    </xdr:to>
    <xdr:cxnSp macro="">
      <xdr:nvCxnSpPr>
        <xdr:cNvPr id="6" name="Conector recto 5"/>
        <xdr:cNvCxnSpPr/>
      </xdr:nvCxnSpPr>
      <xdr:spPr>
        <a:xfrm>
          <a:off x="8905875" y="71866125"/>
          <a:ext cx="17240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600075</xdr:colOff>
      <xdr:row>174</xdr:row>
      <xdr:rowOff>180975</xdr:rowOff>
    </xdr:from>
    <xdr:to>
      <xdr:col>1</xdr:col>
      <xdr:colOff>2962275</xdr:colOff>
      <xdr:row>175</xdr:row>
      <xdr:rowOff>0</xdr:rowOff>
    </xdr:to>
    <xdr:cxnSp macro="">
      <xdr:nvCxnSpPr>
        <xdr:cNvPr id="7" name="Conector recto 6"/>
        <xdr:cNvCxnSpPr/>
      </xdr:nvCxnSpPr>
      <xdr:spPr>
        <a:xfrm flipV="1">
          <a:off x="4019550" y="71866125"/>
          <a:ext cx="2362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1"/>
  <sheetViews>
    <sheetView topLeftCell="B1" zoomScale="84" zoomScaleNormal="84" zoomScalePageLayoutView="60" workbookViewId="0">
      <selection activeCell="B5" sqref="B5:J5"/>
    </sheetView>
  </sheetViews>
  <sheetFormatPr baseColWidth="10" defaultRowHeight="15" x14ac:dyDescent="0.25"/>
  <cols>
    <col min="1" max="1" width="4.28515625" hidden="1" customWidth="1"/>
    <col min="2" max="2" width="36" style="15" customWidth="1"/>
    <col min="3" max="3" width="75.140625" style="7" customWidth="1"/>
    <col min="4" max="4" width="16" style="7" customWidth="1"/>
    <col min="5" max="5" width="12.28515625" style="12" customWidth="1"/>
    <col min="6" max="6" width="21.42578125" style="6" customWidth="1"/>
    <col min="7" max="7" width="16.7109375" style="12" customWidth="1"/>
    <col min="8" max="8" width="20.5703125" style="10" customWidth="1"/>
    <col min="9" max="9" width="17" style="8" customWidth="1"/>
    <col min="10" max="10" width="13.42578125" style="11" customWidth="1"/>
  </cols>
  <sheetData>
    <row r="1" spans="2:11" x14ac:dyDescent="0.25">
      <c r="B1" s="7"/>
    </row>
    <row r="2" spans="2:11" x14ac:dyDescent="0.25">
      <c r="B2" s="7"/>
    </row>
    <row r="3" spans="2:11" x14ac:dyDescent="0.25">
      <c r="B3" s="7"/>
    </row>
    <row r="5" spans="2:11" ht="18" x14ac:dyDescent="0.25">
      <c r="B5" s="141" t="s">
        <v>19</v>
      </c>
      <c r="C5" s="141"/>
      <c r="D5" s="141"/>
      <c r="E5" s="141"/>
      <c r="F5" s="141"/>
      <c r="G5" s="141"/>
      <c r="H5" s="141"/>
      <c r="I5" s="141"/>
      <c r="J5" s="141"/>
    </row>
    <row r="6" spans="2:11" x14ac:dyDescent="0.25">
      <c r="B6" s="7"/>
    </row>
    <row r="7" spans="2:11" ht="15.75" thickBot="1" x14ac:dyDescent="0.3">
      <c r="K7" s="1"/>
    </row>
    <row r="8" spans="2:11" s="4" customFormat="1" x14ac:dyDescent="0.25">
      <c r="B8" s="147" t="s">
        <v>1</v>
      </c>
      <c r="C8" s="143" t="s">
        <v>0</v>
      </c>
      <c r="D8" s="145" t="s">
        <v>2</v>
      </c>
      <c r="E8" s="143" t="s">
        <v>3</v>
      </c>
      <c r="F8" s="143" t="s">
        <v>4</v>
      </c>
      <c r="G8" s="143" t="s">
        <v>7</v>
      </c>
      <c r="H8" s="149" t="s">
        <v>5</v>
      </c>
      <c r="I8" s="149" t="s">
        <v>6</v>
      </c>
      <c r="J8" s="151" t="s">
        <v>8</v>
      </c>
      <c r="K8" s="5"/>
    </row>
    <row r="9" spans="2:11" s="4" customFormat="1" ht="15.75" thickBot="1" x14ac:dyDescent="0.3">
      <c r="B9" s="148"/>
      <c r="C9" s="144"/>
      <c r="D9" s="146"/>
      <c r="E9" s="144"/>
      <c r="F9" s="144"/>
      <c r="G9" s="144"/>
      <c r="H9" s="150"/>
      <c r="I9" s="150"/>
      <c r="J9" s="152"/>
      <c r="K9" s="5"/>
    </row>
    <row r="10" spans="2:11" s="2" customFormat="1" ht="43.5" thickBot="1" x14ac:dyDescent="0.3">
      <c r="B10" s="13" t="s">
        <v>15</v>
      </c>
      <c r="C10" s="42" t="s">
        <v>206</v>
      </c>
      <c r="D10" s="16" t="s">
        <v>14</v>
      </c>
      <c r="E10" s="17">
        <v>44382</v>
      </c>
      <c r="F10" s="18">
        <v>160000</v>
      </c>
      <c r="G10" s="17">
        <f t="shared" ref="G10:G41" si="0">E10+30</f>
        <v>44412</v>
      </c>
      <c r="H10" s="18">
        <f t="shared" ref="H10:H41" si="1">+F10</f>
        <v>160000</v>
      </c>
      <c r="I10" s="19">
        <f t="shared" ref="I10:I42" si="2">+F10-H10</f>
        <v>0</v>
      </c>
      <c r="J10" s="20" t="s">
        <v>9</v>
      </c>
      <c r="K10" s="3"/>
    </row>
    <row r="11" spans="2:11" s="2" customFormat="1" ht="43.5" thickBot="1" x14ac:dyDescent="0.3">
      <c r="B11" s="13" t="s">
        <v>16</v>
      </c>
      <c r="C11" s="43" t="s">
        <v>207</v>
      </c>
      <c r="D11" s="16" t="s">
        <v>17</v>
      </c>
      <c r="E11" s="17">
        <v>44376</v>
      </c>
      <c r="F11" s="18">
        <v>10499.58</v>
      </c>
      <c r="G11" s="17">
        <f t="shared" si="0"/>
        <v>44406</v>
      </c>
      <c r="H11" s="18">
        <f t="shared" si="1"/>
        <v>10499.58</v>
      </c>
      <c r="I11" s="19">
        <f t="shared" si="2"/>
        <v>0</v>
      </c>
      <c r="J11" s="20" t="s">
        <v>10</v>
      </c>
      <c r="K11" s="3"/>
    </row>
    <row r="12" spans="2:11" s="2" customFormat="1" ht="43.5" thickBot="1" x14ac:dyDescent="0.3">
      <c r="B12" s="13" t="s">
        <v>16</v>
      </c>
      <c r="C12" s="43" t="s">
        <v>208</v>
      </c>
      <c r="D12" s="16" t="s">
        <v>18</v>
      </c>
      <c r="E12" s="17">
        <v>44399</v>
      </c>
      <c r="F12" s="18">
        <v>11800</v>
      </c>
      <c r="G12" s="17">
        <f t="shared" si="0"/>
        <v>44429</v>
      </c>
      <c r="H12" s="18">
        <f t="shared" si="1"/>
        <v>11800</v>
      </c>
      <c r="I12" s="19">
        <f t="shared" si="2"/>
        <v>0</v>
      </c>
      <c r="J12" s="20" t="s">
        <v>9</v>
      </c>
      <c r="K12" s="3"/>
    </row>
    <row r="13" spans="2:11" s="2" customFormat="1" ht="57.75" thickBot="1" x14ac:dyDescent="0.3">
      <c r="B13" s="13" t="s">
        <v>20</v>
      </c>
      <c r="C13" s="44" t="s">
        <v>209</v>
      </c>
      <c r="D13" s="16" t="s">
        <v>204</v>
      </c>
      <c r="E13" s="17">
        <v>44392</v>
      </c>
      <c r="F13" s="18">
        <v>1081075.8</v>
      </c>
      <c r="G13" s="17">
        <f t="shared" si="0"/>
        <v>44422</v>
      </c>
      <c r="H13" s="18">
        <f t="shared" si="1"/>
        <v>1081075.8</v>
      </c>
      <c r="I13" s="19">
        <f t="shared" si="2"/>
        <v>0</v>
      </c>
      <c r="J13" s="20" t="s">
        <v>9</v>
      </c>
      <c r="K13" s="3"/>
    </row>
    <row r="14" spans="2:11" s="2" customFormat="1" ht="29.25" thickBot="1" x14ac:dyDescent="0.3">
      <c r="B14" s="13" t="s">
        <v>21</v>
      </c>
      <c r="C14" s="43" t="s">
        <v>22</v>
      </c>
      <c r="D14" s="16" t="s">
        <v>23</v>
      </c>
      <c r="E14" s="17">
        <v>44393</v>
      </c>
      <c r="F14" s="18">
        <v>18575.09</v>
      </c>
      <c r="G14" s="17">
        <f t="shared" si="0"/>
        <v>44423</v>
      </c>
      <c r="H14" s="18">
        <f t="shared" si="1"/>
        <v>18575.09</v>
      </c>
      <c r="I14" s="19">
        <f t="shared" si="2"/>
        <v>0</v>
      </c>
      <c r="J14" s="20" t="s">
        <v>9</v>
      </c>
      <c r="K14" s="3"/>
    </row>
    <row r="15" spans="2:11" s="2" customFormat="1" ht="43.5" thickBot="1" x14ac:dyDescent="0.3">
      <c r="B15" s="13" t="s">
        <v>24</v>
      </c>
      <c r="C15" s="43" t="s">
        <v>25</v>
      </c>
      <c r="D15" s="16" t="s">
        <v>26</v>
      </c>
      <c r="E15" s="17">
        <v>44388</v>
      </c>
      <c r="F15" s="18">
        <v>81420</v>
      </c>
      <c r="G15" s="17">
        <f t="shared" si="0"/>
        <v>44418</v>
      </c>
      <c r="H15" s="18">
        <f t="shared" si="1"/>
        <v>81420</v>
      </c>
      <c r="I15" s="19">
        <f t="shared" si="2"/>
        <v>0</v>
      </c>
      <c r="J15" s="20" t="s">
        <v>9</v>
      </c>
      <c r="K15" s="3"/>
    </row>
    <row r="16" spans="2:11" s="2" customFormat="1" ht="43.5" thickBot="1" x14ac:dyDescent="0.3">
      <c r="B16" s="13" t="s">
        <v>27</v>
      </c>
      <c r="C16" s="43" t="s">
        <v>210</v>
      </c>
      <c r="D16" s="16" t="s">
        <v>28</v>
      </c>
      <c r="E16" s="17">
        <v>44379</v>
      </c>
      <c r="F16" s="18">
        <v>58344.639999999999</v>
      </c>
      <c r="G16" s="17">
        <f t="shared" si="0"/>
        <v>44409</v>
      </c>
      <c r="H16" s="18">
        <f t="shared" si="1"/>
        <v>58344.639999999999</v>
      </c>
      <c r="I16" s="19">
        <f t="shared" si="2"/>
        <v>0</v>
      </c>
      <c r="J16" s="20" t="s">
        <v>9</v>
      </c>
      <c r="K16" s="3"/>
    </row>
    <row r="17" spans="2:11" s="2" customFormat="1" ht="43.5" thickBot="1" x14ac:dyDescent="0.3">
      <c r="B17" s="48" t="s">
        <v>29</v>
      </c>
      <c r="C17" s="43" t="s">
        <v>211</v>
      </c>
      <c r="D17" s="16" t="s">
        <v>30</v>
      </c>
      <c r="E17" s="17">
        <v>44400</v>
      </c>
      <c r="F17" s="18">
        <v>26780.27</v>
      </c>
      <c r="G17" s="17">
        <f t="shared" si="0"/>
        <v>44430</v>
      </c>
      <c r="H17" s="18">
        <f t="shared" si="1"/>
        <v>26780.27</v>
      </c>
      <c r="I17" s="19">
        <f t="shared" si="2"/>
        <v>0</v>
      </c>
      <c r="J17" s="20" t="s">
        <v>9</v>
      </c>
      <c r="K17" s="3"/>
    </row>
    <row r="18" spans="2:11" s="2" customFormat="1" ht="43.5" thickBot="1" x14ac:dyDescent="0.3">
      <c r="B18" s="13" t="s">
        <v>31</v>
      </c>
      <c r="C18" s="44" t="s">
        <v>179</v>
      </c>
      <c r="D18" s="16" t="s">
        <v>32</v>
      </c>
      <c r="E18" s="17">
        <v>44382</v>
      </c>
      <c r="F18" s="18">
        <v>130954.36</v>
      </c>
      <c r="G18" s="17">
        <f t="shared" si="0"/>
        <v>44412</v>
      </c>
      <c r="H18" s="18">
        <f t="shared" si="1"/>
        <v>130954.36</v>
      </c>
      <c r="I18" s="19">
        <f t="shared" si="2"/>
        <v>0</v>
      </c>
      <c r="J18" s="20" t="s">
        <v>9</v>
      </c>
      <c r="K18" s="3"/>
    </row>
    <row r="19" spans="2:11" s="2" customFormat="1" ht="43.5" thickBot="1" x14ac:dyDescent="0.3">
      <c r="B19" s="13" t="s">
        <v>33</v>
      </c>
      <c r="C19" s="43" t="s">
        <v>212</v>
      </c>
      <c r="D19" s="16" t="s">
        <v>34</v>
      </c>
      <c r="E19" s="17">
        <v>44354</v>
      </c>
      <c r="F19" s="18">
        <v>129430</v>
      </c>
      <c r="G19" s="17">
        <f t="shared" si="0"/>
        <v>44384</v>
      </c>
      <c r="H19" s="18">
        <f t="shared" si="1"/>
        <v>129430</v>
      </c>
      <c r="I19" s="19">
        <f t="shared" si="2"/>
        <v>0</v>
      </c>
      <c r="J19" s="20" t="s">
        <v>10</v>
      </c>
      <c r="K19" s="3"/>
    </row>
    <row r="20" spans="2:11" s="2" customFormat="1" ht="43.5" thickBot="1" x14ac:dyDescent="0.3">
      <c r="B20" s="13" t="s">
        <v>35</v>
      </c>
      <c r="C20" s="45" t="s">
        <v>213</v>
      </c>
      <c r="D20" s="16" t="s">
        <v>36</v>
      </c>
      <c r="E20" s="17">
        <v>44393</v>
      </c>
      <c r="F20" s="18">
        <v>16520</v>
      </c>
      <c r="G20" s="17">
        <f t="shared" si="0"/>
        <v>44423</v>
      </c>
      <c r="H20" s="18">
        <f t="shared" si="1"/>
        <v>16520</v>
      </c>
      <c r="I20" s="19">
        <f t="shared" si="2"/>
        <v>0</v>
      </c>
      <c r="J20" s="20" t="s">
        <v>9</v>
      </c>
      <c r="K20" s="3"/>
    </row>
    <row r="21" spans="2:11" s="2" customFormat="1" ht="57.75" thickBot="1" x14ac:dyDescent="0.3">
      <c r="B21" s="13" t="s">
        <v>37</v>
      </c>
      <c r="C21" s="45" t="s">
        <v>214</v>
      </c>
      <c r="D21" s="16" t="s">
        <v>40</v>
      </c>
      <c r="E21" s="17">
        <v>44397</v>
      </c>
      <c r="F21" s="18">
        <v>63130</v>
      </c>
      <c r="G21" s="17">
        <f t="shared" si="0"/>
        <v>44427</v>
      </c>
      <c r="H21" s="18">
        <f t="shared" si="1"/>
        <v>63130</v>
      </c>
      <c r="I21" s="19">
        <f t="shared" si="2"/>
        <v>0</v>
      </c>
      <c r="J21" s="20" t="s">
        <v>9</v>
      </c>
      <c r="K21" s="3"/>
    </row>
    <row r="22" spans="2:11" s="2" customFormat="1" ht="30" x14ac:dyDescent="0.25">
      <c r="B22" s="13" t="s">
        <v>38</v>
      </c>
      <c r="C22" s="46" t="s">
        <v>215</v>
      </c>
      <c r="D22" s="16" t="s">
        <v>39</v>
      </c>
      <c r="E22" s="17">
        <v>44398</v>
      </c>
      <c r="F22" s="18">
        <v>4130</v>
      </c>
      <c r="G22" s="17">
        <f t="shared" si="0"/>
        <v>44428</v>
      </c>
      <c r="H22" s="21">
        <f t="shared" si="1"/>
        <v>4130</v>
      </c>
      <c r="I22" s="22">
        <f t="shared" si="2"/>
        <v>0</v>
      </c>
      <c r="J22" s="20" t="s">
        <v>9</v>
      </c>
      <c r="K22" s="3"/>
    </row>
    <row r="23" spans="2:11" s="2" customFormat="1" ht="15.75" thickBot="1" x14ac:dyDescent="0.3">
      <c r="B23" s="13" t="s">
        <v>41</v>
      </c>
      <c r="C23" s="47" t="s">
        <v>216</v>
      </c>
      <c r="D23" s="16" t="s">
        <v>42</v>
      </c>
      <c r="E23" s="17">
        <v>44267</v>
      </c>
      <c r="F23" s="18">
        <v>258489.60000000001</v>
      </c>
      <c r="G23" s="17">
        <f t="shared" si="0"/>
        <v>44297</v>
      </c>
      <c r="H23" s="18">
        <f t="shared" si="1"/>
        <v>258489.60000000001</v>
      </c>
      <c r="I23" s="19">
        <f t="shared" si="2"/>
        <v>0</v>
      </c>
      <c r="J23" s="20" t="s">
        <v>9</v>
      </c>
      <c r="K23" s="3"/>
    </row>
    <row r="24" spans="2:11" s="2" customFormat="1" ht="43.5" thickBot="1" x14ac:dyDescent="0.3">
      <c r="B24" s="48" t="s">
        <v>41</v>
      </c>
      <c r="C24" s="43" t="s">
        <v>217</v>
      </c>
      <c r="D24" s="16" t="s">
        <v>43</v>
      </c>
      <c r="E24" s="17">
        <v>44267</v>
      </c>
      <c r="F24" s="18">
        <v>110037.36</v>
      </c>
      <c r="G24" s="17">
        <f t="shared" si="0"/>
        <v>44297</v>
      </c>
      <c r="H24" s="18">
        <f t="shared" si="1"/>
        <v>110037.36</v>
      </c>
      <c r="I24" s="19">
        <f t="shared" si="2"/>
        <v>0</v>
      </c>
      <c r="J24" s="20" t="s">
        <v>9</v>
      </c>
      <c r="K24" s="3"/>
    </row>
    <row r="25" spans="2:11" s="2" customFormat="1" ht="43.5" x14ac:dyDescent="0.25">
      <c r="B25" s="13" t="s">
        <v>44</v>
      </c>
      <c r="C25" s="49" t="s">
        <v>218</v>
      </c>
      <c r="D25" s="16" t="s">
        <v>45</v>
      </c>
      <c r="E25" s="17">
        <v>44361</v>
      </c>
      <c r="F25" s="18">
        <v>70800</v>
      </c>
      <c r="G25" s="17">
        <f t="shared" si="0"/>
        <v>44391</v>
      </c>
      <c r="H25" s="18">
        <f t="shared" si="1"/>
        <v>70800</v>
      </c>
      <c r="I25" s="19">
        <f t="shared" si="2"/>
        <v>0</v>
      </c>
      <c r="J25" s="20" t="s">
        <v>10</v>
      </c>
      <c r="K25" s="3"/>
    </row>
    <row r="26" spans="2:11" s="2" customFormat="1" ht="43.5" x14ac:dyDescent="0.25">
      <c r="B26" s="13" t="s">
        <v>46</v>
      </c>
      <c r="C26" s="51" t="s">
        <v>219</v>
      </c>
      <c r="D26" s="16" t="s">
        <v>47</v>
      </c>
      <c r="E26" s="17">
        <v>44390</v>
      </c>
      <c r="F26" s="18">
        <v>310340</v>
      </c>
      <c r="G26" s="17">
        <f t="shared" si="0"/>
        <v>44420</v>
      </c>
      <c r="H26" s="18">
        <f t="shared" si="1"/>
        <v>310340</v>
      </c>
      <c r="I26" s="19">
        <f t="shared" si="2"/>
        <v>0</v>
      </c>
      <c r="J26" s="20" t="s">
        <v>9</v>
      </c>
      <c r="K26" s="3"/>
    </row>
    <row r="27" spans="2:11" s="2" customFormat="1" ht="29.25" thickBot="1" x14ac:dyDescent="0.3">
      <c r="B27" s="13" t="s">
        <v>48</v>
      </c>
      <c r="C27" s="43" t="s">
        <v>49</v>
      </c>
      <c r="D27" s="16" t="s">
        <v>50</v>
      </c>
      <c r="E27" s="17">
        <v>44340</v>
      </c>
      <c r="F27" s="18">
        <v>156000</v>
      </c>
      <c r="G27" s="17">
        <f t="shared" si="0"/>
        <v>44370</v>
      </c>
      <c r="H27" s="18">
        <f t="shared" si="1"/>
        <v>156000</v>
      </c>
      <c r="I27" s="19">
        <f t="shared" si="2"/>
        <v>0</v>
      </c>
      <c r="J27" s="20" t="s">
        <v>10</v>
      </c>
      <c r="K27" s="3"/>
    </row>
    <row r="28" spans="2:11" s="2" customFormat="1" ht="30.75" thickBot="1" x14ac:dyDescent="0.3">
      <c r="B28" s="13" t="s">
        <v>51</v>
      </c>
      <c r="C28" s="43" t="s">
        <v>220</v>
      </c>
      <c r="D28" s="16" t="s">
        <v>52</v>
      </c>
      <c r="E28" s="17">
        <v>44396</v>
      </c>
      <c r="F28" s="18">
        <v>7566.69</v>
      </c>
      <c r="G28" s="17">
        <f t="shared" si="0"/>
        <v>44426</v>
      </c>
      <c r="H28" s="18">
        <f t="shared" si="1"/>
        <v>7566.69</v>
      </c>
      <c r="I28" s="19">
        <f t="shared" si="2"/>
        <v>0</v>
      </c>
      <c r="J28" s="20" t="s">
        <v>9</v>
      </c>
      <c r="K28" s="3"/>
    </row>
    <row r="29" spans="2:11" s="2" customFormat="1" ht="43.5" thickBot="1" x14ac:dyDescent="0.3">
      <c r="B29" s="13" t="s">
        <v>51</v>
      </c>
      <c r="C29" s="43" t="s">
        <v>221</v>
      </c>
      <c r="D29" s="16" t="s">
        <v>53</v>
      </c>
      <c r="E29" s="17">
        <v>44396</v>
      </c>
      <c r="F29" s="18">
        <v>15384.9</v>
      </c>
      <c r="G29" s="17">
        <f t="shared" si="0"/>
        <v>44426</v>
      </c>
      <c r="H29" s="18">
        <f t="shared" si="1"/>
        <v>15384.9</v>
      </c>
      <c r="I29" s="19">
        <f t="shared" si="2"/>
        <v>0</v>
      </c>
      <c r="J29" s="20" t="s">
        <v>9</v>
      </c>
      <c r="K29" s="3"/>
    </row>
    <row r="30" spans="2:11" s="2" customFormat="1" ht="30.75" thickBot="1" x14ac:dyDescent="0.3">
      <c r="B30" s="13" t="s">
        <v>51</v>
      </c>
      <c r="C30" s="43" t="s">
        <v>222</v>
      </c>
      <c r="D30" s="16" t="s">
        <v>54</v>
      </c>
      <c r="E30" s="17">
        <v>44403</v>
      </c>
      <c r="F30" s="18">
        <v>3902.54</v>
      </c>
      <c r="G30" s="17">
        <f t="shared" si="0"/>
        <v>44433</v>
      </c>
      <c r="H30" s="18">
        <f t="shared" si="1"/>
        <v>3902.54</v>
      </c>
      <c r="I30" s="19">
        <f t="shared" si="2"/>
        <v>0</v>
      </c>
      <c r="J30" s="20" t="s">
        <v>9</v>
      </c>
      <c r="K30" s="3"/>
    </row>
    <row r="31" spans="2:11" s="2" customFormat="1" ht="43.5" thickBot="1" x14ac:dyDescent="0.3">
      <c r="B31" s="13" t="s">
        <v>51</v>
      </c>
      <c r="C31" s="43" t="s">
        <v>223</v>
      </c>
      <c r="D31" s="16" t="s">
        <v>55</v>
      </c>
      <c r="E31" s="17">
        <v>44396</v>
      </c>
      <c r="F31" s="18">
        <v>398801.74</v>
      </c>
      <c r="G31" s="17">
        <f t="shared" si="0"/>
        <v>44426</v>
      </c>
      <c r="H31" s="18">
        <f t="shared" si="1"/>
        <v>398801.74</v>
      </c>
      <c r="I31" s="19">
        <f t="shared" si="2"/>
        <v>0</v>
      </c>
      <c r="J31" s="20" t="s">
        <v>9</v>
      </c>
      <c r="K31" s="3"/>
    </row>
    <row r="32" spans="2:11" s="2" customFormat="1" ht="43.5" thickBot="1" x14ac:dyDescent="0.3">
      <c r="B32" s="13" t="s">
        <v>48</v>
      </c>
      <c r="C32" s="43" t="s">
        <v>224</v>
      </c>
      <c r="D32" s="16" t="s">
        <v>56</v>
      </c>
      <c r="E32" s="17">
        <v>44401</v>
      </c>
      <c r="F32" s="18">
        <v>5964.21</v>
      </c>
      <c r="G32" s="17">
        <f t="shared" si="0"/>
        <v>44431</v>
      </c>
      <c r="H32" s="18">
        <f t="shared" si="1"/>
        <v>5964.21</v>
      </c>
      <c r="I32" s="19">
        <f>+F32-H32</f>
        <v>0</v>
      </c>
      <c r="J32" s="20" t="s">
        <v>9</v>
      </c>
      <c r="K32" s="3"/>
    </row>
    <row r="33" spans="2:11" s="2" customFormat="1" ht="129" thickBot="1" x14ac:dyDescent="0.3">
      <c r="B33" s="13" t="s">
        <v>57</v>
      </c>
      <c r="C33" s="43" t="s">
        <v>225</v>
      </c>
      <c r="D33" s="16" t="s">
        <v>58</v>
      </c>
      <c r="E33" s="17">
        <v>44408</v>
      </c>
      <c r="F33" s="18">
        <v>379436.33</v>
      </c>
      <c r="G33" s="17">
        <f t="shared" si="0"/>
        <v>44438</v>
      </c>
      <c r="H33" s="18">
        <f t="shared" si="1"/>
        <v>379436.33</v>
      </c>
      <c r="I33" s="19">
        <f t="shared" si="2"/>
        <v>0</v>
      </c>
      <c r="J33" s="20" t="s">
        <v>9</v>
      </c>
      <c r="K33" s="3"/>
    </row>
    <row r="34" spans="2:11" s="2" customFormat="1" ht="29.25" thickBot="1" x14ac:dyDescent="0.3">
      <c r="B34" s="13" t="s">
        <v>46</v>
      </c>
      <c r="C34" s="43" t="s">
        <v>226</v>
      </c>
      <c r="D34" s="16" t="s">
        <v>59</v>
      </c>
      <c r="E34" s="17">
        <v>44397</v>
      </c>
      <c r="F34" s="18">
        <v>89680</v>
      </c>
      <c r="G34" s="17">
        <f t="shared" si="0"/>
        <v>44427</v>
      </c>
      <c r="H34" s="18">
        <f t="shared" si="1"/>
        <v>89680</v>
      </c>
      <c r="I34" s="19">
        <f t="shared" si="2"/>
        <v>0</v>
      </c>
      <c r="J34" s="20" t="s">
        <v>9</v>
      </c>
      <c r="K34" s="3"/>
    </row>
    <row r="35" spans="2:11" s="2" customFormat="1" x14ac:dyDescent="0.25">
      <c r="B35" s="13" t="s">
        <v>60</v>
      </c>
      <c r="C35" s="50" t="s">
        <v>227</v>
      </c>
      <c r="D35" s="16" t="s">
        <v>61</v>
      </c>
      <c r="E35" s="17">
        <v>44305</v>
      </c>
      <c r="F35" s="18">
        <v>918040</v>
      </c>
      <c r="G35" s="17">
        <f t="shared" si="0"/>
        <v>44335</v>
      </c>
      <c r="H35" s="18">
        <f t="shared" si="1"/>
        <v>918040</v>
      </c>
      <c r="I35" s="19">
        <f t="shared" si="2"/>
        <v>0</v>
      </c>
      <c r="J35" s="20" t="s">
        <v>10</v>
      </c>
      <c r="K35" s="3"/>
    </row>
    <row r="36" spans="2:11" s="2" customFormat="1" ht="42.75" x14ac:dyDescent="0.25">
      <c r="B36" s="13" t="s">
        <v>195</v>
      </c>
      <c r="C36" s="41" t="s">
        <v>196</v>
      </c>
      <c r="D36" s="16" t="s">
        <v>62</v>
      </c>
      <c r="E36" s="17">
        <v>44397</v>
      </c>
      <c r="F36" s="18">
        <v>16500</v>
      </c>
      <c r="G36" s="17">
        <f t="shared" si="0"/>
        <v>44427</v>
      </c>
      <c r="H36" s="18">
        <f t="shared" si="1"/>
        <v>16500</v>
      </c>
      <c r="I36" s="19">
        <f t="shared" si="2"/>
        <v>0</v>
      </c>
      <c r="J36" s="20" t="s">
        <v>9</v>
      </c>
      <c r="K36" s="3"/>
    </row>
    <row r="37" spans="2:11" s="2" customFormat="1" ht="43.5" thickBot="1" x14ac:dyDescent="0.3">
      <c r="B37" s="13" t="s">
        <v>63</v>
      </c>
      <c r="C37" s="45" t="s">
        <v>228</v>
      </c>
      <c r="D37" s="16" t="s">
        <v>64</v>
      </c>
      <c r="E37" s="17">
        <v>44355</v>
      </c>
      <c r="F37" s="18">
        <v>16620.3</v>
      </c>
      <c r="G37" s="17">
        <f t="shared" si="0"/>
        <v>44385</v>
      </c>
      <c r="H37" s="18">
        <f t="shared" si="1"/>
        <v>16620.3</v>
      </c>
      <c r="I37" s="19">
        <f t="shared" si="2"/>
        <v>0</v>
      </c>
      <c r="J37" s="20" t="s">
        <v>10</v>
      </c>
      <c r="K37" s="3"/>
    </row>
    <row r="38" spans="2:11" s="2" customFormat="1" ht="42.75" x14ac:dyDescent="0.25">
      <c r="B38" s="13" t="s">
        <v>65</v>
      </c>
      <c r="C38" s="41" t="s">
        <v>197</v>
      </c>
      <c r="D38" s="16" t="s">
        <v>66</v>
      </c>
      <c r="E38" s="17">
        <v>44376</v>
      </c>
      <c r="F38" s="18">
        <v>29500</v>
      </c>
      <c r="G38" s="17">
        <f t="shared" si="0"/>
        <v>44406</v>
      </c>
      <c r="H38" s="18">
        <f t="shared" si="1"/>
        <v>29500</v>
      </c>
      <c r="I38" s="19">
        <f t="shared" si="2"/>
        <v>0</v>
      </c>
      <c r="J38" s="20" t="s">
        <v>10</v>
      </c>
      <c r="K38" s="3"/>
    </row>
    <row r="39" spans="2:11" s="2" customFormat="1" ht="28.5" x14ac:dyDescent="0.25">
      <c r="B39" s="13" t="s">
        <v>67</v>
      </c>
      <c r="C39" s="14" t="s">
        <v>68</v>
      </c>
      <c r="D39" s="16" t="s">
        <v>69</v>
      </c>
      <c r="E39" s="17">
        <v>44406</v>
      </c>
      <c r="F39" s="18">
        <v>15340</v>
      </c>
      <c r="G39" s="17">
        <f t="shared" si="0"/>
        <v>44436</v>
      </c>
      <c r="H39" s="18">
        <f t="shared" si="1"/>
        <v>15340</v>
      </c>
      <c r="I39" s="19">
        <f t="shared" si="2"/>
        <v>0</v>
      </c>
      <c r="J39" s="20" t="s">
        <v>9</v>
      </c>
      <c r="K39" s="3"/>
    </row>
    <row r="40" spans="2:11" s="2" customFormat="1" ht="42.75" x14ac:dyDescent="0.25">
      <c r="B40" s="13" t="s">
        <v>70</v>
      </c>
      <c r="C40" s="14" t="s">
        <v>71</v>
      </c>
      <c r="D40" s="16" t="s">
        <v>72</v>
      </c>
      <c r="E40" s="17">
        <v>44400</v>
      </c>
      <c r="F40" s="18">
        <v>5310</v>
      </c>
      <c r="G40" s="17">
        <f t="shared" si="0"/>
        <v>44430</v>
      </c>
      <c r="H40" s="18">
        <f t="shared" si="1"/>
        <v>5310</v>
      </c>
      <c r="I40" s="19">
        <f t="shared" si="2"/>
        <v>0</v>
      </c>
      <c r="J40" s="20" t="s">
        <v>9</v>
      </c>
      <c r="K40" s="3"/>
    </row>
    <row r="41" spans="2:11" s="2" customFormat="1" ht="57" x14ac:dyDescent="0.25">
      <c r="B41" s="13" t="s">
        <v>73</v>
      </c>
      <c r="C41" s="41" t="s">
        <v>198</v>
      </c>
      <c r="D41" s="16" t="s">
        <v>74</v>
      </c>
      <c r="E41" s="17">
        <v>44396</v>
      </c>
      <c r="F41" s="18">
        <v>469200</v>
      </c>
      <c r="G41" s="17">
        <f t="shared" si="0"/>
        <v>44426</v>
      </c>
      <c r="H41" s="18">
        <f t="shared" si="1"/>
        <v>469200</v>
      </c>
      <c r="I41" s="19">
        <f t="shared" si="2"/>
        <v>0</v>
      </c>
      <c r="J41" s="20" t="s">
        <v>9</v>
      </c>
      <c r="K41" s="3"/>
    </row>
    <row r="42" spans="2:11" s="2" customFormat="1" ht="42.75" x14ac:dyDescent="0.25">
      <c r="B42" s="13" t="s">
        <v>75</v>
      </c>
      <c r="C42" s="14" t="s">
        <v>76</v>
      </c>
      <c r="D42" s="16" t="s">
        <v>77</v>
      </c>
      <c r="E42" s="17">
        <v>44412</v>
      </c>
      <c r="F42" s="18">
        <v>33750</v>
      </c>
      <c r="G42" s="17">
        <f t="shared" ref="G42:G74" si="3">E42+30</f>
        <v>44442</v>
      </c>
      <c r="H42" s="18">
        <f t="shared" ref="H42:H90" si="4">+F42</f>
        <v>33750</v>
      </c>
      <c r="I42" s="19">
        <f t="shared" si="2"/>
        <v>0</v>
      </c>
      <c r="J42" s="20" t="s">
        <v>9</v>
      </c>
      <c r="K42" s="3"/>
    </row>
    <row r="43" spans="2:11" s="2" customFormat="1" ht="30" x14ac:dyDescent="0.25">
      <c r="B43" s="13" t="s">
        <v>78</v>
      </c>
      <c r="C43" s="14" t="s">
        <v>79</v>
      </c>
      <c r="D43" s="16" t="s">
        <v>80</v>
      </c>
      <c r="E43" s="17">
        <v>44411</v>
      </c>
      <c r="F43" s="18">
        <v>9440</v>
      </c>
      <c r="G43" s="17">
        <f>E43+30</f>
        <v>44441</v>
      </c>
      <c r="H43" s="18">
        <f t="shared" si="4"/>
        <v>9440</v>
      </c>
      <c r="I43" s="19">
        <f t="shared" ref="I43:I90" si="5">+F43-H43</f>
        <v>0</v>
      </c>
      <c r="J43" s="20" t="s">
        <v>9</v>
      </c>
      <c r="K43" s="3"/>
    </row>
    <row r="44" spans="2:11" s="2" customFormat="1" ht="30" x14ac:dyDescent="0.25">
      <c r="B44" s="13" t="s">
        <v>192</v>
      </c>
      <c r="C44" s="14" t="s">
        <v>193</v>
      </c>
      <c r="D44" s="16" t="s">
        <v>194</v>
      </c>
      <c r="E44" s="17"/>
      <c r="F44" s="18">
        <v>9440</v>
      </c>
      <c r="G44" s="17">
        <f>E44+30</f>
        <v>30</v>
      </c>
      <c r="H44" s="18">
        <f>+F44</f>
        <v>9440</v>
      </c>
      <c r="I44" s="19">
        <f t="shared" si="5"/>
        <v>0</v>
      </c>
      <c r="J44" s="20" t="s">
        <v>9</v>
      </c>
      <c r="K44" s="3"/>
    </row>
    <row r="45" spans="2:11" s="2" customFormat="1" ht="28.5" x14ac:dyDescent="0.25">
      <c r="B45" s="13" t="s">
        <v>81</v>
      </c>
      <c r="C45" s="14" t="s">
        <v>82</v>
      </c>
      <c r="D45" s="16" t="s">
        <v>83</v>
      </c>
      <c r="E45" s="17">
        <v>44404</v>
      </c>
      <c r="F45" s="18">
        <v>14160</v>
      </c>
      <c r="G45" s="17">
        <f t="shared" si="3"/>
        <v>44434</v>
      </c>
      <c r="H45" s="18">
        <f t="shared" si="4"/>
        <v>14160</v>
      </c>
      <c r="I45" s="19">
        <f t="shared" si="5"/>
        <v>0</v>
      </c>
      <c r="J45" s="20" t="s">
        <v>9</v>
      </c>
      <c r="K45" s="3"/>
    </row>
    <row r="46" spans="2:11" s="2" customFormat="1" x14ac:dyDescent="0.25">
      <c r="B46" s="13" t="s">
        <v>84</v>
      </c>
      <c r="C46" s="14" t="s">
        <v>85</v>
      </c>
      <c r="D46" s="16" t="s">
        <v>86</v>
      </c>
      <c r="E46" s="17">
        <v>44349</v>
      </c>
      <c r="F46" s="18">
        <v>15664.5</v>
      </c>
      <c r="G46" s="17">
        <f t="shared" si="3"/>
        <v>44379</v>
      </c>
      <c r="H46" s="18">
        <f t="shared" si="4"/>
        <v>15664.5</v>
      </c>
      <c r="I46" s="19">
        <f t="shared" si="5"/>
        <v>0</v>
      </c>
      <c r="J46" s="20" t="s">
        <v>10</v>
      </c>
      <c r="K46" s="3"/>
    </row>
    <row r="47" spans="2:11" s="2" customFormat="1" ht="42.75" x14ac:dyDescent="0.25">
      <c r="B47" s="13" t="s">
        <v>67</v>
      </c>
      <c r="C47" s="41" t="s">
        <v>199</v>
      </c>
      <c r="D47" s="16" t="s">
        <v>87</v>
      </c>
      <c r="E47" s="17">
        <v>44406</v>
      </c>
      <c r="F47" s="18">
        <v>34220</v>
      </c>
      <c r="G47" s="17">
        <f t="shared" si="3"/>
        <v>44436</v>
      </c>
      <c r="H47" s="18">
        <f t="shared" si="4"/>
        <v>34220</v>
      </c>
      <c r="I47" s="19">
        <f t="shared" si="5"/>
        <v>0</v>
      </c>
      <c r="J47" s="20" t="s">
        <v>9</v>
      </c>
      <c r="K47" s="3"/>
    </row>
    <row r="48" spans="2:11" s="2" customFormat="1" ht="28.5" x14ac:dyDescent="0.25">
      <c r="B48" s="13" t="s">
        <v>88</v>
      </c>
      <c r="C48" s="14" t="s">
        <v>89</v>
      </c>
      <c r="D48" s="16" t="s">
        <v>90</v>
      </c>
      <c r="E48" s="17">
        <v>44378</v>
      </c>
      <c r="F48" s="18">
        <v>15022.01</v>
      </c>
      <c r="G48" s="17">
        <f t="shared" si="3"/>
        <v>44408</v>
      </c>
      <c r="H48" s="18">
        <f t="shared" si="4"/>
        <v>15022.01</v>
      </c>
      <c r="I48" s="19">
        <f t="shared" si="5"/>
        <v>0</v>
      </c>
      <c r="J48" s="20" t="s">
        <v>10</v>
      </c>
      <c r="K48" s="3"/>
    </row>
    <row r="49" spans="2:11" s="2" customFormat="1" ht="42.75" x14ac:dyDescent="0.25">
      <c r="B49" s="13" t="s">
        <v>91</v>
      </c>
      <c r="C49" s="14" t="s">
        <v>92</v>
      </c>
      <c r="D49" s="16" t="s">
        <v>69</v>
      </c>
      <c r="E49" s="17">
        <v>44317</v>
      </c>
      <c r="F49" s="18">
        <v>35400</v>
      </c>
      <c r="G49" s="17">
        <f t="shared" si="3"/>
        <v>44347</v>
      </c>
      <c r="H49" s="18">
        <f t="shared" si="4"/>
        <v>35400</v>
      </c>
      <c r="I49" s="19">
        <f t="shared" si="5"/>
        <v>0</v>
      </c>
      <c r="J49" s="20" t="s">
        <v>10</v>
      </c>
      <c r="K49" s="3"/>
    </row>
    <row r="50" spans="2:11" s="2" customFormat="1" ht="42.75" x14ac:dyDescent="0.25">
      <c r="B50" s="13" t="s">
        <v>93</v>
      </c>
      <c r="C50" s="14" t="s">
        <v>94</v>
      </c>
      <c r="D50" s="16" t="s">
        <v>95</v>
      </c>
      <c r="E50" s="17">
        <v>44411</v>
      </c>
      <c r="F50" s="18">
        <v>60000</v>
      </c>
      <c r="G50" s="17">
        <f t="shared" si="3"/>
        <v>44441</v>
      </c>
      <c r="H50" s="39">
        <f t="shared" si="4"/>
        <v>60000</v>
      </c>
      <c r="I50" s="19">
        <f t="shared" si="5"/>
        <v>0</v>
      </c>
      <c r="J50" s="20" t="s">
        <v>9</v>
      </c>
      <c r="K50" s="3"/>
    </row>
    <row r="51" spans="2:11" s="2" customFormat="1" ht="28.5" x14ac:dyDescent="0.25">
      <c r="B51" s="13" t="s">
        <v>70</v>
      </c>
      <c r="C51" s="14" t="s">
        <v>96</v>
      </c>
      <c r="D51" s="16" t="s">
        <v>77</v>
      </c>
      <c r="E51" s="17">
        <v>44400</v>
      </c>
      <c r="F51" s="18">
        <v>106206.56</v>
      </c>
      <c r="G51" s="17">
        <f t="shared" si="3"/>
        <v>44430</v>
      </c>
      <c r="H51" s="39">
        <f t="shared" si="4"/>
        <v>106206.56</v>
      </c>
      <c r="I51" s="19">
        <f t="shared" si="5"/>
        <v>0</v>
      </c>
      <c r="J51" s="20" t="s">
        <v>9</v>
      </c>
      <c r="K51" s="3"/>
    </row>
    <row r="52" spans="2:11" s="2" customFormat="1" ht="30" x14ac:dyDescent="0.25">
      <c r="B52" s="13" t="s">
        <v>97</v>
      </c>
      <c r="C52" s="14" t="s">
        <v>98</v>
      </c>
      <c r="D52" s="16" t="s">
        <v>99</v>
      </c>
      <c r="E52" s="17">
        <v>44407</v>
      </c>
      <c r="F52" s="18">
        <v>599405.44999999995</v>
      </c>
      <c r="G52" s="17">
        <f t="shared" si="3"/>
        <v>44437</v>
      </c>
      <c r="H52" s="39">
        <f t="shared" si="4"/>
        <v>599405.44999999995</v>
      </c>
      <c r="I52" s="19">
        <f t="shared" si="5"/>
        <v>0</v>
      </c>
      <c r="J52" s="20" t="s">
        <v>9</v>
      </c>
      <c r="K52" s="3"/>
    </row>
    <row r="53" spans="2:11" s="2" customFormat="1" ht="28.5" x14ac:dyDescent="0.25">
      <c r="B53" s="13" t="s">
        <v>100</v>
      </c>
      <c r="C53" s="14" t="s">
        <v>101</v>
      </c>
      <c r="D53" s="16" t="s">
        <v>102</v>
      </c>
      <c r="E53" s="17">
        <v>44412</v>
      </c>
      <c r="F53" s="18">
        <v>1416</v>
      </c>
      <c r="G53" s="17">
        <f t="shared" si="3"/>
        <v>44442</v>
      </c>
      <c r="H53" s="39">
        <f t="shared" si="4"/>
        <v>1416</v>
      </c>
      <c r="I53" s="19">
        <f t="shared" si="5"/>
        <v>0</v>
      </c>
      <c r="J53" s="20" t="s">
        <v>9</v>
      </c>
      <c r="K53" s="3"/>
    </row>
    <row r="54" spans="2:11" s="2" customFormat="1" ht="28.5" x14ac:dyDescent="0.25">
      <c r="B54" s="13" t="s">
        <v>103</v>
      </c>
      <c r="C54" s="14" t="s">
        <v>108</v>
      </c>
      <c r="D54" s="16" t="s">
        <v>104</v>
      </c>
      <c r="E54" s="17">
        <v>44414</v>
      </c>
      <c r="F54" s="18">
        <v>6510.27</v>
      </c>
      <c r="G54" s="17">
        <f t="shared" si="3"/>
        <v>44444</v>
      </c>
      <c r="H54" s="39">
        <f t="shared" si="4"/>
        <v>6510.27</v>
      </c>
      <c r="I54" s="19">
        <f t="shared" si="5"/>
        <v>0</v>
      </c>
      <c r="J54" s="20" t="s">
        <v>9</v>
      </c>
      <c r="K54" s="3"/>
    </row>
    <row r="55" spans="2:11" s="2" customFormat="1" ht="28.5" x14ac:dyDescent="0.25">
      <c r="B55" s="13" t="s">
        <v>103</v>
      </c>
      <c r="C55" s="14" t="s">
        <v>106</v>
      </c>
      <c r="D55" s="16" t="s">
        <v>105</v>
      </c>
      <c r="E55" s="17">
        <v>44414</v>
      </c>
      <c r="F55" s="18">
        <v>4817.57</v>
      </c>
      <c r="G55" s="17">
        <f t="shared" si="3"/>
        <v>44444</v>
      </c>
      <c r="H55" s="39">
        <f t="shared" si="4"/>
        <v>4817.57</v>
      </c>
      <c r="I55" s="19">
        <f t="shared" si="5"/>
        <v>0</v>
      </c>
      <c r="J55" s="20" t="s">
        <v>9</v>
      </c>
      <c r="K55" s="3"/>
    </row>
    <row r="56" spans="2:11" s="2" customFormat="1" ht="28.5" x14ac:dyDescent="0.25">
      <c r="B56" s="13" t="s">
        <v>103</v>
      </c>
      <c r="C56" s="14" t="s">
        <v>107</v>
      </c>
      <c r="D56" s="16" t="s">
        <v>109</v>
      </c>
      <c r="E56" s="17">
        <v>44414</v>
      </c>
      <c r="F56" s="18">
        <v>14198.22</v>
      </c>
      <c r="G56" s="17">
        <f t="shared" si="3"/>
        <v>44444</v>
      </c>
      <c r="H56" s="39">
        <f t="shared" si="4"/>
        <v>14198.22</v>
      </c>
      <c r="I56" s="19">
        <f t="shared" si="5"/>
        <v>0</v>
      </c>
      <c r="J56" s="20" t="s">
        <v>9</v>
      </c>
      <c r="K56" s="3"/>
    </row>
    <row r="57" spans="2:11" s="2" customFormat="1" ht="42.75" x14ac:dyDescent="0.25">
      <c r="B57" s="13" t="s">
        <v>110</v>
      </c>
      <c r="C57" s="14" t="s">
        <v>111</v>
      </c>
      <c r="D57" s="16" t="s">
        <v>112</v>
      </c>
      <c r="E57" s="17">
        <v>44410</v>
      </c>
      <c r="F57" s="18">
        <v>249983</v>
      </c>
      <c r="G57" s="17">
        <f t="shared" si="3"/>
        <v>44440</v>
      </c>
      <c r="H57" s="39">
        <f t="shared" si="4"/>
        <v>249983</v>
      </c>
      <c r="I57" s="19">
        <f t="shared" si="5"/>
        <v>0</v>
      </c>
      <c r="J57" s="20" t="s">
        <v>9</v>
      </c>
      <c r="K57" s="3"/>
    </row>
    <row r="58" spans="2:11" s="2" customFormat="1" ht="42.75" x14ac:dyDescent="0.25">
      <c r="B58" s="13" t="s">
        <v>113</v>
      </c>
      <c r="C58" s="14" t="s">
        <v>114</v>
      </c>
      <c r="D58" s="16" t="s">
        <v>115</v>
      </c>
      <c r="E58" s="17">
        <v>44340</v>
      </c>
      <c r="F58" s="18">
        <v>2302000</v>
      </c>
      <c r="G58" s="17">
        <f t="shared" si="3"/>
        <v>44370</v>
      </c>
      <c r="H58" s="39">
        <f t="shared" si="4"/>
        <v>2302000</v>
      </c>
      <c r="I58" s="19">
        <f t="shared" si="5"/>
        <v>0</v>
      </c>
      <c r="J58" s="20" t="s">
        <v>10</v>
      </c>
      <c r="K58" s="3"/>
    </row>
    <row r="59" spans="2:11" s="2" customFormat="1" ht="28.5" x14ac:dyDescent="0.25">
      <c r="B59" s="13" t="s">
        <v>116</v>
      </c>
      <c r="C59" s="14" t="s">
        <v>117</v>
      </c>
      <c r="D59" s="16" t="s">
        <v>42</v>
      </c>
      <c r="E59" s="17">
        <v>44386</v>
      </c>
      <c r="F59" s="18">
        <v>327869.73</v>
      </c>
      <c r="G59" s="17">
        <f t="shared" si="3"/>
        <v>44416</v>
      </c>
      <c r="H59" s="39">
        <f t="shared" si="4"/>
        <v>327869.73</v>
      </c>
      <c r="I59" s="19">
        <f t="shared" si="5"/>
        <v>0</v>
      </c>
      <c r="J59" s="20" t="s">
        <v>9</v>
      </c>
      <c r="K59" s="3"/>
    </row>
    <row r="60" spans="2:11" s="2" customFormat="1" ht="42.75" x14ac:dyDescent="0.25">
      <c r="B60" s="13" t="s">
        <v>118</v>
      </c>
      <c r="C60" s="14" t="s">
        <v>119</v>
      </c>
      <c r="D60" s="16" t="s">
        <v>120</v>
      </c>
      <c r="E60" s="17">
        <v>44420</v>
      </c>
      <c r="F60" s="18">
        <v>500000</v>
      </c>
      <c r="G60" s="17">
        <f t="shared" si="3"/>
        <v>44450</v>
      </c>
      <c r="H60" s="39">
        <f t="shared" si="4"/>
        <v>500000</v>
      </c>
      <c r="I60" s="19">
        <f t="shared" si="5"/>
        <v>0</v>
      </c>
      <c r="J60" s="20" t="s">
        <v>9</v>
      </c>
      <c r="K60" s="3"/>
    </row>
    <row r="61" spans="2:11" s="2" customFormat="1" ht="42.75" x14ac:dyDescent="0.25">
      <c r="B61" s="13" t="s">
        <v>121</v>
      </c>
      <c r="C61" s="41" t="s">
        <v>200</v>
      </c>
      <c r="D61" s="16" t="s">
        <v>122</v>
      </c>
      <c r="E61" s="17">
        <v>44417</v>
      </c>
      <c r="F61" s="18">
        <v>6918</v>
      </c>
      <c r="G61" s="17">
        <f t="shared" si="3"/>
        <v>44447</v>
      </c>
      <c r="H61" s="39">
        <f t="shared" si="4"/>
        <v>6918</v>
      </c>
      <c r="I61" s="19">
        <f t="shared" si="5"/>
        <v>0</v>
      </c>
      <c r="J61" s="20" t="s">
        <v>9</v>
      </c>
      <c r="K61" s="3"/>
    </row>
    <row r="62" spans="2:11" s="2" customFormat="1" ht="42.75" x14ac:dyDescent="0.25">
      <c r="B62" s="13" t="s">
        <v>121</v>
      </c>
      <c r="C62" s="14" t="s">
        <v>123</v>
      </c>
      <c r="D62" s="16" t="s">
        <v>124</v>
      </c>
      <c r="E62" s="17">
        <v>44417</v>
      </c>
      <c r="F62" s="18">
        <v>684</v>
      </c>
      <c r="G62" s="17">
        <f t="shared" si="3"/>
        <v>44447</v>
      </c>
      <c r="H62" s="39">
        <f t="shared" si="4"/>
        <v>684</v>
      </c>
      <c r="I62" s="19">
        <f t="shared" si="5"/>
        <v>0</v>
      </c>
      <c r="J62" s="20" t="s">
        <v>9</v>
      </c>
      <c r="K62" s="3"/>
    </row>
    <row r="63" spans="2:11" s="2" customFormat="1" ht="42.75" x14ac:dyDescent="0.25">
      <c r="B63" s="13" t="s">
        <v>125</v>
      </c>
      <c r="C63" s="14" t="s">
        <v>126</v>
      </c>
      <c r="D63" s="16" t="s">
        <v>127</v>
      </c>
      <c r="E63" s="17">
        <v>44425</v>
      </c>
      <c r="F63" s="18">
        <v>14801.94</v>
      </c>
      <c r="G63" s="17">
        <f t="shared" si="3"/>
        <v>44455</v>
      </c>
      <c r="H63" s="39">
        <f t="shared" si="4"/>
        <v>14801.94</v>
      </c>
      <c r="I63" s="19">
        <f t="shared" si="5"/>
        <v>0</v>
      </c>
      <c r="J63" s="20" t="s">
        <v>9</v>
      </c>
      <c r="K63" s="3"/>
    </row>
    <row r="64" spans="2:11" s="2" customFormat="1" ht="30" x14ac:dyDescent="0.25">
      <c r="B64" s="13" t="s">
        <v>128</v>
      </c>
      <c r="C64" s="14" t="s">
        <v>132</v>
      </c>
      <c r="D64" s="16" t="s">
        <v>129</v>
      </c>
      <c r="E64" s="17">
        <v>44420</v>
      </c>
      <c r="F64" s="18">
        <v>285354.57</v>
      </c>
      <c r="G64" s="17">
        <f t="shared" si="3"/>
        <v>44450</v>
      </c>
      <c r="H64" s="39">
        <f t="shared" si="4"/>
        <v>285354.57</v>
      </c>
      <c r="I64" s="19">
        <f t="shared" si="5"/>
        <v>0</v>
      </c>
      <c r="J64" s="20" t="s">
        <v>9</v>
      </c>
      <c r="K64" s="3"/>
    </row>
    <row r="65" spans="2:11" s="2" customFormat="1" ht="30" x14ac:dyDescent="0.25">
      <c r="B65" s="13" t="s">
        <v>128</v>
      </c>
      <c r="C65" s="14" t="s">
        <v>130</v>
      </c>
      <c r="D65" s="16" t="s">
        <v>131</v>
      </c>
      <c r="E65" s="17">
        <v>44420</v>
      </c>
      <c r="F65" s="18">
        <v>27066</v>
      </c>
      <c r="G65" s="17">
        <f t="shared" si="3"/>
        <v>44450</v>
      </c>
      <c r="H65" s="39">
        <f t="shared" si="4"/>
        <v>27066</v>
      </c>
      <c r="I65" s="19">
        <f t="shared" si="5"/>
        <v>0</v>
      </c>
      <c r="J65" s="20" t="s">
        <v>9</v>
      </c>
      <c r="K65" s="3"/>
    </row>
    <row r="66" spans="2:11" s="2" customFormat="1" ht="30" x14ac:dyDescent="0.25">
      <c r="B66" s="13" t="s">
        <v>128</v>
      </c>
      <c r="C66" s="14" t="s">
        <v>133</v>
      </c>
      <c r="D66" s="16" t="s">
        <v>134</v>
      </c>
      <c r="E66" s="17">
        <v>44420</v>
      </c>
      <c r="F66" s="18">
        <v>49952.5</v>
      </c>
      <c r="G66" s="17">
        <f t="shared" si="3"/>
        <v>44450</v>
      </c>
      <c r="H66" s="39">
        <f t="shared" si="4"/>
        <v>49952.5</v>
      </c>
      <c r="I66" s="19">
        <f t="shared" si="5"/>
        <v>0</v>
      </c>
      <c r="J66" s="20" t="s">
        <v>9</v>
      </c>
      <c r="K66" s="3"/>
    </row>
    <row r="67" spans="2:11" s="2" customFormat="1" ht="28.5" x14ac:dyDescent="0.25">
      <c r="B67" s="13" t="s">
        <v>121</v>
      </c>
      <c r="C67" s="14" t="s">
        <v>135</v>
      </c>
      <c r="D67" s="16" t="s">
        <v>136</v>
      </c>
      <c r="E67" s="17">
        <v>44417</v>
      </c>
      <c r="F67" s="18">
        <v>6158</v>
      </c>
      <c r="G67" s="17">
        <f t="shared" si="3"/>
        <v>44447</v>
      </c>
      <c r="H67" s="39">
        <f t="shared" si="4"/>
        <v>6158</v>
      </c>
      <c r="I67" s="19">
        <f t="shared" si="5"/>
        <v>0</v>
      </c>
      <c r="J67" s="20" t="s">
        <v>9</v>
      </c>
      <c r="K67" s="3"/>
    </row>
    <row r="68" spans="2:11" s="2" customFormat="1" ht="30" x14ac:dyDescent="0.25">
      <c r="B68" s="13" t="s">
        <v>137</v>
      </c>
      <c r="C68" s="14" t="s">
        <v>79</v>
      </c>
      <c r="D68" s="16" t="s">
        <v>138</v>
      </c>
      <c r="E68" s="17">
        <v>44425</v>
      </c>
      <c r="F68" s="18">
        <v>9440</v>
      </c>
      <c r="G68" s="17">
        <f t="shared" si="3"/>
        <v>44455</v>
      </c>
      <c r="H68" s="39">
        <f t="shared" si="4"/>
        <v>9440</v>
      </c>
      <c r="I68" s="19">
        <f t="shared" si="5"/>
        <v>0</v>
      </c>
      <c r="J68" s="20" t="s">
        <v>9</v>
      </c>
      <c r="K68" s="3"/>
    </row>
    <row r="69" spans="2:11" s="2" customFormat="1" ht="42.75" x14ac:dyDescent="0.25">
      <c r="B69" s="13" t="s">
        <v>139</v>
      </c>
      <c r="C69" s="14" t="s">
        <v>140</v>
      </c>
      <c r="D69" s="16" t="s">
        <v>141</v>
      </c>
      <c r="E69" s="17">
        <v>44427</v>
      </c>
      <c r="F69" s="18">
        <v>164660.47</v>
      </c>
      <c r="G69" s="17">
        <f t="shared" si="3"/>
        <v>44457</v>
      </c>
      <c r="H69" s="39">
        <f t="shared" si="4"/>
        <v>164660.47</v>
      </c>
      <c r="I69" s="19">
        <f t="shared" si="5"/>
        <v>0</v>
      </c>
      <c r="J69" s="20" t="s">
        <v>9</v>
      </c>
      <c r="K69" s="3"/>
    </row>
    <row r="70" spans="2:11" s="2" customFormat="1" ht="28.5" x14ac:dyDescent="0.25">
      <c r="B70" s="13" t="s">
        <v>142</v>
      </c>
      <c r="C70" s="14" t="s">
        <v>143</v>
      </c>
      <c r="D70" s="16" t="s">
        <v>144</v>
      </c>
      <c r="E70" s="17">
        <v>44402</v>
      </c>
      <c r="F70" s="18">
        <v>4601.83</v>
      </c>
      <c r="G70" s="17">
        <f t="shared" si="3"/>
        <v>44432</v>
      </c>
      <c r="H70" s="39">
        <f t="shared" si="4"/>
        <v>4601.83</v>
      </c>
      <c r="I70" s="19">
        <f t="shared" si="5"/>
        <v>0</v>
      </c>
      <c r="J70" s="20" t="s">
        <v>9</v>
      </c>
      <c r="K70" s="3"/>
    </row>
    <row r="71" spans="2:11" s="2" customFormat="1" ht="28.5" x14ac:dyDescent="0.25">
      <c r="B71" s="13" t="s">
        <v>142</v>
      </c>
      <c r="C71" s="14" t="s">
        <v>145</v>
      </c>
      <c r="D71" s="16" t="s">
        <v>146</v>
      </c>
      <c r="E71" s="17">
        <v>44402</v>
      </c>
      <c r="F71" s="18">
        <v>251398.88</v>
      </c>
      <c r="G71" s="17">
        <f t="shared" si="3"/>
        <v>44432</v>
      </c>
      <c r="H71" s="39">
        <f t="shared" si="4"/>
        <v>251398.88</v>
      </c>
      <c r="I71" s="19">
        <f t="shared" si="5"/>
        <v>0</v>
      </c>
      <c r="J71" s="20" t="s">
        <v>9</v>
      </c>
      <c r="K71" s="3"/>
    </row>
    <row r="72" spans="2:11" s="2" customFormat="1" ht="42.75" x14ac:dyDescent="0.25">
      <c r="B72" s="13" t="s">
        <v>142</v>
      </c>
      <c r="C72" s="14" t="s">
        <v>147</v>
      </c>
      <c r="D72" s="16" t="s">
        <v>148</v>
      </c>
      <c r="E72" s="17">
        <v>44402</v>
      </c>
      <c r="F72" s="18">
        <v>54506.78</v>
      </c>
      <c r="G72" s="17">
        <f t="shared" si="3"/>
        <v>44432</v>
      </c>
      <c r="H72" s="39">
        <f t="shared" si="4"/>
        <v>54506.78</v>
      </c>
      <c r="I72" s="19">
        <f t="shared" si="5"/>
        <v>0</v>
      </c>
      <c r="J72" s="20" t="s">
        <v>9</v>
      </c>
      <c r="K72" s="3"/>
    </row>
    <row r="73" spans="2:11" s="2" customFormat="1" ht="28.5" x14ac:dyDescent="0.25">
      <c r="B73" s="13" t="s">
        <v>142</v>
      </c>
      <c r="C73" s="14" t="s">
        <v>149</v>
      </c>
      <c r="D73" s="16" t="s">
        <v>150</v>
      </c>
      <c r="E73" s="17">
        <v>44413</v>
      </c>
      <c r="F73" s="18">
        <v>6075.73</v>
      </c>
      <c r="G73" s="17">
        <f t="shared" si="3"/>
        <v>44443</v>
      </c>
      <c r="H73" s="39">
        <f t="shared" si="4"/>
        <v>6075.73</v>
      </c>
      <c r="I73" s="19">
        <f t="shared" si="5"/>
        <v>0</v>
      </c>
      <c r="J73" s="20" t="s">
        <v>10</v>
      </c>
      <c r="K73" s="3"/>
    </row>
    <row r="74" spans="2:11" s="2" customFormat="1" ht="42.75" x14ac:dyDescent="0.25">
      <c r="B74" s="13" t="s">
        <v>142</v>
      </c>
      <c r="C74" s="14" t="s">
        <v>151</v>
      </c>
      <c r="D74" s="16" t="s">
        <v>152</v>
      </c>
      <c r="E74" s="17">
        <v>44413</v>
      </c>
      <c r="F74" s="18">
        <v>7323.07</v>
      </c>
      <c r="G74" s="17">
        <f t="shared" si="3"/>
        <v>44443</v>
      </c>
      <c r="H74" s="39">
        <f t="shared" si="4"/>
        <v>7323.07</v>
      </c>
      <c r="I74" s="19">
        <f t="shared" si="5"/>
        <v>0</v>
      </c>
      <c r="J74" s="20" t="s">
        <v>9</v>
      </c>
      <c r="K74" s="3"/>
    </row>
    <row r="75" spans="2:11" ht="42.75" x14ac:dyDescent="0.25">
      <c r="B75" s="13" t="s">
        <v>142</v>
      </c>
      <c r="C75" s="41" t="s">
        <v>201</v>
      </c>
      <c r="D75" s="16" t="s">
        <v>153</v>
      </c>
      <c r="E75" s="17">
        <v>44402</v>
      </c>
      <c r="F75" s="18">
        <v>2542.63</v>
      </c>
      <c r="G75" s="17">
        <f t="shared" ref="G75:G90" si="6">E75+30</f>
        <v>44432</v>
      </c>
      <c r="H75" s="39">
        <f t="shared" si="4"/>
        <v>2542.63</v>
      </c>
      <c r="I75" s="19">
        <f t="shared" si="5"/>
        <v>0</v>
      </c>
      <c r="J75" s="20" t="s">
        <v>9</v>
      </c>
      <c r="K75" s="2"/>
    </row>
    <row r="76" spans="2:11" ht="28.5" x14ac:dyDescent="0.25">
      <c r="B76" s="13" t="s">
        <v>154</v>
      </c>
      <c r="C76" s="14" t="s">
        <v>156</v>
      </c>
      <c r="D76" s="16" t="s">
        <v>155</v>
      </c>
      <c r="E76" s="17">
        <v>44426</v>
      </c>
      <c r="F76" s="18">
        <v>3750721.93</v>
      </c>
      <c r="G76" s="17">
        <f t="shared" si="6"/>
        <v>44456</v>
      </c>
      <c r="H76" s="39">
        <f t="shared" si="4"/>
        <v>3750721.93</v>
      </c>
      <c r="I76" s="19">
        <f t="shared" si="5"/>
        <v>0</v>
      </c>
      <c r="J76" s="20" t="s">
        <v>9</v>
      </c>
      <c r="K76" s="2"/>
    </row>
    <row r="77" spans="2:11" ht="42.75" x14ac:dyDescent="0.25">
      <c r="B77" s="13" t="s">
        <v>154</v>
      </c>
      <c r="C77" s="14" t="s">
        <v>157</v>
      </c>
      <c r="D77" s="16" t="s">
        <v>158</v>
      </c>
      <c r="E77" s="17">
        <v>44426</v>
      </c>
      <c r="F77" s="18">
        <v>171282.23</v>
      </c>
      <c r="G77" s="17">
        <f t="shared" si="6"/>
        <v>44456</v>
      </c>
      <c r="H77" s="39">
        <f t="shared" si="4"/>
        <v>171282.23</v>
      </c>
      <c r="I77" s="19">
        <v>0</v>
      </c>
      <c r="J77" s="20" t="s">
        <v>9</v>
      </c>
      <c r="K77" s="2"/>
    </row>
    <row r="78" spans="2:11" ht="42.75" x14ac:dyDescent="0.25">
      <c r="B78" s="13" t="s">
        <v>159</v>
      </c>
      <c r="C78" s="14" t="s">
        <v>160</v>
      </c>
      <c r="D78" s="16" t="s">
        <v>161</v>
      </c>
      <c r="E78" s="17">
        <v>44428</v>
      </c>
      <c r="F78" s="18">
        <v>35400</v>
      </c>
      <c r="G78" s="17">
        <f t="shared" si="6"/>
        <v>44458</v>
      </c>
      <c r="H78" s="39">
        <f t="shared" si="4"/>
        <v>35400</v>
      </c>
      <c r="I78" s="19">
        <f t="shared" si="5"/>
        <v>0</v>
      </c>
      <c r="J78" s="20" t="s">
        <v>9</v>
      </c>
      <c r="K78" s="2"/>
    </row>
    <row r="79" spans="2:11" ht="42.75" x14ac:dyDescent="0.25">
      <c r="B79" s="13" t="s">
        <v>162</v>
      </c>
      <c r="C79" s="14" t="s">
        <v>164</v>
      </c>
      <c r="D79" s="16" t="s">
        <v>163</v>
      </c>
      <c r="E79" s="17">
        <v>44428</v>
      </c>
      <c r="F79" s="18">
        <v>122039.05</v>
      </c>
      <c r="G79" s="17">
        <f t="shared" si="6"/>
        <v>44458</v>
      </c>
      <c r="H79" s="39">
        <f t="shared" si="4"/>
        <v>122039.05</v>
      </c>
      <c r="I79" s="19">
        <f t="shared" si="5"/>
        <v>0</v>
      </c>
      <c r="J79" s="20" t="s">
        <v>9</v>
      </c>
      <c r="K79" s="2"/>
    </row>
    <row r="80" spans="2:11" ht="28.5" x14ac:dyDescent="0.25">
      <c r="B80" s="13" t="s">
        <v>162</v>
      </c>
      <c r="C80" s="14" t="s">
        <v>165</v>
      </c>
      <c r="D80" s="16" t="s">
        <v>166</v>
      </c>
      <c r="E80" s="17">
        <v>44428</v>
      </c>
      <c r="F80" s="18">
        <v>309998.40000000002</v>
      </c>
      <c r="G80" s="17">
        <f t="shared" si="6"/>
        <v>44458</v>
      </c>
      <c r="H80" s="39">
        <f t="shared" si="4"/>
        <v>309998.40000000002</v>
      </c>
      <c r="I80" s="19">
        <f t="shared" si="5"/>
        <v>0</v>
      </c>
      <c r="J80" s="20" t="s">
        <v>9</v>
      </c>
      <c r="K80" s="2"/>
    </row>
    <row r="81" spans="2:11" ht="42.75" x14ac:dyDescent="0.25">
      <c r="B81" s="13" t="s">
        <v>67</v>
      </c>
      <c r="C81" s="14" t="s">
        <v>167</v>
      </c>
      <c r="D81" s="16" t="s">
        <v>168</v>
      </c>
      <c r="E81" s="17">
        <v>44417</v>
      </c>
      <c r="F81" s="18">
        <v>7080</v>
      </c>
      <c r="G81" s="17">
        <f t="shared" si="6"/>
        <v>44447</v>
      </c>
      <c r="H81" s="39">
        <f t="shared" si="4"/>
        <v>7080</v>
      </c>
      <c r="I81" s="19">
        <f t="shared" si="5"/>
        <v>0</v>
      </c>
      <c r="J81" s="20" t="s">
        <v>9</v>
      </c>
      <c r="K81" s="2"/>
    </row>
    <row r="82" spans="2:11" ht="42.75" x14ac:dyDescent="0.25">
      <c r="B82" s="13" t="s">
        <v>169</v>
      </c>
      <c r="C82" s="14" t="s">
        <v>170</v>
      </c>
      <c r="D82" s="16" t="s">
        <v>171</v>
      </c>
      <c r="E82" s="17">
        <v>44410</v>
      </c>
      <c r="F82" s="18">
        <v>11500.01</v>
      </c>
      <c r="G82" s="17">
        <f t="shared" si="6"/>
        <v>44440</v>
      </c>
      <c r="H82" s="39">
        <f t="shared" si="4"/>
        <v>11500.01</v>
      </c>
      <c r="I82" s="19">
        <f t="shared" si="5"/>
        <v>0</v>
      </c>
      <c r="J82" s="20" t="s">
        <v>9</v>
      </c>
      <c r="K82" s="2"/>
    </row>
    <row r="83" spans="2:11" ht="42.75" x14ac:dyDescent="0.25">
      <c r="B83" s="13" t="s">
        <v>162</v>
      </c>
      <c r="C83" s="41" t="s">
        <v>202</v>
      </c>
      <c r="D83" s="16" t="s">
        <v>172</v>
      </c>
      <c r="E83" s="17">
        <v>44413</v>
      </c>
      <c r="F83" s="18">
        <v>543071.47</v>
      </c>
      <c r="G83" s="17">
        <f t="shared" si="6"/>
        <v>44443</v>
      </c>
      <c r="H83" s="39">
        <f t="shared" si="4"/>
        <v>543071.47</v>
      </c>
      <c r="I83" s="19">
        <f t="shared" si="5"/>
        <v>0</v>
      </c>
      <c r="J83" s="20" t="s">
        <v>9</v>
      </c>
      <c r="K83" s="2"/>
    </row>
    <row r="84" spans="2:11" ht="28.5" x14ac:dyDescent="0.25">
      <c r="B84" s="13" t="s">
        <v>173</v>
      </c>
      <c r="C84" s="14" t="s">
        <v>174</v>
      </c>
      <c r="D84" s="16" t="s">
        <v>175</v>
      </c>
      <c r="E84" s="17">
        <v>44433</v>
      </c>
      <c r="F84" s="18">
        <v>38232</v>
      </c>
      <c r="G84" s="17">
        <f>E84+30</f>
        <v>44463</v>
      </c>
      <c r="H84" s="39">
        <f t="shared" si="4"/>
        <v>38232</v>
      </c>
      <c r="I84" s="19">
        <f t="shared" si="5"/>
        <v>0</v>
      </c>
      <c r="J84" s="20" t="s">
        <v>9</v>
      </c>
      <c r="K84" s="2"/>
    </row>
    <row r="85" spans="2:11" ht="30" x14ac:dyDescent="0.25">
      <c r="B85" s="13" t="s">
        <v>176</v>
      </c>
      <c r="C85" s="14" t="s">
        <v>177</v>
      </c>
      <c r="D85" s="16" t="s">
        <v>178</v>
      </c>
      <c r="E85" s="17">
        <v>44431</v>
      </c>
      <c r="F85" s="18">
        <v>282269.19</v>
      </c>
      <c r="G85" s="17">
        <f>E85+30</f>
        <v>44461</v>
      </c>
      <c r="H85" s="39">
        <f t="shared" si="4"/>
        <v>282269.19</v>
      </c>
      <c r="I85" s="19">
        <f t="shared" si="5"/>
        <v>0</v>
      </c>
      <c r="J85" s="20" t="s">
        <v>9</v>
      </c>
      <c r="K85" s="2"/>
    </row>
    <row r="86" spans="2:11" ht="57" x14ac:dyDescent="0.25">
      <c r="B86" s="13" t="s">
        <v>180</v>
      </c>
      <c r="C86" s="41" t="s">
        <v>203</v>
      </c>
      <c r="D86" s="16" t="s">
        <v>80</v>
      </c>
      <c r="E86" s="17">
        <v>44434</v>
      </c>
      <c r="F86" s="18">
        <v>467263.95</v>
      </c>
      <c r="G86" s="17">
        <f t="shared" si="6"/>
        <v>44464</v>
      </c>
      <c r="H86" s="39">
        <f t="shared" si="4"/>
        <v>467263.95</v>
      </c>
      <c r="I86" s="19">
        <f t="shared" si="5"/>
        <v>0</v>
      </c>
      <c r="J86" s="20" t="s">
        <v>9</v>
      </c>
      <c r="K86" s="2"/>
    </row>
    <row r="87" spans="2:11" ht="28.5" x14ac:dyDescent="0.25">
      <c r="B87" s="13" t="s">
        <v>181</v>
      </c>
      <c r="C87" s="14" t="s">
        <v>182</v>
      </c>
      <c r="D87" s="16" t="s">
        <v>183</v>
      </c>
      <c r="E87" s="17">
        <v>44439</v>
      </c>
      <c r="F87" s="18">
        <v>131111.10999999999</v>
      </c>
      <c r="G87" s="17">
        <f t="shared" si="6"/>
        <v>44469</v>
      </c>
      <c r="H87" s="39">
        <f t="shared" si="4"/>
        <v>131111.10999999999</v>
      </c>
      <c r="I87" s="19">
        <f t="shared" si="5"/>
        <v>0</v>
      </c>
      <c r="J87" s="20" t="s">
        <v>9</v>
      </c>
      <c r="K87" s="2"/>
    </row>
    <row r="88" spans="2:11" ht="42.75" x14ac:dyDescent="0.25">
      <c r="B88" s="13" t="s">
        <v>184</v>
      </c>
      <c r="C88" s="14" t="s">
        <v>185</v>
      </c>
      <c r="D88" s="16" t="s">
        <v>186</v>
      </c>
      <c r="E88" s="17">
        <v>44357</v>
      </c>
      <c r="F88" s="40">
        <v>49500</v>
      </c>
      <c r="G88" s="17">
        <f t="shared" si="6"/>
        <v>44387</v>
      </c>
      <c r="H88" s="39">
        <f t="shared" si="4"/>
        <v>49500</v>
      </c>
      <c r="I88" s="19">
        <f t="shared" si="5"/>
        <v>0</v>
      </c>
      <c r="J88" s="20" t="s">
        <v>10</v>
      </c>
      <c r="K88" s="2"/>
    </row>
    <row r="89" spans="2:11" ht="42.75" x14ac:dyDescent="0.25">
      <c r="B89" s="13" t="s">
        <v>187</v>
      </c>
      <c r="C89" s="14" t="s">
        <v>188</v>
      </c>
      <c r="D89" s="16" t="s">
        <v>189</v>
      </c>
      <c r="E89" s="17">
        <v>44386</v>
      </c>
      <c r="F89" s="40">
        <v>556689.19999999995</v>
      </c>
      <c r="G89" s="17">
        <f t="shared" si="6"/>
        <v>44416</v>
      </c>
      <c r="H89" s="39">
        <f t="shared" si="4"/>
        <v>556689.19999999995</v>
      </c>
      <c r="I89" s="19">
        <f t="shared" si="5"/>
        <v>0</v>
      </c>
      <c r="J89" s="20" t="s">
        <v>9</v>
      </c>
      <c r="K89" s="2"/>
    </row>
    <row r="90" spans="2:11" ht="42.75" x14ac:dyDescent="0.25">
      <c r="B90" s="13" t="s">
        <v>190</v>
      </c>
      <c r="C90" s="41" t="s">
        <v>205</v>
      </c>
      <c r="D90" s="16" t="s">
        <v>191</v>
      </c>
      <c r="E90" s="17">
        <v>44428</v>
      </c>
      <c r="F90" s="18">
        <v>146627.39000000001</v>
      </c>
      <c r="G90" s="17">
        <f t="shared" si="6"/>
        <v>44458</v>
      </c>
      <c r="H90" s="39">
        <f t="shared" si="4"/>
        <v>146627.39000000001</v>
      </c>
      <c r="I90" s="19">
        <f t="shared" si="5"/>
        <v>0</v>
      </c>
      <c r="J90" s="20" t="s">
        <v>9</v>
      </c>
      <c r="K90" s="2"/>
    </row>
    <row r="91" spans="2:11" s="38" customFormat="1" ht="15.75" x14ac:dyDescent="0.25">
      <c r="B91" s="23"/>
      <c r="C91" s="24"/>
      <c r="D91" s="24"/>
      <c r="E91" s="25" t="s">
        <v>11</v>
      </c>
      <c r="F91" s="26">
        <f>SUM(F10:F90)</f>
        <v>16923347.050000001</v>
      </c>
      <c r="G91" s="26"/>
      <c r="H91" s="26">
        <f>SUM(H10:H90)</f>
        <v>16923347.050000001</v>
      </c>
      <c r="I91" s="26">
        <f>SUM(I10:I90)</f>
        <v>0</v>
      </c>
      <c r="J91" s="27"/>
    </row>
    <row r="92" spans="2:11" x14ac:dyDescent="0.25">
      <c r="B92" s="7"/>
      <c r="F92" s="7"/>
    </row>
    <row r="93" spans="2:11" x14ac:dyDescent="0.25">
      <c r="B93" s="7"/>
      <c r="F93" s="7"/>
      <c r="H93" s="28"/>
    </row>
    <row r="94" spans="2:11" x14ac:dyDescent="0.25">
      <c r="B94" s="7"/>
      <c r="F94" s="7"/>
    </row>
    <row r="95" spans="2:11" x14ac:dyDescent="0.25">
      <c r="B95" s="7"/>
      <c r="F95" s="7"/>
    </row>
    <row r="96" spans="2:11" x14ac:dyDescent="0.25">
      <c r="B96" s="7"/>
      <c r="F96" s="7"/>
    </row>
    <row r="97" spans="2:10" x14ac:dyDescent="0.25">
      <c r="B97" s="29"/>
      <c r="F97" s="7"/>
    </row>
    <row r="98" spans="2:10" ht="15.75" x14ac:dyDescent="0.25">
      <c r="B98" s="29"/>
      <c r="C98" s="30"/>
      <c r="F98" s="31"/>
      <c r="H98" s="32"/>
      <c r="I98" s="9"/>
    </row>
    <row r="99" spans="2:10" ht="23.25" x14ac:dyDescent="0.25">
      <c r="B99" s="142" t="s">
        <v>12</v>
      </c>
      <c r="C99" s="142"/>
      <c r="D99" s="142"/>
      <c r="E99" s="142"/>
      <c r="F99" s="142"/>
      <c r="G99" s="142"/>
      <c r="H99" s="142"/>
      <c r="I99" s="142"/>
      <c r="J99" s="142"/>
    </row>
    <row r="100" spans="2:10" ht="23.25" x14ac:dyDescent="0.25">
      <c r="B100" s="142" t="s">
        <v>13</v>
      </c>
      <c r="C100" s="142"/>
      <c r="D100" s="142"/>
      <c r="E100" s="142"/>
      <c r="F100" s="142"/>
      <c r="G100" s="142"/>
      <c r="H100" s="142"/>
      <c r="I100" s="142"/>
      <c r="J100" s="142"/>
    </row>
    <row r="101" spans="2:10" ht="18" x14ac:dyDescent="0.25">
      <c r="B101" s="33"/>
      <c r="C101" s="33"/>
      <c r="D101" s="34"/>
      <c r="E101" s="35"/>
      <c r="F101" s="34"/>
      <c r="G101" s="35"/>
      <c r="H101" s="36"/>
      <c r="I101" s="37"/>
    </row>
  </sheetData>
  <sheetProtection insertRows="0" deleteRows="0" sort="0"/>
  <protectedRanges>
    <protectedRange sqref="B5:C5" name="Rango2_1"/>
  </protectedRanges>
  <sortState ref="B10:J220">
    <sortCondition ref="B10"/>
  </sortState>
  <mergeCells count="12">
    <mergeCell ref="B5:J5"/>
    <mergeCell ref="B99:J99"/>
    <mergeCell ref="B100:J100"/>
    <mergeCell ref="F8:F9"/>
    <mergeCell ref="E8:E9"/>
    <mergeCell ref="D8:D9"/>
    <mergeCell ref="B8:B9"/>
    <mergeCell ref="C8:C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101"/>
  <sheetViews>
    <sheetView topLeftCell="B1" zoomScale="84" zoomScaleNormal="84" zoomScalePageLayoutView="60" workbookViewId="0">
      <selection activeCell="B98" sqref="B10:B98"/>
    </sheetView>
  </sheetViews>
  <sheetFormatPr baseColWidth="10" defaultRowHeight="15" x14ac:dyDescent="0.25"/>
  <cols>
    <col min="1" max="1" width="4.28515625" hidden="1" customWidth="1"/>
    <col min="2" max="2" width="38.140625" customWidth="1"/>
    <col min="3" max="3" width="183.42578125" style="7" bestFit="1" customWidth="1"/>
    <col min="4" max="4" width="16" style="7" customWidth="1"/>
    <col min="5" max="5" width="12.28515625" style="12" customWidth="1"/>
    <col min="6" max="6" width="21.42578125" style="6" customWidth="1"/>
    <col min="7" max="7" width="16.7109375" style="12" customWidth="1"/>
    <col min="8" max="8" width="20.5703125" style="10" customWidth="1"/>
    <col min="9" max="9" width="17" style="8" customWidth="1"/>
    <col min="10" max="10" width="13.42578125" style="11" customWidth="1"/>
  </cols>
  <sheetData>
    <row r="5" spans="2:11" ht="18" x14ac:dyDescent="0.25">
      <c r="C5" s="141"/>
      <c r="D5" s="141"/>
      <c r="E5" s="141"/>
      <c r="F5" s="141"/>
      <c r="G5" s="141"/>
      <c r="H5" s="141"/>
      <c r="I5" s="141"/>
      <c r="J5" s="141"/>
    </row>
    <row r="7" spans="2:11" ht="15.75" thickBot="1" x14ac:dyDescent="0.3">
      <c r="K7" s="1"/>
    </row>
    <row r="8" spans="2:11" s="4" customFormat="1" ht="15" customHeight="1" x14ac:dyDescent="0.25">
      <c r="C8" s="143" t="s">
        <v>0</v>
      </c>
      <c r="D8" s="145" t="s">
        <v>2</v>
      </c>
      <c r="E8" s="143" t="s">
        <v>3</v>
      </c>
      <c r="F8" s="143" t="s">
        <v>4</v>
      </c>
      <c r="G8" s="143" t="s">
        <v>7</v>
      </c>
      <c r="H8" s="149" t="s">
        <v>5</v>
      </c>
      <c r="I8" s="149" t="s">
        <v>6</v>
      </c>
      <c r="J8" s="151" t="s">
        <v>8</v>
      </c>
      <c r="K8" s="5"/>
    </row>
    <row r="9" spans="2:11" s="4" customFormat="1" ht="15.75" customHeight="1" x14ac:dyDescent="0.25">
      <c r="C9" s="144"/>
      <c r="D9" s="146"/>
      <c r="E9" s="144"/>
      <c r="F9" s="144"/>
      <c r="G9" s="144"/>
      <c r="H9" s="150"/>
      <c r="I9" s="150"/>
      <c r="J9" s="152"/>
      <c r="K9" s="5"/>
    </row>
    <row r="10" spans="2:11" s="2" customFormat="1" x14ac:dyDescent="0.25">
      <c r="B10" s="52" t="s">
        <v>262</v>
      </c>
      <c r="C10" s="54" t="s">
        <v>263</v>
      </c>
      <c r="D10" s="16" t="s">
        <v>14</v>
      </c>
      <c r="E10" s="56">
        <v>44412</v>
      </c>
      <c r="F10" s="57">
        <v>160000</v>
      </c>
      <c r="G10" s="17">
        <f t="shared" ref="G10:G73" si="0">E10+30</f>
        <v>44442</v>
      </c>
      <c r="H10" s="18">
        <f t="shared" ref="H10:H73" si="1">+F10</f>
        <v>160000</v>
      </c>
      <c r="I10" s="19">
        <f t="shared" ref="I10:I73" si="2">+F10-H10</f>
        <v>0</v>
      </c>
      <c r="J10" s="20" t="s">
        <v>9</v>
      </c>
      <c r="K10" s="3"/>
    </row>
    <row r="11" spans="2:11" s="2" customFormat="1" ht="15" customHeight="1" x14ac:dyDescent="0.25">
      <c r="B11" s="52" t="s">
        <v>229</v>
      </c>
      <c r="C11" s="54" t="s">
        <v>264</v>
      </c>
      <c r="D11" s="16" t="s">
        <v>17</v>
      </c>
      <c r="E11" s="56">
        <v>44412</v>
      </c>
      <c r="F11" s="57">
        <v>10499.58</v>
      </c>
      <c r="G11" s="17">
        <f t="shared" si="0"/>
        <v>44442</v>
      </c>
      <c r="H11" s="18">
        <f t="shared" si="1"/>
        <v>10499.58</v>
      </c>
      <c r="I11" s="19">
        <f t="shared" si="2"/>
        <v>0</v>
      </c>
      <c r="J11" s="20" t="s">
        <v>10</v>
      </c>
      <c r="K11" s="3"/>
    </row>
    <row r="12" spans="2:11" s="2" customFormat="1" x14ac:dyDescent="0.25">
      <c r="B12" s="52" t="s">
        <v>229</v>
      </c>
      <c r="C12" s="54" t="s">
        <v>265</v>
      </c>
      <c r="D12" s="16" t="s">
        <v>18</v>
      </c>
      <c r="E12" s="56">
        <v>44412</v>
      </c>
      <c r="F12" s="57">
        <v>11800</v>
      </c>
      <c r="G12" s="17">
        <f t="shared" si="0"/>
        <v>44442</v>
      </c>
      <c r="H12" s="18">
        <f t="shared" si="1"/>
        <v>11800</v>
      </c>
      <c r="I12" s="19">
        <f t="shared" si="2"/>
        <v>0</v>
      </c>
      <c r="J12" s="20" t="s">
        <v>9</v>
      </c>
      <c r="K12" s="3"/>
    </row>
    <row r="13" spans="2:11" s="2" customFormat="1" x14ac:dyDescent="0.25">
      <c r="B13" s="52" t="s">
        <v>230</v>
      </c>
      <c r="C13" s="54" t="s">
        <v>266</v>
      </c>
      <c r="D13" s="16" t="s">
        <v>204</v>
      </c>
      <c r="E13" s="56">
        <v>44412</v>
      </c>
      <c r="F13" s="57">
        <v>1081075.8</v>
      </c>
      <c r="G13" s="17">
        <f t="shared" si="0"/>
        <v>44442</v>
      </c>
      <c r="H13" s="18">
        <f t="shared" si="1"/>
        <v>1081075.8</v>
      </c>
      <c r="I13" s="19">
        <f t="shared" si="2"/>
        <v>0</v>
      </c>
      <c r="J13" s="20" t="s">
        <v>9</v>
      </c>
      <c r="K13" s="3"/>
    </row>
    <row r="14" spans="2:11" s="2" customFormat="1" x14ac:dyDescent="0.25">
      <c r="B14" s="52" t="s">
        <v>21</v>
      </c>
      <c r="C14" s="54" t="s">
        <v>267</v>
      </c>
      <c r="D14" s="16" t="s">
        <v>23</v>
      </c>
      <c r="E14" s="56">
        <v>44414</v>
      </c>
      <c r="F14" s="57">
        <v>18575.09</v>
      </c>
      <c r="G14" s="17">
        <f t="shared" si="0"/>
        <v>44444</v>
      </c>
      <c r="H14" s="18">
        <f t="shared" si="1"/>
        <v>18575.09</v>
      </c>
      <c r="I14" s="19">
        <f t="shared" si="2"/>
        <v>0</v>
      </c>
      <c r="J14" s="20" t="s">
        <v>9</v>
      </c>
      <c r="K14" s="3"/>
    </row>
    <row r="15" spans="2:11" s="2" customFormat="1" x14ac:dyDescent="0.25">
      <c r="B15" s="52" t="s">
        <v>24</v>
      </c>
      <c r="C15" s="54" t="s">
        <v>268</v>
      </c>
      <c r="D15" s="16" t="s">
        <v>26</v>
      </c>
      <c r="E15" s="56">
        <v>44414</v>
      </c>
      <c r="F15" s="57">
        <v>81420</v>
      </c>
      <c r="G15" s="17">
        <f t="shared" si="0"/>
        <v>44444</v>
      </c>
      <c r="H15" s="18">
        <f t="shared" si="1"/>
        <v>81420</v>
      </c>
      <c r="I15" s="19">
        <f t="shared" si="2"/>
        <v>0</v>
      </c>
      <c r="J15" s="20" t="s">
        <v>9</v>
      </c>
      <c r="K15" s="3"/>
    </row>
    <row r="16" spans="2:11" s="2" customFormat="1" x14ac:dyDescent="0.25">
      <c r="B16" s="52" t="s">
        <v>27</v>
      </c>
      <c r="C16" s="54" t="s">
        <v>269</v>
      </c>
      <c r="D16" s="16" t="s">
        <v>28</v>
      </c>
      <c r="E16" s="56">
        <v>44417</v>
      </c>
      <c r="F16" s="57">
        <v>58344.639999999999</v>
      </c>
      <c r="G16" s="17">
        <f t="shared" si="0"/>
        <v>44447</v>
      </c>
      <c r="H16" s="18">
        <f t="shared" si="1"/>
        <v>58344.639999999999</v>
      </c>
      <c r="I16" s="19">
        <f t="shared" si="2"/>
        <v>0</v>
      </c>
      <c r="J16" s="20" t="s">
        <v>9</v>
      </c>
      <c r="K16" s="3"/>
    </row>
    <row r="17" spans="2:11" s="2" customFormat="1" x14ac:dyDescent="0.25">
      <c r="B17" s="52" t="s">
        <v>29</v>
      </c>
      <c r="C17" s="54" t="s">
        <v>270</v>
      </c>
      <c r="D17" s="16" t="s">
        <v>30</v>
      </c>
      <c r="E17" s="56">
        <v>44417</v>
      </c>
      <c r="F17" s="57">
        <v>26780.27</v>
      </c>
      <c r="G17" s="17">
        <f t="shared" si="0"/>
        <v>44447</v>
      </c>
      <c r="H17" s="18">
        <f t="shared" si="1"/>
        <v>26780.27</v>
      </c>
      <c r="I17" s="19">
        <f t="shared" si="2"/>
        <v>0</v>
      </c>
      <c r="J17" s="20" t="s">
        <v>9</v>
      </c>
      <c r="K17" s="3"/>
    </row>
    <row r="18" spans="2:11" s="2" customFormat="1" x14ac:dyDescent="0.25">
      <c r="B18" s="52" t="s">
        <v>231</v>
      </c>
      <c r="C18" s="54" t="s">
        <v>271</v>
      </c>
      <c r="D18" s="16" t="s">
        <v>32</v>
      </c>
      <c r="E18" s="56">
        <v>44417</v>
      </c>
      <c r="F18" s="57">
        <v>130954.36</v>
      </c>
      <c r="G18" s="17">
        <f t="shared" si="0"/>
        <v>44447</v>
      </c>
      <c r="H18" s="18">
        <f t="shared" si="1"/>
        <v>130954.36</v>
      </c>
      <c r="I18" s="19">
        <f t="shared" si="2"/>
        <v>0</v>
      </c>
      <c r="J18" s="20" t="s">
        <v>9</v>
      </c>
      <c r="K18" s="3"/>
    </row>
    <row r="19" spans="2:11" s="2" customFormat="1" x14ac:dyDescent="0.25">
      <c r="B19" s="52" t="s">
        <v>33</v>
      </c>
      <c r="C19" s="54" t="s">
        <v>272</v>
      </c>
      <c r="D19" s="16" t="s">
        <v>34</v>
      </c>
      <c r="E19" s="56">
        <v>44417</v>
      </c>
      <c r="F19" s="57">
        <v>129430</v>
      </c>
      <c r="G19" s="17">
        <f t="shared" si="0"/>
        <v>44447</v>
      </c>
      <c r="H19" s="18">
        <f t="shared" si="1"/>
        <v>129430</v>
      </c>
      <c r="I19" s="19">
        <f t="shared" si="2"/>
        <v>0</v>
      </c>
      <c r="J19" s="20" t="s">
        <v>10</v>
      </c>
      <c r="K19" s="3"/>
    </row>
    <row r="20" spans="2:11" s="2" customFormat="1" x14ac:dyDescent="0.25">
      <c r="B20" s="52" t="s">
        <v>33</v>
      </c>
      <c r="C20" s="54" t="s">
        <v>273</v>
      </c>
      <c r="D20" s="16" t="s">
        <v>36</v>
      </c>
      <c r="E20" s="56">
        <v>44417</v>
      </c>
      <c r="F20" s="57">
        <v>16520</v>
      </c>
      <c r="G20" s="17">
        <f t="shared" si="0"/>
        <v>44447</v>
      </c>
      <c r="H20" s="18">
        <f t="shared" si="1"/>
        <v>16520</v>
      </c>
      <c r="I20" s="19">
        <f t="shared" si="2"/>
        <v>0</v>
      </c>
      <c r="J20" s="20" t="s">
        <v>9</v>
      </c>
      <c r="K20" s="3"/>
    </row>
    <row r="21" spans="2:11" s="2" customFormat="1" x14ac:dyDescent="0.25">
      <c r="B21" s="52" t="s">
        <v>35</v>
      </c>
      <c r="C21" s="54" t="s">
        <v>274</v>
      </c>
      <c r="D21" s="16" t="s">
        <v>40</v>
      </c>
      <c r="E21" s="56">
        <v>44417</v>
      </c>
      <c r="F21" s="57">
        <v>63130</v>
      </c>
      <c r="G21" s="17">
        <f t="shared" si="0"/>
        <v>44447</v>
      </c>
      <c r="H21" s="18">
        <f t="shared" si="1"/>
        <v>63130</v>
      </c>
      <c r="I21" s="19">
        <f t="shared" si="2"/>
        <v>0</v>
      </c>
      <c r="J21" s="20" t="s">
        <v>9</v>
      </c>
      <c r="K21" s="3"/>
    </row>
    <row r="22" spans="2:11" s="2" customFormat="1" x14ac:dyDescent="0.25">
      <c r="B22" s="52" t="s">
        <v>37</v>
      </c>
      <c r="C22" s="54" t="s">
        <v>275</v>
      </c>
      <c r="D22" s="16" t="s">
        <v>39</v>
      </c>
      <c r="E22" s="56">
        <v>44417</v>
      </c>
      <c r="F22" s="57">
        <v>4130</v>
      </c>
      <c r="G22" s="17">
        <f t="shared" si="0"/>
        <v>44447</v>
      </c>
      <c r="H22" s="21">
        <f t="shared" si="1"/>
        <v>4130</v>
      </c>
      <c r="I22" s="22">
        <f t="shared" si="2"/>
        <v>0</v>
      </c>
      <c r="J22" s="20" t="s">
        <v>9</v>
      </c>
      <c r="K22" s="3"/>
    </row>
    <row r="23" spans="2:11" s="2" customFormat="1" x14ac:dyDescent="0.25">
      <c r="B23" s="52" t="s">
        <v>232</v>
      </c>
      <c r="C23" s="54" t="s">
        <v>276</v>
      </c>
      <c r="D23" s="16" t="s">
        <v>42</v>
      </c>
      <c r="E23" s="56">
        <v>44417</v>
      </c>
      <c r="F23" s="57">
        <v>258489.60000000001</v>
      </c>
      <c r="G23" s="17">
        <f t="shared" si="0"/>
        <v>44447</v>
      </c>
      <c r="H23" s="18">
        <f t="shared" si="1"/>
        <v>258489.60000000001</v>
      </c>
      <c r="I23" s="19">
        <f t="shared" si="2"/>
        <v>0</v>
      </c>
      <c r="J23" s="20" t="s">
        <v>9</v>
      </c>
      <c r="K23" s="3"/>
    </row>
    <row r="24" spans="2:11" s="2" customFormat="1" x14ac:dyDescent="0.25">
      <c r="B24" s="52" t="s">
        <v>233</v>
      </c>
      <c r="C24" s="54" t="s">
        <v>277</v>
      </c>
      <c r="D24" s="16" t="s">
        <v>43</v>
      </c>
      <c r="E24" s="56">
        <v>44417</v>
      </c>
      <c r="F24" s="57">
        <v>110037.36</v>
      </c>
      <c r="G24" s="17">
        <f t="shared" si="0"/>
        <v>44447</v>
      </c>
      <c r="H24" s="18">
        <f t="shared" si="1"/>
        <v>110037.36</v>
      </c>
      <c r="I24" s="19">
        <f t="shared" si="2"/>
        <v>0</v>
      </c>
      <c r="J24" s="20" t="s">
        <v>9</v>
      </c>
      <c r="K24" s="3"/>
    </row>
    <row r="25" spans="2:11" s="2" customFormat="1" ht="28.5" x14ac:dyDescent="0.25">
      <c r="B25" s="52" t="s">
        <v>233</v>
      </c>
      <c r="C25" s="54" t="s">
        <v>278</v>
      </c>
      <c r="D25" s="16" t="s">
        <v>45</v>
      </c>
      <c r="E25" s="56">
        <v>44417</v>
      </c>
      <c r="F25" s="57">
        <v>70800</v>
      </c>
      <c r="G25" s="17">
        <f t="shared" si="0"/>
        <v>44447</v>
      </c>
      <c r="H25" s="18">
        <f t="shared" si="1"/>
        <v>70800</v>
      </c>
      <c r="I25" s="19">
        <f t="shared" si="2"/>
        <v>0</v>
      </c>
      <c r="J25" s="20" t="s">
        <v>10</v>
      </c>
      <c r="K25" s="3"/>
    </row>
    <row r="26" spans="2:11" s="2" customFormat="1" x14ac:dyDescent="0.25">
      <c r="B26" s="52" t="s">
        <v>44</v>
      </c>
      <c r="C26" s="54" t="s">
        <v>279</v>
      </c>
      <c r="D26" s="16" t="s">
        <v>47</v>
      </c>
      <c r="E26" s="56">
        <v>44417</v>
      </c>
      <c r="F26" s="57">
        <v>310340</v>
      </c>
      <c r="G26" s="17">
        <f t="shared" si="0"/>
        <v>44447</v>
      </c>
      <c r="H26" s="18">
        <f t="shared" si="1"/>
        <v>310340</v>
      </c>
      <c r="I26" s="19">
        <f t="shared" si="2"/>
        <v>0</v>
      </c>
      <c r="J26" s="20" t="s">
        <v>9</v>
      </c>
      <c r="K26" s="3"/>
    </row>
    <row r="27" spans="2:11" s="2" customFormat="1" x14ac:dyDescent="0.25">
      <c r="B27" s="52" t="s">
        <v>234</v>
      </c>
      <c r="C27" s="54" t="s">
        <v>280</v>
      </c>
      <c r="D27" s="16" t="s">
        <v>50</v>
      </c>
      <c r="E27" s="56">
        <v>44418</v>
      </c>
      <c r="F27" s="57">
        <v>156000</v>
      </c>
      <c r="G27" s="17">
        <f t="shared" si="0"/>
        <v>44448</v>
      </c>
      <c r="H27" s="18">
        <f t="shared" si="1"/>
        <v>156000</v>
      </c>
      <c r="I27" s="19">
        <f t="shared" si="2"/>
        <v>0</v>
      </c>
      <c r="J27" s="20" t="s">
        <v>10</v>
      </c>
      <c r="K27" s="3"/>
    </row>
    <row r="28" spans="2:11" s="2" customFormat="1" x14ac:dyDescent="0.25">
      <c r="B28" s="52" t="s">
        <v>235</v>
      </c>
      <c r="C28" s="54" t="s">
        <v>281</v>
      </c>
      <c r="D28" s="16" t="s">
        <v>52</v>
      </c>
      <c r="E28" s="56">
        <v>44418</v>
      </c>
      <c r="F28" s="57">
        <v>7566.69</v>
      </c>
      <c r="G28" s="17">
        <f t="shared" si="0"/>
        <v>44448</v>
      </c>
      <c r="H28" s="18">
        <f t="shared" si="1"/>
        <v>7566.69</v>
      </c>
      <c r="I28" s="19">
        <f t="shared" si="2"/>
        <v>0</v>
      </c>
      <c r="J28" s="20" t="s">
        <v>9</v>
      </c>
      <c r="K28" s="3"/>
    </row>
    <row r="29" spans="2:11" s="2" customFormat="1" x14ac:dyDescent="0.25">
      <c r="B29" s="52" t="s">
        <v>236</v>
      </c>
      <c r="C29" s="54" t="s">
        <v>282</v>
      </c>
      <c r="D29" s="16" t="s">
        <v>53</v>
      </c>
      <c r="E29" s="56">
        <v>44418</v>
      </c>
      <c r="F29" s="57">
        <v>15384.9</v>
      </c>
      <c r="G29" s="17">
        <f t="shared" si="0"/>
        <v>44448</v>
      </c>
      <c r="H29" s="18">
        <f t="shared" si="1"/>
        <v>15384.9</v>
      </c>
      <c r="I29" s="19">
        <f t="shared" si="2"/>
        <v>0</v>
      </c>
      <c r="J29" s="20" t="s">
        <v>9</v>
      </c>
      <c r="K29" s="3"/>
    </row>
    <row r="30" spans="2:11" s="2" customFormat="1" x14ac:dyDescent="0.25">
      <c r="B30" s="52" t="s">
        <v>236</v>
      </c>
      <c r="C30" s="54" t="s">
        <v>283</v>
      </c>
      <c r="D30" s="16" t="s">
        <v>54</v>
      </c>
      <c r="E30" s="56">
        <v>44418</v>
      </c>
      <c r="F30" s="57">
        <v>3902.54</v>
      </c>
      <c r="G30" s="17">
        <f t="shared" si="0"/>
        <v>44448</v>
      </c>
      <c r="H30" s="18">
        <f t="shared" si="1"/>
        <v>3902.54</v>
      </c>
      <c r="I30" s="19">
        <f t="shared" si="2"/>
        <v>0</v>
      </c>
      <c r="J30" s="20" t="s">
        <v>9</v>
      </c>
      <c r="K30" s="3"/>
    </row>
    <row r="31" spans="2:11" s="2" customFormat="1" x14ac:dyDescent="0.25">
      <c r="B31" s="52" t="s">
        <v>236</v>
      </c>
      <c r="C31" s="54" t="s">
        <v>284</v>
      </c>
      <c r="D31" s="16" t="s">
        <v>55</v>
      </c>
      <c r="E31" s="56">
        <v>44418</v>
      </c>
      <c r="F31" s="57">
        <v>398801.74</v>
      </c>
      <c r="G31" s="17">
        <f t="shared" si="0"/>
        <v>44448</v>
      </c>
      <c r="H31" s="18">
        <f t="shared" si="1"/>
        <v>398801.74</v>
      </c>
      <c r="I31" s="19">
        <f t="shared" si="2"/>
        <v>0</v>
      </c>
      <c r="J31" s="20" t="s">
        <v>9</v>
      </c>
      <c r="K31" s="3"/>
    </row>
    <row r="32" spans="2:11" s="2" customFormat="1" x14ac:dyDescent="0.25">
      <c r="B32" s="52" t="s">
        <v>236</v>
      </c>
      <c r="C32" s="54" t="s">
        <v>285</v>
      </c>
      <c r="D32" s="16" t="s">
        <v>56</v>
      </c>
      <c r="E32" s="56">
        <v>44418</v>
      </c>
      <c r="F32" s="57">
        <v>5964.21</v>
      </c>
      <c r="G32" s="17">
        <f t="shared" si="0"/>
        <v>44448</v>
      </c>
      <c r="H32" s="18">
        <f t="shared" si="1"/>
        <v>5964.21</v>
      </c>
      <c r="I32" s="19">
        <f>+F32-H32</f>
        <v>0</v>
      </c>
      <c r="J32" s="20" t="s">
        <v>9</v>
      </c>
      <c r="K32" s="3"/>
    </row>
    <row r="33" spans="2:11" s="2" customFormat="1" ht="128.25" x14ac:dyDescent="0.25">
      <c r="B33" s="52" t="s">
        <v>236</v>
      </c>
      <c r="C33" s="54" t="s">
        <v>286</v>
      </c>
      <c r="D33" s="16" t="s">
        <v>58</v>
      </c>
      <c r="E33" s="56">
        <v>44418</v>
      </c>
      <c r="F33" s="57">
        <v>379436.33</v>
      </c>
      <c r="G33" s="17">
        <f t="shared" si="0"/>
        <v>44448</v>
      </c>
      <c r="H33" s="18">
        <f t="shared" si="1"/>
        <v>379436.33</v>
      </c>
      <c r="I33" s="19">
        <f t="shared" si="2"/>
        <v>0</v>
      </c>
      <c r="J33" s="20" t="s">
        <v>9</v>
      </c>
      <c r="K33" s="3"/>
    </row>
    <row r="34" spans="2:11" s="2" customFormat="1" x14ac:dyDescent="0.25">
      <c r="B34" s="52" t="s">
        <v>235</v>
      </c>
      <c r="C34" s="54" t="s">
        <v>287</v>
      </c>
      <c r="D34" s="16" t="s">
        <v>59</v>
      </c>
      <c r="E34" s="56">
        <v>44418</v>
      </c>
      <c r="F34" s="57">
        <v>89680</v>
      </c>
      <c r="G34" s="17">
        <f t="shared" si="0"/>
        <v>44448</v>
      </c>
      <c r="H34" s="18">
        <f t="shared" si="1"/>
        <v>89680</v>
      </c>
      <c r="I34" s="19">
        <f t="shared" si="2"/>
        <v>0</v>
      </c>
      <c r="J34" s="20" t="s">
        <v>9</v>
      </c>
      <c r="K34" s="3"/>
    </row>
    <row r="35" spans="2:11" s="2" customFormat="1" x14ac:dyDescent="0.25">
      <c r="B35" s="52" t="s">
        <v>237</v>
      </c>
      <c r="C35" s="54" t="s">
        <v>288</v>
      </c>
      <c r="D35" s="16" t="s">
        <v>61</v>
      </c>
      <c r="E35" s="56">
        <v>44418</v>
      </c>
      <c r="F35" s="57">
        <v>918040</v>
      </c>
      <c r="G35" s="17">
        <f t="shared" si="0"/>
        <v>44448</v>
      </c>
      <c r="H35" s="18">
        <f t="shared" si="1"/>
        <v>918040</v>
      </c>
      <c r="I35" s="19">
        <f t="shared" si="2"/>
        <v>0</v>
      </c>
      <c r="J35" s="20" t="s">
        <v>10</v>
      </c>
      <c r="K35" s="3"/>
    </row>
    <row r="36" spans="2:11" s="2" customFormat="1" x14ac:dyDescent="0.25">
      <c r="B36" s="52" t="s">
        <v>234</v>
      </c>
      <c r="C36" s="54" t="s">
        <v>289</v>
      </c>
      <c r="D36" s="16" t="s">
        <v>62</v>
      </c>
      <c r="E36" s="56">
        <v>44418</v>
      </c>
      <c r="F36" s="57">
        <v>16500</v>
      </c>
      <c r="G36" s="17">
        <f t="shared" si="0"/>
        <v>44448</v>
      </c>
      <c r="H36" s="18">
        <f t="shared" si="1"/>
        <v>16500</v>
      </c>
      <c r="I36" s="19">
        <f t="shared" si="2"/>
        <v>0</v>
      </c>
      <c r="J36" s="20" t="s">
        <v>9</v>
      </c>
      <c r="K36" s="3"/>
    </row>
    <row r="37" spans="2:11" s="2" customFormat="1" x14ac:dyDescent="0.25">
      <c r="B37" s="52" t="s">
        <v>238</v>
      </c>
      <c r="C37" s="54" t="s">
        <v>290</v>
      </c>
      <c r="D37" s="16" t="s">
        <v>64</v>
      </c>
      <c r="E37" s="56">
        <v>44418</v>
      </c>
      <c r="F37" s="57">
        <v>16620.3</v>
      </c>
      <c r="G37" s="17">
        <f t="shared" si="0"/>
        <v>44448</v>
      </c>
      <c r="H37" s="18">
        <f t="shared" si="1"/>
        <v>16620.3</v>
      </c>
      <c r="I37" s="19">
        <f t="shared" si="2"/>
        <v>0</v>
      </c>
      <c r="J37" s="20" t="s">
        <v>10</v>
      </c>
      <c r="K37" s="3"/>
    </row>
    <row r="38" spans="2:11" s="2" customFormat="1" x14ac:dyDescent="0.25">
      <c r="B38" s="52" t="s">
        <v>239</v>
      </c>
      <c r="C38" s="54" t="s">
        <v>297</v>
      </c>
      <c r="D38" s="16" t="s">
        <v>66</v>
      </c>
      <c r="E38" s="56">
        <v>44418</v>
      </c>
      <c r="F38" s="57">
        <v>29500</v>
      </c>
      <c r="G38" s="17">
        <f t="shared" si="0"/>
        <v>44448</v>
      </c>
      <c r="H38" s="18">
        <f t="shared" si="1"/>
        <v>29500</v>
      </c>
      <c r="I38" s="19">
        <f t="shared" si="2"/>
        <v>0</v>
      </c>
      <c r="J38" s="20" t="s">
        <v>10</v>
      </c>
      <c r="K38" s="3"/>
    </row>
    <row r="39" spans="2:11" s="2" customFormat="1" x14ac:dyDescent="0.25">
      <c r="B39" s="52" t="s">
        <v>240</v>
      </c>
      <c r="C39" s="54" t="s">
        <v>291</v>
      </c>
      <c r="D39" s="16" t="s">
        <v>69</v>
      </c>
      <c r="E39" s="56">
        <v>44418</v>
      </c>
      <c r="F39" s="57">
        <v>15340</v>
      </c>
      <c r="G39" s="17">
        <f t="shared" si="0"/>
        <v>44448</v>
      </c>
      <c r="H39" s="18">
        <f t="shared" si="1"/>
        <v>15340</v>
      </c>
      <c r="I39" s="19">
        <f t="shared" si="2"/>
        <v>0</v>
      </c>
      <c r="J39" s="20" t="s">
        <v>9</v>
      </c>
      <c r="K39" s="3"/>
    </row>
    <row r="40" spans="2:11" s="2" customFormat="1" x14ac:dyDescent="0.25">
      <c r="B40" s="52" t="s">
        <v>240</v>
      </c>
      <c r="C40" s="54" t="s">
        <v>292</v>
      </c>
      <c r="D40" s="16" t="s">
        <v>72</v>
      </c>
      <c r="E40" s="56">
        <v>44418</v>
      </c>
      <c r="F40" s="57">
        <v>5310</v>
      </c>
      <c r="G40" s="17">
        <f t="shared" si="0"/>
        <v>44448</v>
      </c>
      <c r="H40" s="18">
        <f t="shared" si="1"/>
        <v>5310</v>
      </c>
      <c r="I40" s="19">
        <f t="shared" si="2"/>
        <v>0</v>
      </c>
      <c r="J40" s="20" t="s">
        <v>9</v>
      </c>
      <c r="K40" s="3"/>
    </row>
    <row r="41" spans="2:11" s="2" customFormat="1" x14ac:dyDescent="0.25">
      <c r="B41" s="52" t="s">
        <v>241</v>
      </c>
      <c r="C41" s="54" t="s">
        <v>293</v>
      </c>
      <c r="D41" s="16" t="s">
        <v>74</v>
      </c>
      <c r="E41" s="56">
        <v>44419</v>
      </c>
      <c r="F41" s="57">
        <v>469200</v>
      </c>
      <c r="G41" s="17">
        <f t="shared" si="0"/>
        <v>44449</v>
      </c>
      <c r="H41" s="18">
        <f t="shared" si="1"/>
        <v>469200</v>
      </c>
      <c r="I41" s="19">
        <f t="shared" si="2"/>
        <v>0</v>
      </c>
      <c r="J41" s="20" t="s">
        <v>9</v>
      </c>
      <c r="K41" s="3"/>
    </row>
    <row r="42" spans="2:11" s="2" customFormat="1" x14ac:dyDescent="0.25">
      <c r="B42" s="52" t="s">
        <v>242</v>
      </c>
      <c r="C42" s="54" t="s">
        <v>294</v>
      </c>
      <c r="D42" s="16" t="s">
        <v>77</v>
      </c>
      <c r="E42" s="56">
        <v>44419</v>
      </c>
      <c r="F42" s="57">
        <v>33750</v>
      </c>
      <c r="G42" s="17">
        <f t="shared" si="0"/>
        <v>44449</v>
      </c>
      <c r="H42" s="18">
        <f t="shared" si="1"/>
        <v>33750</v>
      </c>
      <c r="I42" s="19">
        <f t="shared" si="2"/>
        <v>0</v>
      </c>
      <c r="J42" s="20" t="s">
        <v>9</v>
      </c>
      <c r="K42" s="3"/>
    </row>
    <row r="43" spans="2:11" s="2" customFormat="1" x14ac:dyDescent="0.25">
      <c r="B43" s="52" t="s">
        <v>243</v>
      </c>
      <c r="C43" s="54" t="s">
        <v>295</v>
      </c>
      <c r="D43" s="16" t="s">
        <v>80</v>
      </c>
      <c r="E43" s="56">
        <v>44419</v>
      </c>
      <c r="F43" s="57">
        <v>9440</v>
      </c>
      <c r="G43" s="17">
        <f>E43+30</f>
        <v>44449</v>
      </c>
      <c r="H43" s="18">
        <f t="shared" si="1"/>
        <v>9440</v>
      </c>
      <c r="I43" s="19">
        <f t="shared" si="2"/>
        <v>0</v>
      </c>
      <c r="J43" s="20" t="s">
        <v>9</v>
      </c>
      <c r="K43" s="3"/>
    </row>
    <row r="44" spans="2:11" s="2" customFormat="1" x14ac:dyDescent="0.25">
      <c r="B44" s="52" t="s">
        <v>73</v>
      </c>
      <c r="C44" s="54" t="s">
        <v>296</v>
      </c>
      <c r="D44" s="16" t="s">
        <v>194</v>
      </c>
      <c r="E44" s="56">
        <v>44419</v>
      </c>
      <c r="F44" s="57">
        <v>9440</v>
      </c>
      <c r="G44" s="17">
        <f>E44+30</f>
        <v>44449</v>
      </c>
      <c r="H44" s="18">
        <f>+F44</f>
        <v>9440</v>
      </c>
      <c r="I44" s="19">
        <f t="shared" si="2"/>
        <v>0</v>
      </c>
      <c r="J44" s="20" t="s">
        <v>9</v>
      </c>
      <c r="K44" s="3"/>
    </row>
    <row r="45" spans="2:11" s="2" customFormat="1" x14ac:dyDescent="0.25">
      <c r="B45" s="52" t="s">
        <v>244</v>
      </c>
      <c r="C45" s="54" t="s">
        <v>298</v>
      </c>
      <c r="D45" s="16" t="s">
        <v>83</v>
      </c>
      <c r="E45" s="56">
        <v>44419</v>
      </c>
      <c r="F45" s="57">
        <v>14160</v>
      </c>
      <c r="G45" s="17">
        <f t="shared" si="0"/>
        <v>44449</v>
      </c>
      <c r="H45" s="18">
        <f t="shared" si="1"/>
        <v>14160</v>
      </c>
      <c r="I45" s="19">
        <f t="shared" si="2"/>
        <v>0</v>
      </c>
      <c r="J45" s="20" t="s">
        <v>9</v>
      </c>
      <c r="K45" s="3"/>
    </row>
    <row r="46" spans="2:11" s="2" customFormat="1" x14ac:dyDescent="0.25">
      <c r="B46" s="52" t="s">
        <v>78</v>
      </c>
      <c r="C46" s="54" t="s">
        <v>299</v>
      </c>
      <c r="D46" s="16" t="s">
        <v>86</v>
      </c>
      <c r="E46" s="56">
        <v>44419</v>
      </c>
      <c r="F46" s="57">
        <v>15664.5</v>
      </c>
      <c r="G46" s="17">
        <f t="shared" si="0"/>
        <v>44449</v>
      </c>
      <c r="H46" s="18">
        <f t="shared" si="1"/>
        <v>15664.5</v>
      </c>
      <c r="I46" s="19">
        <f t="shared" si="2"/>
        <v>0</v>
      </c>
      <c r="J46" s="20" t="s">
        <v>10</v>
      </c>
      <c r="K46" s="3"/>
    </row>
    <row r="47" spans="2:11" s="2" customFormat="1" x14ac:dyDescent="0.25">
      <c r="B47" s="52" t="s">
        <v>192</v>
      </c>
      <c r="C47" s="55" t="s">
        <v>300</v>
      </c>
      <c r="D47" s="16" t="s">
        <v>87</v>
      </c>
      <c r="E47" s="56">
        <v>44419</v>
      </c>
      <c r="F47" s="57">
        <v>34220</v>
      </c>
      <c r="G47" s="17">
        <f t="shared" si="0"/>
        <v>44449</v>
      </c>
      <c r="H47" s="18">
        <f t="shared" si="1"/>
        <v>34220</v>
      </c>
      <c r="I47" s="19">
        <f t="shared" si="2"/>
        <v>0</v>
      </c>
      <c r="J47" s="20" t="s">
        <v>9</v>
      </c>
      <c r="K47" s="3"/>
    </row>
    <row r="48" spans="2:11" s="2" customFormat="1" x14ac:dyDescent="0.25">
      <c r="B48" s="52" t="s">
        <v>81</v>
      </c>
      <c r="C48" s="54" t="s">
        <v>301</v>
      </c>
      <c r="D48" s="16" t="s">
        <v>90</v>
      </c>
      <c r="E48" s="56">
        <v>44419</v>
      </c>
      <c r="F48" s="57">
        <v>15022.01</v>
      </c>
      <c r="G48" s="17">
        <f t="shared" si="0"/>
        <v>44449</v>
      </c>
      <c r="H48" s="18">
        <f t="shared" si="1"/>
        <v>15022.01</v>
      </c>
      <c r="I48" s="19">
        <f t="shared" si="2"/>
        <v>0</v>
      </c>
      <c r="J48" s="20" t="s">
        <v>10</v>
      </c>
      <c r="K48" s="3"/>
    </row>
    <row r="49" spans="2:11" s="2" customFormat="1" x14ac:dyDescent="0.25">
      <c r="B49" s="52" t="s">
        <v>84</v>
      </c>
      <c r="C49" s="54" t="s">
        <v>302</v>
      </c>
      <c r="D49" s="16" t="s">
        <v>69</v>
      </c>
      <c r="E49" s="56">
        <v>44421</v>
      </c>
      <c r="F49" s="57">
        <v>35400</v>
      </c>
      <c r="G49" s="17">
        <f t="shared" si="0"/>
        <v>44451</v>
      </c>
      <c r="H49" s="18">
        <f t="shared" si="1"/>
        <v>35400</v>
      </c>
      <c r="I49" s="19">
        <f t="shared" si="2"/>
        <v>0</v>
      </c>
      <c r="J49" s="20" t="s">
        <v>10</v>
      </c>
      <c r="K49" s="3"/>
    </row>
    <row r="50" spans="2:11" s="2" customFormat="1" x14ac:dyDescent="0.25">
      <c r="B50" s="52" t="s">
        <v>84</v>
      </c>
      <c r="C50" s="54" t="s">
        <v>303</v>
      </c>
      <c r="D50" s="16" t="s">
        <v>95</v>
      </c>
      <c r="E50" s="56">
        <v>44421</v>
      </c>
      <c r="F50" s="57">
        <v>60000</v>
      </c>
      <c r="G50" s="17">
        <f t="shared" si="0"/>
        <v>44451</v>
      </c>
      <c r="H50" s="39">
        <f t="shared" si="1"/>
        <v>60000</v>
      </c>
      <c r="I50" s="19">
        <f t="shared" si="2"/>
        <v>0</v>
      </c>
      <c r="J50" s="20" t="s">
        <v>9</v>
      </c>
      <c r="K50" s="3"/>
    </row>
    <row r="51" spans="2:11" s="2" customFormat="1" x14ac:dyDescent="0.25">
      <c r="B51" s="52" t="s">
        <v>242</v>
      </c>
      <c r="C51" s="54" t="s">
        <v>304</v>
      </c>
      <c r="D51" s="16" t="s">
        <v>77</v>
      </c>
      <c r="E51" s="56">
        <v>44421</v>
      </c>
      <c r="F51" s="57">
        <v>106206.56</v>
      </c>
      <c r="G51" s="17">
        <f t="shared" si="0"/>
        <v>44451</v>
      </c>
      <c r="H51" s="39">
        <f t="shared" si="1"/>
        <v>106206.56</v>
      </c>
      <c r="I51" s="19">
        <f t="shared" si="2"/>
        <v>0</v>
      </c>
      <c r="J51" s="20" t="s">
        <v>9</v>
      </c>
      <c r="K51" s="3"/>
    </row>
    <row r="52" spans="2:11" s="2" customFormat="1" x14ac:dyDescent="0.25">
      <c r="B52" s="52" t="s">
        <v>88</v>
      </c>
      <c r="C52" s="54" t="s">
        <v>305</v>
      </c>
      <c r="D52" s="16" t="s">
        <v>99</v>
      </c>
      <c r="E52" s="56">
        <v>44421</v>
      </c>
      <c r="F52" s="57">
        <v>599405.44999999995</v>
      </c>
      <c r="G52" s="17">
        <f t="shared" si="0"/>
        <v>44451</v>
      </c>
      <c r="H52" s="39">
        <f t="shared" si="1"/>
        <v>599405.44999999995</v>
      </c>
      <c r="I52" s="19">
        <f t="shared" si="2"/>
        <v>0</v>
      </c>
      <c r="J52" s="20" t="s">
        <v>9</v>
      </c>
      <c r="K52" s="3"/>
    </row>
    <row r="53" spans="2:11" s="2" customFormat="1" x14ac:dyDescent="0.25">
      <c r="B53" s="52" t="s">
        <v>91</v>
      </c>
      <c r="C53" s="54" t="s">
        <v>306</v>
      </c>
      <c r="D53" s="16" t="s">
        <v>102</v>
      </c>
      <c r="E53" s="56">
        <v>44421</v>
      </c>
      <c r="F53" s="57">
        <v>1416</v>
      </c>
      <c r="G53" s="17">
        <f t="shared" si="0"/>
        <v>44451</v>
      </c>
      <c r="H53" s="39">
        <f t="shared" si="1"/>
        <v>1416</v>
      </c>
      <c r="I53" s="19">
        <f t="shared" si="2"/>
        <v>0</v>
      </c>
      <c r="J53" s="20" t="s">
        <v>9</v>
      </c>
      <c r="K53" s="3"/>
    </row>
    <row r="54" spans="2:11" s="2" customFormat="1" x14ac:dyDescent="0.25">
      <c r="B54" s="52" t="s">
        <v>93</v>
      </c>
      <c r="C54" s="54" t="s">
        <v>307</v>
      </c>
      <c r="D54" s="16" t="s">
        <v>104</v>
      </c>
      <c r="E54" s="56">
        <v>44421</v>
      </c>
      <c r="F54" s="57">
        <v>6510.27</v>
      </c>
      <c r="G54" s="17">
        <f t="shared" si="0"/>
        <v>44451</v>
      </c>
      <c r="H54" s="39">
        <f t="shared" si="1"/>
        <v>6510.27</v>
      </c>
      <c r="I54" s="19">
        <f t="shared" si="2"/>
        <v>0</v>
      </c>
      <c r="J54" s="20" t="s">
        <v>9</v>
      </c>
      <c r="K54" s="3"/>
    </row>
    <row r="55" spans="2:11" s="2" customFormat="1" x14ac:dyDescent="0.25">
      <c r="B55" s="52" t="s">
        <v>243</v>
      </c>
      <c r="C55" s="54" t="s">
        <v>308</v>
      </c>
      <c r="D55" s="16" t="s">
        <v>105</v>
      </c>
      <c r="E55" s="56">
        <v>44421</v>
      </c>
      <c r="F55" s="57">
        <v>4817.57</v>
      </c>
      <c r="G55" s="17">
        <f t="shared" si="0"/>
        <v>44451</v>
      </c>
      <c r="H55" s="39">
        <f t="shared" si="1"/>
        <v>4817.57</v>
      </c>
      <c r="I55" s="19">
        <f t="shared" si="2"/>
        <v>0</v>
      </c>
      <c r="J55" s="20" t="s">
        <v>9</v>
      </c>
      <c r="K55" s="3"/>
    </row>
    <row r="56" spans="2:11" s="2" customFormat="1" x14ac:dyDescent="0.25">
      <c r="B56" s="52" t="s">
        <v>245</v>
      </c>
      <c r="C56" s="54" t="s">
        <v>309</v>
      </c>
      <c r="D56" s="16" t="s">
        <v>109</v>
      </c>
      <c r="E56" s="56">
        <v>44421</v>
      </c>
      <c r="F56" s="57">
        <v>14198.22</v>
      </c>
      <c r="G56" s="17">
        <f t="shared" si="0"/>
        <v>44451</v>
      </c>
      <c r="H56" s="39">
        <f t="shared" si="1"/>
        <v>14198.22</v>
      </c>
      <c r="I56" s="19">
        <f t="shared" si="2"/>
        <v>0</v>
      </c>
      <c r="J56" s="20" t="s">
        <v>9</v>
      </c>
      <c r="K56" s="3"/>
    </row>
    <row r="57" spans="2:11" s="2" customFormat="1" x14ac:dyDescent="0.25">
      <c r="B57" s="52" t="s">
        <v>246</v>
      </c>
      <c r="C57" s="54" t="s">
        <v>310</v>
      </c>
      <c r="D57" s="16" t="s">
        <v>112</v>
      </c>
      <c r="E57" s="56">
        <v>44421</v>
      </c>
      <c r="F57" s="57">
        <v>249983</v>
      </c>
      <c r="G57" s="17">
        <f t="shared" si="0"/>
        <v>44451</v>
      </c>
      <c r="H57" s="39">
        <f t="shared" si="1"/>
        <v>249983</v>
      </c>
      <c r="I57" s="19">
        <f t="shared" si="2"/>
        <v>0</v>
      </c>
      <c r="J57" s="20" t="s">
        <v>9</v>
      </c>
      <c r="K57" s="3"/>
    </row>
    <row r="58" spans="2:11" s="2" customFormat="1" x14ac:dyDescent="0.25">
      <c r="B58" s="52" t="s">
        <v>247</v>
      </c>
      <c r="C58" s="54" t="s">
        <v>311</v>
      </c>
      <c r="D58" s="16" t="s">
        <v>115</v>
      </c>
      <c r="E58" s="56">
        <v>44425</v>
      </c>
      <c r="F58" s="57">
        <v>2302000</v>
      </c>
      <c r="G58" s="17">
        <f t="shared" si="0"/>
        <v>44455</v>
      </c>
      <c r="H58" s="39">
        <f t="shared" si="1"/>
        <v>2302000</v>
      </c>
      <c r="I58" s="19">
        <f t="shared" si="2"/>
        <v>0</v>
      </c>
      <c r="J58" s="20" t="s">
        <v>10</v>
      </c>
      <c r="K58" s="3"/>
    </row>
    <row r="59" spans="2:11" s="2" customFormat="1" x14ac:dyDescent="0.25">
      <c r="B59" s="52" t="s">
        <v>247</v>
      </c>
      <c r="C59" s="54" t="s">
        <v>312</v>
      </c>
      <c r="D59" s="16" t="s">
        <v>42</v>
      </c>
      <c r="E59" s="56">
        <v>44425</v>
      </c>
      <c r="F59" s="57">
        <v>327869.73</v>
      </c>
      <c r="G59" s="17">
        <f t="shared" si="0"/>
        <v>44455</v>
      </c>
      <c r="H59" s="39">
        <f t="shared" si="1"/>
        <v>327869.73</v>
      </c>
      <c r="I59" s="19">
        <f t="shared" si="2"/>
        <v>0</v>
      </c>
      <c r="J59" s="20" t="s">
        <v>9</v>
      </c>
      <c r="K59" s="3"/>
    </row>
    <row r="60" spans="2:11" s="2" customFormat="1" ht="28.5" x14ac:dyDescent="0.25">
      <c r="B60" s="52" t="s">
        <v>247</v>
      </c>
      <c r="C60" s="54" t="s">
        <v>313</v>
      </c>
      <c r="D60" s="16" t="s">
        <v>120</v>
      </c>
      <c r="E60" s="56">
        <v>44425</v>
      </c>
      <c r="F60" s="57">
        <v>500000</v>
      </c>
      <c r="G60" s="17">
        <f t="shared" si="0"/>
        <v>44455</v>
      </c>
      <c r="H60" s="39">
        <f t="shared" si="1"/>
        <v>500000</v>
      </c>
      <c r="I60" s="19">
        <f t="shared" si="2"/>
        <v>0</v>
      </c>
      <c r="J60" s="20" t="s">
        <v>9</v>
      </c>
      <c r="K60" s="3"/>
    </row>
    <row r="61" spans="2:11" s="2" customFormat="1" ht="28.5" x14ac:dyDescent="0.25">
      <c r="B61" s="52" t="s">
        <v>247</v>
      </c>
      <c r="C61" s="54" t="s">
        <v>314</v>
      </c>
      <c r="D61" s="16" t="s">
        <v>122</v>
      </c>
      <c r="E61" s="56">
        <v>44425</v>
      </c>
      <c r="F61" s="57">
        <v>6918</v>
      </c>
      <c r="G61" s="17">
        <f t="shared" si="0"/>
        <v>44455</v>
      </c>
      <c r="H61" s="39">
        <f t="shared" si="1"/>
        <v>6918</v>
      </c>
      <c r="I61" s="19">
        <f t="shared" si="2"/>
        <v>0</v>
      </c>
      <c r="J61" s="20" t="s">
        <v>9</v>
      </c>
      <c r="K61" s="3"/>
    </row>
    <row r="62" spans="2:11" s="2" customFormat="1" ht="28.5" x14ac:dyDescent="0.25">
      <c r="B62" s="52" t="s">
        <v>248</v>
      </c>
      <c r="C62" s="55" t="s">
        <v>315</v>
      </c>
      <c r="D62" s="16" t="s">
        <v>124</v>
      </c>
      <c r="E62" s="56">
        <v>44426</v>
      </c>
      <c r="F62" s="57">
        <v>684</v>
      </c>
      <c r="G62" s="17">
        <f t="shared" si="0"/>
        <v>44456</v>
      </c>
      <c r="H62" s="39">
        <f t="shared" si="1"/>
        <v>684</v>
      </c>
      <c r="I62" s="19">
        <f t="shared" si="2"/>
        <v>0</v>
      </c>
      <c r="J62" s="20" t="s">
        <v>9</v>
      </c>
      <c r="K62" s="3"/>
    </row>
    <row r="63" spans="2:11" s="2" customFormat="1" ht="22.5" x14ac:dyDescent="0.25">
      <c r="B63" s="52" t="s">
        <v>249</v>
      </c>
      <c r="C63" s="55" t="s">
        <v>317</v>
      </c>
      <c r="D63" s="16" t="s">
        <v>127</v>
      </c>
      <c r="E63" s="56">
        <v>44426</v>
      </c>
      <c r="F63" s="57">
        <v>14801.94</v>
      </c>
      <c r="G63" s="17">
        <f t="shared" si="0"/>
        <v>44456</v>
      </c>
      <c r="H63" s="39">
        <f t="shared" si="1"/>
        <v>14801.94</v>
      </c>
      <c r="I63" s="19">
        <f t="shared" si="2"/>
        <v>0</v>
      </c>
      <c r="J63" s="20" t="s">
        <v>9</v>
      </c>
      <c r="K63" s="3"/>
    </row>
    <row r="64" spans="2:11" s="2" customFormat="1" x14ac:dyDescent="0.25">
      <c r="B64" s="52" t="s">
        <v>250</v>
      </c>
      <c r="C64" s="55" t="s">
        <v>316</v>
      </c>
      <c r="D64" s="16" t="s">
        <v>129</v>
      </c>
      <c r="E64" s="56">
        <v>44426</v>
      </c>
      <c r="F64" s="57">
        <v>285354.57</v>
      </c>
      <c r="G64" s="17">
        <f t="shared" si="0"/>
        <v>44456</v>
      </c>
      <c r="H64" s="39">
        <f t="shared" si="1"/>
        <v>285354.57</v>
      </c>
      <c r="I64" s="19">
        <f t="shared" si="2"/>
        <v>0</v>
      </c>
      <c r="J64" s="20" t="s">
        <v>9</v>
      </c>
      <c r="K64" s="3"/>
    </row>
    <row r="65" spans="2:11" s="2" customFormat="1" x14ac:dyDescent="0.25">
      <c r="B65" s="52" t="s">
        <v>251</v>
      </c>
      <c r="C65" s="55" t="s">
        <v>318</v>
      </c>
      <c r="D65" s="16" t="s">
        <v>131</v>
      </c>
      <c r="E65" s="56">
        <v>44427</v>
      </c>
      <c r="F65" s="57">
        <v>27066</v>
      </c>
      <c r="G65" s="17">
        <f t="shared" si="0"/>
        <v>44457</v>
      </c>
      <c r="H65" s="39">
        <f t="shared" si="1"/>
        <v>27066</v>
      </c>
      <c r="I65" s="19">
        <f t="shared" si="2"/>
        <v>0</v>
      </c>
      <c r="J65" s="20" t="s">
        <v>9</v>
      </c>
      <c r="K65" s="3"/>
    </row>
    <row r="66" spans="2:11" s="2" customFormat="1" x14ac:dyDescent="0.25">
      <c r="B66" s="52" t="s">
        <v>121</v>
      </c>
      <c r="C66" s="55" t="s">
        <v>319</v>
      </c>
      <c r="D66" s="16" t="s">
        <v>134</v>
      </c>
      <c r="E66" s="56">
        <v>44427</v>
      </c>
      <c r="F66" s="57">
        <v>49952.5</v>
      </c>
      <c r="G66" s="17">
        <f t="shared" si="0"/>
        <v>44457</v>
      </c>
      <c r="H66" s="39">
        <f t="shared" si="1"/>
        <v>49952.5</v>
      </c>
      <c r="I66" s="19">
        <f t="shared" si="2"/>
        <v>0</v>
      </c>
      <c r="J66" s="20" t="s">
        <v>9</v>
      </c>
      <c r="K66" s="3"/>
    </row>
    <row r="67" spans="2:11" s="2" customFormat="1" ht="28.5" x14ac:dyDescent="0.25">
      <c r="B67" s="52" t="s">
        <v>121</v>
      </c>
      <c r="C67" s="55" t="s">
        <v>320</v>
      </c>
      <c r="D67" s="16" t="s">
        <v>136</v>
      </c>
      <c r="E67" s="56">
        <v>44427</v>
      </c>
      <c r="F67" s="57">
        <v>6158</v>
      </c>
      <c r="G67" s="17">
        <f t="shared" si="0"/>
        <v>44457</v>
      </c>
      <c r="H67" s="39">
        <f t="shared" si="1"/>
        <v>6158</v>
      </c>
      <c r="I67" s="19">
        <f t="shared" si="2"/>
        <v>0</v>
      </c>
      <c r="J67" s="20" t="s">
        <v>9</v>
      </c>
      <c r="K67" s="3"/>
    </row>
    <row r="68" spans="2:11" s="2" customFormat="1" x14ac:dyDescent="0.25">
      <c r="B68" s="52" t="s">
        <v>252</v>
      </c>
      <c r="C68" s="55" t="s">
        <v>321</v>
      </c>
      <c r="D68" s="16" t="s">
        <v>138</v>
      </c>
      <c r="E68" s="56">
        <v>44427</v>
      </c>
      <c r="F68" s="57">
        <v>9440</v>
      </c>
      <c r="G68" s="17">
        <f t="shared" si="0"/>
        <v>44457</v>
      </c>
      <c r="H68" s="39">
        <f t="shared" si="1"/>
        <v>9440</v>
      </c>
      <c r="I68" s="19">
        <f t="shared" si="2"/>
        <v>0</v>
      </c>
      <c r="J68" s="20" t="s">
        <v>9</v>
      </c>
      <c r="K68" s="3"/>
    </row>
    <row r="69" spans="2:11" s="2" customFormat="1" x14ac:dyDescent="0.25">
      <c r="B69" s="52" t="s">
        <v>253</v>
      </c>
      <c r="C69" s="55" t="s">
        <v>322</v>
      </c>
      <c r="D69" s="16" t="s">
        <v>141</v>
      </c>
      <c r="E69" s="56">
        <v>44427</v>
      </c>
      <c r="F69" s="57">
        <v>164660.47</v>
      </c>
      <c r="G69" s="17">
        <f t="shared" si="0"/>
        <v>44457</v>
      </c>
      <c r="H69" s="39">
        <f t="shared" si="1"/>
        <v>164660.47</v>
      </c>
      <c r="I69" s="19">
        <f t="shared" si="2"/>
        <v>0</v>
      </c>
      <c r="J69" s="20" t="s">
        <v>9</v>
      </c>
      <c r="K69" s="3"/>
    </row>
    <row r="70" spans="2:11" s="2" customFormat="1" x14ac:dyDescent="0.25">
      <c r="B70" s="52" t="s">
        <v>253</v>
      </c>
      <c r="C70" s="55" t="s">
        <v>323</v>
      </c>
      <c r="D70" s="16" t="s">
        <v>144</v>
      </c>
      <c r="E70" s="56">
        <v>44427</v>
      </c>
      <c r="F70" s="57">
        <v>4601.83</v>
      </c>
      <c r="G70" s="17">
        <f t="shared" si="0"/>
        <v>44457</v>
      </c>
      <c r="H70" s="39">
        <f t="shared" si="1"/>
        <v>4601.83</v>
      </c>
      <c r="I70" s="19">
        <f t="shared" si="2"/>
        <v>0</v>
      </c>
      <c r="J70" s="20" t="s">
        <v>9</v>
      </c>
      <c r="K70" s="3"/>
    </row>
    <row r="71" spans="2:11" s="2" customFormat="1" x14ac:dyDescent="0.25">
      <c r="B71" s="52" t="s">
        <v>253</v>
      </c>
      <c r="C71" s="55" t="s">
        <v>324</v>
      </c>
      <c r="D71" s="16" t="s">
        <v>146</v>
      </c>
      <c r="E71" s="56">
        <v>44427</v>
      </c>
      <c r="F71" s="57">
        <v>251398.88</v>
      </c>
      <c r="G71" s="17">
        <f t="shared" si="0"/>
        <v>44457</v>
      </c>
      <c r="H71" s="39">
        <f t="shared" si="1"/>
        <v>251398.88</v>
      </c>
      <c r="I71" s="19">
        <f t="shared" si="2"/>
        <v>0</v>
      </c>
      <c r="J71" s="20" t="s">
        <v>9</v>
      </c>
      <c r="K71" s="3"/>
    </row>
    <row r="72" spans="2:11" s="2" customFormat="1" x14ac:dyDescent="0.25">
      <c r="B72" s="52" t="s">
        <v>253</v>
      </c>
      <c r="C72" s="55" t="s">
        <v>325</v>
      </c>
      <c r="D72" s="16" t="s">
        <v>148</v>
      </c>
      <c r="E72" s="56">
        <v>44427</v>
      </c>
      <c r="F72" s="57">
        <v>54506.78</v>
      </c>
      <c r="G72" s="17">
        <f t="shared" si="0"/>
        <v>44457</v>
      </c>
      <c r="H72" s="39">
        <f t="shared" si="1"/>
        <v>54506.78</v>
      </c>
      <c r="I72" s="19">
        <f t="shared" si="2"/>
        <v>0</v>
      </c>
      <c r="J72" s="20" t="s">
        <v>9</v>
      </c>
      <c r="K72" s="3"/>
    </row>
    <row r="73" spans="2:11" s="2" customFormat="1" x14ac:dyDescent="0.25">
      <c r="B73" s="52" t="s">
        <v>121</v>
      </c>
      <c r="C73" s="55" t="s">
        <v>326</v>
      </c>
      <c r="D73" s="16" t="s">
        <v>150</v>
      </c>
      <c r="E73" s="56">
        <v>44427</v>
      </c>
      <c r="F73" s="57">
        <v>6075.73</v>
      </c>
      <c r="G73" s="17">
        <f t="shared" si="0"/>
        <v>44457</v>
      </c>
      <c r="H73" s="39">
        <f t="shared" si="1"/>
        <v>6075.73</v>
      </c>
      <c r="I73" s="19">
        <f t="shared" si="2"/>
        <v>0</v>
      </c>
      <c r="J73" s="20" t="s">
        <v>10</v>
      </c>
      <c r="K73" s="3"/>
    </row>
    <row r="74" spans="2:11" s="2" customFormat="1" x14ac:dyDescent="0.25">
      <c r="B74" s="52" t="s">
        <v>254</v>
      </c>
      <c r="C74" s="55" t="s">
        <v>327</v>
      </c>
      <c r="D74" s="16" t="s">
        <v>152</v>
      </c>
      <c r="E74" s="56">
        <v>44427</v>
      </c>
      <c r="F74" s="57">
        <v>7323.07</v>
      </c>
      <c r="G74" s="17">
        <f t="shared" ref="G74:G90" si="3">E74+30</f>
        <v>44457</v>
      </c>
      <c r="H74" s="39">
        <f t="shared" ref="H74:H90" si="4">+F74</f>
        <v>7323.07</v>
      </c>
      <c r="I74" s="19">
        <f t="shared" ref="I74:I90" si="5">+F74-H74</f>
        <v>0</v>
      </c>
      <c r="J74" s="20" t="s">
        <v>9</v>
      </c>
      <c r="K74" s="3"/>
    </row>
    <row r="75" spans="2:11" x14ac:dyDescent="0.25">
      <c r="B75" s="52" t="s">
        <v>139</v>
      </c>
      <c r="C75" s="55" t="s">
        <v>328</v>
      </c>
      <c r="D75" s="16" t="s">
        <v>153</v>
      </c>
      <c r="E75" s="56">
        <v>44427</v>
      </c>
      <c r="F75" s="57">
        <v>2542.63</v>
      </c>
      <c r="G75" s="17">
        <f t="shared" si="3"/>
        <v>44457</v>
      </c>
      <c r="H75" s="39">
        <f t="shared" si="4"/>
        <v>2542.63</v>
      </c>
      <c r="I75" s="19">
        <f t="shared" si="5"/>
        <v>0</v>
      </c>
      <c r="J75" s="20" t="s">
        <v>9</v>
      </c>
      <c r="K75" s="2"/>
    </row>
    <row r="76" spans="2:11" x14ac:dyDescent="0.25">
      <c r="B76" s="52" t="s">
        <v>255</v>
      </c>
      <c r="C76" s="55" t="s">
        <v>329</v>
      </c>
      <c r="D76" s="16" t="s">
        <v>155</v>
      </c>
      <c r="E76" s="56">
        <v>44431</v>
      </c>
      <c r="F76" s="57">
        <v>3750721.93</v>
      </c>
      <c r="G76" s="17">
        <f t="shared" si="3"/>
        <v>44461</v>
      </c>
      <c r="H76" s="39">
        <f t="shared" si="4"/>
        <v>3750721.93</v>
      </c>
      <c r="I76" s="19">
        <f t="shared" si="5"/>
        <v>0</v>
      </c>
      <c r="J76" s="20" t="s">
        <v>9</v>
      </c>
      <c r="K76" s="2"/>
    </row>
    <row r="77" spans="2:11" x14ac:dyDescent="0.25">
      <c r="B77" s="52" t="s">
        <v>255</v>
      </c>
      <c r="C77" s="55" t="s">
        <v>330</v>
      </c>
      <c r="D77" s="16" t="s">
        <v>158</v>
      </c>
      <c r="E77" s="56">
        <v>44431</v>
      </c>
      <c r="F77" s="57">
        <v>171282.23</v>
      </c>
      <c r="G77" s="17">
        <f t="shared" si="3"/>
        <v>44461</v>
      </c>
      <c r="H77" s="39">
        <f t="shared" si="4"/>
        <v>171282.23</v>
      </c>
      <c r="I77" s="19">
        <v>0</v>
      </c>
      <c r="J77" s="20" t="s">
        <v>9</v>
      </c>
      <c r="K77" s="2"/>
    </row>
    <row r="78" spans="2:11" x14ac:dyDescent="0.25">
      <c r="B78" s="52" t="s">
        <v>255</v>
      </c>
      <c r="C78" s="55" t="s">
        <v>331</v>
      </c>
      <c r="D78" s="16" t="s">
        <v>161</v>
      </c>
      <c r="E78" s="56">
        <v>44431</v>
      </c>
      <c r="F78" s="57">
        <v>35400</v>
      </c>
      <c r="G78" s="17">
        <f t="shared" si="3"/>
        <v>44461</v>
      </c>
      <c r="H78" s="39">
        <f t="shared" si="4"/>
        <v>35400</v>
      </c>
      <c r="I78" s="19">
        <f t="shared" si="5"/>
        <v>0</v>
      </c>
      <c r="J78" s="20" t="s">
        <v>9</v>
      </c>
      <c r="K78" s="2"/>
    </row>
    <row r="79" spans="2:11" ht="28.5" x14ac:dyDescent="0.25">
      <c r="B79" s="52" t="s">
        <v>255</v>
      </c>
      <c r="C79" s="55" t="s">
        <v>332</v>
      </c>
      <c r="D79" s="16" t="s">
        <v>163</v>
      </c>
      <c r="E79" s="56">
        <v>44431</v>
      </c>
      <c r="F79" s="57">
        <v>122039.05</v>
      </c>
      <c r="G79" s="17">
        <f t="shared" si="3"/>
        <v>44461</v>
      </c>
      <c r="H79" s="39">
        <f t="shared" si="4"/>
        <v>122039.05</v>
      </c>
      <c r="I79" s="19">
        <f t="shared" si="5"/>
        <v>0</v>
      </c>
      <c r="J79" s="20" t="s">
        <v>9</v>
      </c>
      <c r="K79" s="2"/>
    </row>
    <row r="80" spans="2:11" ht="28.5" x14ac:dyDescent="0.25">
      <c r="B80" s="52" t="s">
        <v>255</v>
      </c>
      <c r="C80" s="55" t="s">
        <v>333</v>
      </c>
      <c r="D80" s="16" t="s">
        <v>166</v>
      </c>
      <c r="E80" s="56">
        <v>44431</v>
      </c>
      <c r="F80" s="57">
        <v>309998.40000000002</v>
      </c>
      <c r="G80" s="17">
        <f t="shared" si="3"/>
        <v>44461</v>
      </c>
      <c r="H80" s="39">
        <f t="shared" si="4"/>
        <v>309998.40000000002</v>
      </c>
      <c r="I80" s="19">
        <f t="shared" si="5"/>
        <v>0</v>
      </c>
      <c r="J80" s="20" t="s">
        <v>9</v>
      </c>
      <c r="K80" s="2"/>
    </row>
    <row r="81" spans="2:11" x14ac:dyDescent="0.25">
      <c r="B81" s="52" t="s">
        <v>255</v>
      </c>
      <c r="C81" s="55" t="s">
        <v>334</v>
      </c>
      <c r="D81" s="16" t="s">
        <v>168</v>
      </c>
      <c r="E81" s="56">
        <v>44431</v>
      </c>
      <c r="F81" s="57">
        <v>7080</v>
      </c>
      <c r="G81" s="17">
        <f t="shared" si="3"/>
        <v>44461</v>
      </c>
      <c r="H81" s="39">
        <f t="shared" si="4"/>
        <v>7080</v>
      </c>
      <c r="I81" s="19">
        <f t="shared" si="5"/>
        <v>0</v>
      </c>
      <c r="J81" s="20" t="s">
        <v>9</v>
      </c>
      <c r="K81" s="2"/>
    </row>
    <row r="82" spans="2:11" x14ac:dyDescent="0.25">
      <c r="B82" s="52" t="s">
        <v>255</v>
      </c>
      <c r="C82" s="55" t="s">
        <v>335</v>
      </c>
      <c r="D82" s="16" t="s">
        <v>171</v>
      </c>
      <c r="E82" s="56">
        <v>44431</v>
      </c>
      <c r="F82" s="57">
        <v>11500.01</v>
      </c>
      <c r="G82" s="17">
        <f t="shared" si="3"/>
        <v>44461</v>
      </c>
      <c r="H82" s="39">
        <f t="shared" si="4"/>
        <v>11500.01</v>
      </c>
      <c r="I82" s="19">
        <f t="shared" si="5"/>
        <v>0</v>
      </c>
      <c r="J82" s="20" t="s">
        <v>9</v>
      </c>
      <c r="K82" s="2"/>
    </row>
    <row r="83" spans="2:11" ht="28.5" x14ac:dyDescent="0.25">
      <c r="B83" s="52" t="s">
        <v>256</v>
      </c>
      <c r="C83" s="55" t="s">
        <v>336</v>
      </c>
      <c r="D83" s="16" t="s">
        <v>172</v>
      </c>
      <c r="E83" s="56">
        <v>44431</v>
      </c>
      <c r="F83" s="57">
        <v>543071.47</v>
      </c>
      <c r="G83" s="17">
        <f t="shared" si="3"/>
        <v>44461</v>
      </c>
      <c r="H83" s="39">
        <f t="shared" si="4"/>
        <v>543071.47</v>
      </c>
      <c r="I83" s="19">
        <f t="shared" si="5"/>
        <v>0</v>
      </c>
      <c r="J83" s="20" t="s">
        <v>9</v>
      </c>
      <c r="K83" s="2"/>
    </row>
    <row r="84" spans="2:11" x14ac:dyDescent="0.25">
      <c r="B84" s="52" t="s">
        <v>256</v>
      </c>
      <c r="C84" s="55" t="s">
        <v>337</v>
      </c>
      <c r="D84" s="16" t="s">
        <v>175</v>
      </c>
      <c r="E84" s="56">
        <v>44431</v>
      </c>
      <c r="F84" s="57">
        <v>38232</v>
      </c>
      <c r="G84" s="17">
        <f t="shared" si="3"/>
        <v>44461</v>
      </c>
      <c r="H84" s="39">
        <f t="shared" si="4"/>
        <v>38232</v>
      </c>
      <c r="I84" s="19">
        <f t="shared" si="5"/>
        <v>0</v>
      </c>
      <c r="J84" s="20" t="s">
        <v>9</v>
      </c>
      <c r="K84" s="2"/>
    </row>
    <row r="85" spans="2:11" x14ac:dyDescent="0.25">
      <c r="B85" s="52" t="s">
        <v>257</v>
      </c>
      <c r="C85" s="55" t="s">
        <v>338</v>
      </c>
      <c r="D85" s="16" t="s">
        <v>178</v>
      </c>
      <c r="E85" s="56">
        <v>44431</v>
      </c>
      <c r="F85" s="57">
        <v>282269.19</v>
      </c>
      <c r="G85" s="17">
        <f t="shared" si="3"/>
        <v>44461</v>
      </c>
      <c r="H85" s="39">
        <f t="shared" si="4"/>
        <v>282269.19</v>
      </c>
      <c r="I85" s="19">
        <f t="shared" si="5"/>
        <v>0</v>
      </c>
      <c r="J85" s="20" t="s">
        <v>9</v>
      </c>
      <c r="K85" s="2"/>
    </row>
    <row r="86" spans="2:11" x14ac:dyDescent="0.25">
      <c r="B86" s="52" t="s">
        <v>258</v>
      </c>
      <c r="C86" s="55" t="s">
        <v>339</v>
      </c>
      <c r="D86" s="16" t="s">
        <v>80</v>
      </c>
      <c r="E86" s="56">
        <v>44431</v>
      </c>
      <c r="F86" s="57">
        <v>467263.95</v>
      </c>
      <c r="G86" s="17">
        <f t="shared" si="3"/>
        <v>44461</v>
      </c>
      <c r="H86" s="39">
        <f t="shared" si="4"/>
        <v>467263.95</v>
      </c>
      <c r="I86" s="19">
        <f t="shared" si="5"/>
        <v>0</v>
      </c>
      <c r="J86" s="20" t="s">
        <v>9</v>
      </c>
      <c r="K86" s="2"/>
    </row>
    <row r="87" spans="2:11" x14ac:dyDescent="0.25">
      <c r="B87" s="52" t="s">
        <v>258</v>
      </c>
      <c r="C87" s="55" t="s">
        <v>340</v>
      </c>
      <c r="D87" s="16" t="s">
        <v>183</v>
      </c>
      <c r="E87" s="56">
        <v>44431</v>
      </c>
      <c r="F87" s="57">
        <v>131111.10999999999</v>
      </c>
      <c r="G87" s="17">
        <f t="shared" si="3"/>
        <v>44461</v>
      </c>
      <c r="H87" s="39">
        <f t="shared" si="4"/>
        <v>131111.10999999999</v>
      </c>
      <c r="I87" s="19">
        <f t="shared" si="5"/>
        <v>0</v>
      </c>
      <c r="J87" s="20" t="s">
        <v>9</v>
      </c>
      <c r="K87" s="2"/>
    </row>
    <row r="88" spans="2:11" x14ac:dyDescent="0.25">
      <c r="B88" s="52" t="s">
        <v>242</v>
      </c>
      <c r="C88" s="55" t="s">
        <v>341</v>
      </c>
      <c r="D88" s="16" t="s">
        <v>186</v>
      </c>
      <c r="E88" s="56">
        <v>44432</v>
      </c>
      <c r="F88" s="57">
        <v>49500</v>
      </c>
      <c r="G88" s="17">
        <f t="shared" si="3"/>
        <v>44462</v>
      </c>
      <c r="H88" s="39">
        <f t="shared" si="4"/>
        <v>49500</v>
      </c>
      <c r="I88" s="19">
        <f t="shared" si="5"/>
        <v>0</v>
      </c>
      <c r="J88" s="20" t="s">
        <v>10</v>
      </c>
      <c r="K88" s="2"/>
    </row>
    <row r="89" spans="2:11" x14ac:dyDescent="0.25">
      <c r="B89" s="52" t="s">
        <v>169</v>
      </c>
      <c r="C89" s="55" t="s">
        <v>343</v>
      </c>
      <c r="D89" s="16" t="s">
        <v>189</v>
      </c>
      <c r="E89" s="56">
        <v>44432</v>
      </c>
      <c r="F89" s="57">
        <v>146627.39000000001</v>
      </c>
      <c r="G89" s="17">
        <f t="shared" si="3"/>
        <v>44462</v>
      </c>
      <c r="H89" s="39">
        <f t="shared" si="4"/>
        <v>146627.39000000001</v>
      </c>
      <c r="I89" s="19">
        <f t="shared" si="5"/>
        <v>0</v>
      </c>
      <c r="J89" s="20" t="s">
        <v>9</v>
      </c>
      <c r="K89" s="2"/>
    </row>
    <row r="90" spans="2:11" ht="30" x14ac:dyDescent="0.25">
      <c r="B90" s="52" t="s">
        <v>169</v>
      </c>
      <c r="C90" s="7" t="s">
        <v>342</v>
      </c>
      <c r="D90" s="16" t="s">
        <v>191</v>
      </c>
      <c r="E90" s="56">
        <v>44432</v>
      </c>
      <c r="F90" s="57">
        <v>146627.39000000001</v>
      </c>
      <c r="G90" s="17">
        <f t="shared" si="3"/>
        <v>44462</v>
      </c>
      <c r="H90" s="39">
        <f t="shared" si="4"/>
        <v>146627.39000000001</v>
      </c>
      <c r="I90" s="19">
        <f t="shared" si="5"/>
        <v>0</v>
      </c>
      <c r="J90" s="20" t="s">
        <v>9</v>
      </c>
      <c r="K90" s="2"/>
    </row>
    <row r="91" spans="2:11" s="38" customFormat="1" ht="16.5" thickBot="1" x14ac:dyDescent="0.3">
      <c r="B91" s="52" t="s">
        <v>258</v>
      </c>
      <c r="C91" s="45"/>
      <c r="D91" s="24"/>
      <c r="E91" s="56">
        <v>44433</v>
      </c>
      <c r="F91" s="26">
        <f>SUM(F10:F90)</f>
        <v>16513285.240000002</v>
      </c>
      <c r="G91" s="26"/>
      <c r="H91" s="26">
        <f>SUM(H10:H90)</f>
        <v>16513285.240000002</v>
      </c>
      <c r="I91" s="26">
        <f>SUM(I10:I90)</f>
        <v>0</v>
      </c>
      <c r="J91" s="27"/>
    </row>
    <row r="92" spans="2:11" x14ac:dyDescent="0.25">
      <c r="B92" s="52" t="s">
        <v>259</v>
      </c>
      <c r="E92" s="56">
        <v>44434</v>
      </c>
      <c r="F92" s="7"/>
    </row>
    <row r="93" spans="2:11" x14ac:dyDescent="0.25">
      <c r="B93" s="52" t="s">
        <v>260</v>
      </c>
      <c r="E93" s="56">
        <v>44435</v>
      </c>
      <c r="F93" s="7"/>
      <c r="H93" s="28"/>
    </row>
    <row r="94" spans="2:11" x14ac:dyDescent="0.25">
      <c r="B94" s="52" t="s">
        <v>180</v>
      </c>
      <c r="E94" s="56">
        <v>44438</v>
      </c>
      <c r="F94" s="7"/>
    </row>
    <row r="95" spans="2:11" x14ac:dyDescent="0.25">
      <c r="B95" s="52" t="s">
        <v>181</v>
      </c>
      <c r="E95" s="56">
        <v>44439</v>
      </c>
      <c r="F95" s="7"/>
    </row>
    <row r="96" spans="2:11" x14ac:dyDescent="0.25">
      <c r="B96" s="52" t="s">
        <v>184</v>
      </c>
      <c r="E96" s="56">
        <v>44439</v>
      </c>
      <c r="F96" s="7"/>
    </row>
    <row r="97" spans="2:10" x14ac:dyDescent="0.25">
      <c r="B97" s="52" t="s">
        <v>187</v>
      </c>
      <c r="E97" s="56">
        <v>44439</v>
      </c>
      <c r="F97" s="7"/>
    </row>
    <row r="98" spans="2:10" ht="15.75" x14ac:dyDescent="0.25">
      <c r="B98" s="52" t="s">
        <v>261</v>
      </c>
      <c r="C98" s="30"/>
      <c r="E98" s="56">
        <v>44435</v>
      </c>
      <c r="F98" s="31"/>
      <c r="H98" s="32"/>
      <c r="I98" s="9"/>
    </row>
    <row r="99" spans="2:10" ht="23.25" x14ac:dyDescent="0.25">
      <c r="B99" s="53"/>
      <c r="C99" s="142"/>
      <c r="D99" s="142"/>
      <c r="E99" s="142"/>
      <c r="F99" s="142"/>
      <c r="G99" s="142"/>
      <c r="H99" s="142"/>
      <c r="I99" s="142"/>
      <c r="J99" s="142"/>
    </row>
    <row r="100" spans="2:10" ht="23.25" x14ac:dyDescent="0.25">
      <c r="C100" s="142"/>
      <c r="D100" s="142"/>
      <c r="E100" s="142"/>
      <c r="F100" s="142"/>
      <c r="G100" s="142"/>
      <c r="H100" s="142"/>
      <c r="I100" s="142"/>
      <c r="J100" s="142"/>
    </row>
    <row r="101" spans="2:10" ht="18" x14ac:dyDescent="0.25">
      <c r="C101" s="33"/>
      <c r="D101" s="34"/>
      <c r="E101" s="35"/>
      <c r="F101" s="34"/>
      <c r="G101" s="35"/>
      <c r="H101" s="36"/>
      <c r="I101" s="37"/>
    </row>
  </sheetData>
  <sheetProtection insertRows="0" deleteRows="0" sort="0"/>
  <protectedRanges>
    <protectedRange sqref="C5" name="Rango2_1"/>
  </protectedRanges>
  <mergeCells count="11">
    <mergeCell ref="C99:J99"/>
    <mergeCell ref="C100:J100"/>
    <mergeCell ref="C5:J5"/>
    <mergeCell ref="C8:C9"/>
    <mergeCell ref="D8:D9"/>
    <mergeCell ref="E8:E9"/>
    <mergeCell ref="F8:F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100"/>
  <sheetViews>
    <sheetView topLeftCell="B1" zoomScale="80" zoomScaleNormal="80" zoomScalePageLayoutView="60" workbookViewId="0">
      <selection activeCell="J95" sqref="B1:K95"/>
    </sheetView>
  </sheetViews>
  <sheetFormatPr baseColWidth="10" defaultRowHeight="15" x14ac:dyDescent="0.25"/>
  <cols>
    <col min="1" max="1" width="4.28515625" style="2" hidden="1" customWidth="1"/>
    <col min="2" max="2" width="51.85546875" style="2" customWidth="1"/>
    <col min="3" max="3" width="183.42578125" style="58" bestFit="1" customWidth="1"/>
    <col min="4" max="4" width="20.5703125" style="58" bestFit="1" customWidth="1"/>
    <col min="5" max="5" width="12.28515625" style="59" customWidth="1"/>
    <col min="6" max="6" width="21.42578125" style="60" customWidth="1"/>
    <col min="7" max="7" width="16.7109375" style="59" customWidth="1"/>
    <col min="8" max="8" width="20.5703125" style="61" customWidth="1"/>
    <col min="9" max="9" width="17" style="9" customWidth="1"/>
    <col min="10" max="10" width="13.42578125" style="62" customWidth="1"/>
    <col min="11" max="16384" width="11.42578125" style="2"/>
  </cols>
  <sheetData>
    <row r="5" spans="1:11" ht="18" x14ac:dyDescent="0.25">
      <c r="C5" s="153" t="s">
        <v>19</v>
      </c>
      <c r="D5" s="153"/>
      <c r="E5" s="153"/>
      <c r="F5" s="153"/>
      <c r="G5" s="153"/>
      <c r="H5" s="153"/>
      <c r="I5" s="153"/>
      <c r="J5" s="153"/>
      <c r="K5" s="153"/>
    </row>
    <row r="7" spans="1:11" ht="15.75" thickBot="1" x14ac:dyDescent="0.3">
      <c r="K7" s="3"/>
    </row>
    <row r="8" spans="1:11" s="71" customFormat="1" ht="15" customHeight="1" x14ac:dyDescent="0.25">
      <c r="A8" s="4"/>
      <c r="B8" s="147" t="s">
        <v>1</v>
      </c>
      <c r="C8" s="143" t="s">
        <v>0</v>
      </c>
      <c r="D8" s="145" t="s">
        <v>2</v>
      </c>
      <c r="E8" s="143" t="s">
        <v>3</v>
      </c>
      <c r="F8" s="143" t="s">
        <v>4</v>
      </c>
      <c r="G8" s="143" t="s">
        <v>7</v>
      </c>
      <c r="H8" s="149" t="s">
        <v>5</v>
      </c>
      <c r="I8" s="149" t="s">
        <v>6</v>
      </c>
      <c r="J8" s="151" t="s">
        <v>8</v>
      </c>
      <c r="K8" s="5"/>
    </row>
    <row r="9" spans="1:11" s="71" customFormat="1" ht="15.75" customHeight="1" x14ac:dyDescent="0.25">
      <c r="A9" s="4"/>
      <c r="B9" s="148"/>
      <c r="C9" s="144"/>
      <c r="D9" s="146"/>
      <c r="E9" s="144"/>
      <c r="F9" s="144"/>
      <c r="G9" s="144"/>
      <c r="H9" s="150"/>
      <c r="I9" s="150"/>
      <c r="J9" s="152"/>
      <c r="K9" s="5"/>
    </row>
    <row r="10" spans="1:11" ht="28.5" x14ac:dyDescent="0.25">
      <c r="B10" s="16" t="s">
        <v>262</v>
      </c>
      <c r="C10" s="16" t="s">
        <v>363</v>
      </c>
      <c r="D10" s="16" t="s">
        <v>14</v>
      </c>
      <c r="E10" s="63">
        <v>44412</v>
      </c>
      <c r="F10" s="64">
        <v>160000</v>
      </c>
      <c r="G10" s="17">
        <f t="shared" ref="G10:G73" si="0">E10+30</f>
        <v>44442</v>
      </c>
      <c r="H10" s="18">
        <f t="shared" ref="H10:H73" si="1">+F10</f>
        <v>160000</v>
      </c>
      <c r="I10" s="19">
        <f t="shared" ref="I10:I73" si="2">+F10-H10</f>
        <v>0</v>
      </c>
      <c r="J10" s="20" t="s">
        <v>9</v>
      </c>
      <c r="K10" s="3"/>
    </row>
    <row r="11" spans="1:11" ht="28.5" x14ac:dyDescent="0.25">
      <c r="B11" s="16" t="s">
        <v>229</v>
      </c>
      <c r="C11" s="16" t="s">
        <v>347</v>
      </c>
      <c r="D11" s="16" t="s">
        <v>17</v>
      </c>
      <c r="E11" s="63">
        <v>44412</v>
      </c>
      <c r="F11" s="64">
        <v>10499.58</v>
      </c>
      <c r="G11" s="17">
        <f t="shared" si="0"/>
        <v>44442</v>
      </c>
      <c r="H11" s="18">
        <f t="shared" si="1"/>
        <v>10499.58</v>
      </c>
      <c r="I11" s="19">
        <f t="shared" si="2"/>
        <v>0</v>
      </c>
      <c r="J11" s="20" t="s">
        <v>10</v>
      </c>
      <c r="K11" s="3"/>
    </row>
    <row r="12" spans="1:11" ht="28.5" x14ac:dyDescent="0.25">
      <c r="B12" s="16" t="s">
        <v>229</v>
      </c>
      <c r="C12" s="16" t="s">
        <v>265</v>
      </c>
      <c r="D12" s="16" t="s">
        <v>18</v>
      </c>
      <c r="E12" s="63">
        <v>44412</v>
      </c>
      <c r="F12" s="64">
        <v>11800</v>
      </c>
      <c r="G12" s="17">
        <f t="shared" si="0"/>
        <v>44442</v>
      </c>
      <c r="H12" s="18">
        <f t="shared" si="1"/>
        <v>11800</v>
      </c>
      <c r="I12" s="19">
        <f t="shared" si="2"/>
        <v>0</v>
      </c>
      <c r="J12" s="20" t="s">
        <v>9</v>
      </c>
      <c r="K12" s="3"/>
    </row>
    <row r="13" spans="1:11" ht="28.5" x14ac:dyDescent="0.25">
      <c r="B13" s="16" t="s">
        <v>230</v>
      </c>
      <c r="C13" s="16" t="s">
        <v>266</v>
      </c>
      <c r="D13" s="16" t="s">
        <v>204</v>
      </c>
      <c r="E13" s="63">
        <v>44412</v>
      </c>
      <c r="F13" s="64">
        <v>1081075.8</v>
      </c>
      <c r="G13" s="17">
        <f t="shared" si="0"/>
        <v>44442</v>
      </c>
      <c r="H13" s="18">
        <f t="shared" si="1"/>
        <v>1081075.8</v>
      </c>
      <c r="I13" s="19">
        <f t="shared" si="2"/>
        <v>0</v>
      </c>
      <c r="J13" s="20" t="s">
        <v>9</v>
      </c>
      <c r="K13" s="3"/>
    </row>
    <row r="14" spans="1:11" ht="28.5" x14ac:dyDescent="0.25">
      <c r="B14" s="16" t="s">
        <v>21</v>
      </c>
      <c r="C14" s="16" t="s">
        <v>267</v>
      </c>
      <c r="D14" s="16" t="s">
        <v>23</v>
      </c>
      <c r="E14" s="63">
        <v>44414</v>
      </c>
      <c r="F14" s="64">
        <v>18575.09</v>
      </c>
      <c r="G14" s="17">
        <f t="shared" si="0"/>
        <v>44444</v>
      </c>
      <c r="H14" s="18">
        <f t="shared" si="1"/>
        <v>18575.09</v>
      </c>
      <c r="I14" s="19">
        <f t="shared" si="2"/>
        <v>0</v>
      </c>
      <c r="J14" s="20" t="s">
        <v>9</v>
      </c>
      <c r="K14" s="3"/>
    </row>
    <row r="15" spans="1:11" ht="28.5" x14ac:dyDescent="0.25">
      <c r="B15" s="16" t="s">
        <v>24</v>
      </c>
      <c r="C15" s="16" t="s">
        <v>268</v>
      </c>
      <c r="D15" s="16" t="s">
        <v>26</v>
      </c>
      <c r="E15" s="63">
        <v>44414</v>
      </c>
      <c r="F15" s="64">
        <v>81420</v>
      </c>
      <c r="G15" s="17">
        <f t="shared" si="0"/>
        <v>44444</v>
      </c>
      <c r="H15" s="18">
        <f t="shared" si="1"/>
        <v>81420</v>
      </c>
      <c r="I15" s="19">
        <f t="shared" si="2"/>
        <v>0</v>
      </c>
      <c r="J15" s="20" t="s">
        <v>9</v>
      </c>
      <c r="K15" s="3"/>
    </row>
    <row r="16" spans="1:11" ht="28.5" x14ac:dyDescent="0.25">
      <c r="B16" s="16" t="s">
        <v>27</v>
      </c>
      <c r="C16" s="16" t="s">
        <v>364</v>
      </c>
      <c r="D16" s="16" t="s">
        <v>28</v>
      </c>
      <c r="E16" s="63">
        <v>44417</v>
      </c>
      <c r="F16" s="64">
        <v>58344.639999999999</v>
      </c>
      <c r="G16" s="17">
        <f t="shared" si="0"/>
        <v>44447</v>
      </c>
      <c r="H16" s="18">
        <f t="shared" si="1"/>
        <v>58344.639999999999</v>
      </c>
      <c r="I16" s="19">
        <f t="shared" si="2"/>
        <v>0</v>
      </c>
      <c r="J16" s="20" t="s">
        <v>9</v>
      </c>
      <c r="K16" s="3"/>
    </row>
    <row r="17" spans="2:11" ht="28.5" x14ac:dyDescent="0.25">
      <c r="B17" s="16" t="s">
        <v>29</v>
      </c>
      <c r="C17" s="16" t="s">
        <v>349</v>
      </c>
      <c r="D17" s="16" t="s">
        <v>30</v>
      </c>
      <c r="E17" s="63">
        <v>44417</v>
      </c>
      <c r="F17" s="64">
        <v>26780.27</v>
      </c>
      <c r="G17" s="17">
        <f t="shared" si="0"/>
        <v>44447</v>
      </c>
      <c r="H17" s="18">
        <f t="shared" si="1"/>
        <v>26780.27</v>
      </c>
      <c r="I17" s="19">
        <f t="shared" si="2"/>
        <v>0</v>
      </c>
      <c r="J17" s="20" t="s">
        <v>9</v>
      </c>
      <c r="K17" s="3"/>
    </row>
    <row r="18" spans="2:11" ht="28.5" x14ac:dyDescent="0.25">
      <c r="B18" s="16" t="s">
        <v>231</v>
      </c>
      <c r="C18" s="16" t="s">
        <v>348</v>
      </c>
      <c r="D18" s="16" t="s">
        <v>32</v>
      </c>
      <c r="E18" s="63">
        <v>44417</v>
      </c>
      <c r="F18" s="64">
        <v>130954.36</v>
      </c>
      <c r="G18" s="17">
        <f t="shared" si="0"/>
        <v>44447</v>
      </c>
      <c r="H18" s="18">
        <f t="shared" si="1"/>
        <v>130954.36</v>
      </c>
      <c r="I18" s="19">
        <f t="shared" si="2"/>
        <v>0</v>
      </c>
      <c r="J18" s="20" t="s">
        <v>9</v>
      </c>
      <c r="K18" s="3"/>
    </row>
    <row r="19" spans="2:11" ht="28.5" x14ac:dyDescent="0.25">
      <c r="B19" s="16" t="s">
        <v>33</v>
      </c>
      <c r="C19" s="16" t="s">
        <v>272</v>
      </c>
      <c r="D19" s="16" t="s">
        <v>34</v>
      </c>
      <c r="E19" s="63">
        <v>44417</v>
      </c>
      <c r="F19" s="64">
        <v>129430</v>
      </c>
      <c r="G19" s="17">
        <f t="shared" si="0"/>
        <v>44447</v>
      </c>
      <c r="H19" s="18">
        <f t="shared" si="1"/>
        <v>129430</v>
      </c>
      <c r="I19" s="19">
        <f t="shared" si="2"/>
        <v>0</v>
      </c>
      <c r="J19" s="20" t="s">
        <v>10</v>
      </c>
      <c r="K19" s="3"/>
    </row>
    <row r="20" spans="2:11" ht="28.5" x14ac:dyDescent="0.25">
      <c r="B20" s="16" t="s">
        <v>35</v>
      </c>
      <c r="C20" s="16" t="s">
        <v>273</v>
      </c>
      <c r="D20" s="16" t="s">
        <v>36</v>
      </c>
      <c r="E20" s="63">
        <v>44417</v>
      </c>
      <c r="F20" s="64">
        <v>16520</v>
      </c>
      <c r="G20" s="17">
        <f t="shared" si="0"/>
        <v>44447</v>
      </c>
      <c r="H20" s="18">
        <f t="shared" si="1"/>
        <v>16520</v>
      </c>
      <c r="I20" s="19">
        <f t="shared" si="2"/>
        <v>0</v>
      </c>
      <c r="J20" s="20" t="s">
        <v>9</v>
      </c>
      <c r="K20" s="3"/>
    </row>
    <row r="21" spans="2:11" ht="28.5" x14ac:dyDescent="0.25">
      <c r="B21" s="16" t="s">
        <v>37</v>
      </c>
      <c r="C21" s="16" t="s">
        <v>274</v>
      </c>
      <c r="D21" s="16" t="s">
        <v>40</v>
      </c>
      <c r="E21" s="63">
        <v>44417</v>
      </c>
      <c r="F21" s="64">
        <v>63130</v>
      </c>
      <c r="G21" s="17">
        <f t="shared" si="0"/>
        <v>44447</v>
      </c>
      <c r="H21" s="18">
        <f t="shared" si="1"/>
        <v>63130</v>
      </c>
      <c r="I21" s="19">
        <f t="shared" si="2"/>
        <v>0</v>
      </c>
      <c r="J21" s="20" t="s">
        <v>9</v>
      </c>
      <c r="K21" s="3"/>
    </row>
    <row r="22" spans="2:11" ht="28.5" x14ac:dyDescent="0.25">
      <c r="B22" s="16" t="s">
        <v>232</v>
      </c>
      <c r="C22" s="16" t="s">
        <v>365</v>
      </c>
      <c r="D22" s="16" t="s">
        <v>39</v>
      </c>
      <c r="E22" s="63">
        <v>44417</v>
      </c>
      <c r="F22" s="64">
        <v>4130</v>
      </c>
      <c r="G22" s="17">
        <f t="shared" si="0"/>
        <v>44447</v>
      </c>
      <c r="H22" s="21">
        <f t="shared" si="1"/>
        <v>4130</v>
      </c>
      <c r="I22" s="22">
        <f t="shared" si="2"/>
        <v>0</v>
      </c>
      <c r="J22" s="20" t="s">
        <v>9</v>
      </c>
      <c r="K22" s="3"/>
    </row>
    <row r="23" spans="2:11" ht="28.5" x14ac:dyDescent="0.25">
      <c r="B23" s="16" t="s">
        <v>233</v>
      </c>
      <c r="C23" s="16" t="s">
        <v>276</v>
      </c>
      <c r="D23" s="16" t="s">
        <v>42</v>
      </c>
      <c r="E23" s="63">
        <v>44417</v>
      </c>
      <c r="F23" s="64">
        <v>258489.60000000001</v>
      </c>
      <c r="G23" s="17">
        <f t="shared" si="0"/>
        <v>44447</v>
      </c>
      <c r="H23" s="18">
        <f t="shared" si="1"/>
        <v>258489.60000000001</v>
      </c>
      <c r="I23" s="19">
        <f t="shared" si="2"/>
        <v>0</v>
      </c>
      <c r="J23" s="20" t="s">
        <v>9</v>
      </c>
      <c r="K23" s="3"/>
    </row>
    <row r="24" spans="2:11" ht="28.5" x14ac:dyDescent="0.25">
      <c r="B24" s="16" t="s">
        <v>233</v>
      </c>
      <c r="C24" s="16" t="s">
        <v>277</v>
      </c>
      <c r="D24" s="16" t="s">
        <v>43</v>
      </c>
      <c r="E24" s="63">
        <v>44417</v>
      </c>
      <c r="F24" s="64">
        <v>110037.36</v>
      </c>
      <c r="G24" s="17">
        <f t="shared" si="0"/>
        <v>44447</v>
      </c>
      <c r="H24" s="18">
        <f t="shared" si="1"/>
        <v>110037.36</v>
      </c>
      <c r="I24" s="19">
        <f t="shared" si="2"/>
        <v>0</v>
      </c>
      <c r="J24" s="20" t="s">
        <v>9</v>
      </c>
      <c r="K24" s="3"/>
    </row>
    <row r="25" spans="2:11" ht="28.5" x14ac:dyDescent="0.25">
      <c r="B25" s="16" t="s">
        <v>44</v>
      </c>
      <c r="C25" s="16" t="s">
        <v>278</v>
      </c>
      <c r="D25" s="16" t="s">
        <v>45</v>
      </c>
      <c r="E25" s="63">
        <v>44417</v>
      </c>
      <c r="F25" s="64">
        <v>70800</v>
      </c>
      <c r="G25" s="17">
        <f t="shared" si="0"/>
        <v>44447</v>
      </c>
      <c r="H25" s="18">
        <f t="shared" si="1"/>
        <v>70800</v>
      </c>
      <c r="I25" s="19">
        <f t="shared" si="2"/>
        <v>0</v>
      </c>
      <c r="J25" s="20" t="s">
        <v>10</v>
      </c>
      <c r="K25" s="3"/>
    </row>
    <row r="26" spans="2:11" ht="28.5" x14ac:dyDescent="0.25">
      <c r="B26" s="16" t="s">
        <v>234</v>
      </c>
      <c r="C26" s="16" t="s">
        <v>350</v>
      </c>
      <c r="D26" s="16" t="s">
        <v>47</v>
      </c>
      <c r="E26" s="63">
        <v>44418</v>
      </c>
      <c r="F26" s="64">
        <v>310340</v>
      </c>
      <c r="G26" s="17">
        <f t="shared" si="0"/>
        <v>44448</v>
      </c>
      <c r="H26" s="18">
        <f t="shared" si="1"/>
        <v>310340</v>
      </c>
      <c r="I26" s="19">
        <f t="shared" si="2"/>
        <v>0</v>
      </c>
      <c r="J26" s="20" t="s">
        <v>9</v>
      </c>
      <c r="K26" s="3"/>
    </row>
    <row r="27" spans="2:11" ht="28.5" x14ac:dyDescent="0.25">
      <c r="B27" s="16" t="s">
        <v>235</v>
      </c>
      <c r="C27" s="16" t="s">
        <v>280</v>
      </c>
      <c r="D27" s="16" t="s">
        <v>50</v>
      </c>
      <c r="E27" s="63">
        <v>44418</v>
      </c>
      <c r="F27" s="64">
        <v>156000</v>
      </c>
      <c r="G27" s="17">
        <f t="shared" si="0"/>
        <v>44448</v>
      </c>
      <c r="H27" s="18">
        <f t="shared" si="1"/>
        <v>156000</v>
      </c>
      <c r="I27" s="19">
        <f t="shared" si="2"/>
        <v>0</v>
      </c>
      <c r="J27" s="20" t="s">
        <v>10</v>
      </c>
      <c r="K27" s="3"/>
    </row>
    <row r="28" spans="2:11" ht="28.5" x14ac:dyDescent="0.25">
      <c r="B28" s="16" t="s">
        <v>236</v>
      </c>
      <c r="C28" s="16" t="s">
        <v>281</v>
      </c>
      <c r="D28" s="16" t="s">
        <v>52</v>
      </c>
      <c r="E28" s="63">
        <v>44418</v>
      </c>
      <c r="F28" s="64">
        <v>7566.69</v>
      </c>
      <c r="G28" s="17">
        <f t="shared" si="0"/>
        <v>44448</v>
      </c>
      <c r="H28" s="18">
        <f t="shared" si="1"/>
        <v>7566.69</v>
      </c>
      <c r="I28" s="19">
        <f t="shared" si="2"/>
        <v>0</v>
      </c>
      <c r="J28" s="20" t="s">
        <v>9</v>
      </c>
      <c r="K28" s="3"/>
    </row>
    <row r="29" spans="2:11" ht="28.5" x14ac:dyDescent="0.25">
      <c r="B29" s="16" t="s">
        <v>236</v>
      </c>
      <c r="C29" s="16" t="s">
        <v>282</v>
      </c>
      <c r="D29" s="16" t="s">
        <v>53</v>
      </c>
      <c r="E29" s="63">
        <v>44418</v>
      </c>
      <c r="F29" s="64">
        <v>15384.9</v>
      </c>
      <c r="G29" s="17">
        <f t="shared" si="0"/>
        <v>44448</v>
      </c>
      <c r="H29" s="18">
        <f t="shared" si="1"/>
        <v>15384.9</v>
      </c>
      <c r="I29" s="19">
        <f t="shared" si="2"/>
        <v>0</v>
      </c>
      <c r="J29" s="20" t="s">
        <v>9</v>
      </c>
      <c r="K29" s="3"/>
    </row>
    <row r="30" spans="2:11" ht="28.5" x14ac:dyDescent="0.25">
      <c r="B30" s="16" t="s">
        <v>236</v>
      </c>
      <c r="C30" s="16" t="s">
        <v>283</v>
      </c>
      <c r="D30" s="16" t="s">
        <v>54</v>
      </c>
      <c r="E30" s="63">
        <v>44418</v>
      </c>
      <c r="F30" s="64">
        <v>3902.54</v>
      </c>
      <c r="G30" s="17">
        <f t="shared" si="0"/>
        <v>44448</v>
      </c>
      <c r="H30" s="18">
        <f t="shared" si="1"/>
        <v>3902.54</v>
      </c>
      <c r="I30" s="19">
        <f t="shared" si="2"/>
        <v>0</v>
      </c>
      <c r="J30" s="20" t="s">
        <v>9</v>
      </c>
      <c r="K30" s="3"/>
    </row>
    <row r="31" spans="2:11" ht="28.5" x14ac:dyDescent="0.25">
      <c r="B31" s="16" t="s">
        <v>236</v>
      </c>
      <c r="C31" s="16" t="s">
        <v>284</v>
      </c>
      <c r="D31" s="16" t="s">
        <v>55</v>
      </c>
      <c r="E31" s="63">
        <v>44418</v>
      </c>
      <c r="F31" s="64">
        <v>398801.74</v>
      </c>
      <c r="G31" s="17">
        <f t="shared" si="0"/>
        <v>44448</v>
      </c>
      <c r="H31" s="18">
        <f t="shared" si="1"/>
        <v>398801.74</v>
      </c>
      <c r="I31" s="19">
        <f t="shared" si="2"/>
        <v>0</v>
      </c>
      <c r="J31" s="20" t="s">
        <v>9</v>
      </c>
      <c r="K31" s="3"/>
    </row>
    <row r="32" spans="2:11" ht="28.5" x14ac:dyDescent="0.25">
      <c r="B32" s="16" t="s">
        <v>235</v>
      </c>
      <c r="C32" s="16" t="s">
        <v>285</v>
      </c>
      <c r="D32" s="16" t="s">
        <v>56</v>
      </c>
      <c r="E32" s="63">
        <v>44418</v>
      </c>
      <c r="F32" s="64">
        <v>5964.21</v>
      </c>
      <c r="G32" s="17">
        <f t="shared" si="0"/>
        <v>44448</v>
      </c>
      <c r="H32" s="18">
        <f t="shared" si="1"/>
        <v>5964.21</v>
      </c>
      <c r="I32" s="19">
        <f>+F32-H32</f>
        <v>0</v>
      </c>
      <c r="J32" s="20" t="s">
        <v>9</v>
      </c>
      <c r="K32" s="3"/>
    </row>
    <row r="33" spans="2:11" ht="128.25" x14ac:dyDescent="0.25">
      <c r="B33" s="16" t="s">
        <v>237</v>
      </c>
      <c r="C33" s="16" t="s">
        <v>286</v>
      </c>
      <c r="D33" s="16" t="s">
        <v>58</v>
      </c>
      <c r="E33" s="63">
        <v>44418</v>
      </c>
      <c r="F33" s="64">
        <v>379436.33</v>
      </c>
      <c r="G33" s="17">
        <f t="shared" si="0"/>
        <v>44448</v>
      </c>
      <c r="H33" s="18">
        <f t="shared" si="1"/>
        <v>379436.33</v>
      </c>
      <c r="I33" s="19">
        <f t="shared" si="2"/>
        <v>0</v>
      </c>
      <c r="J33" s="20" t="s">
        <v>9</v>
      </c>
      <c r="K33" s="3"/>
    </row>
    <row r="34" spans="2:11" x14ac:dyDescent="0.25">
      <c r="B34" s="16" t="s">
        <v>234</v>
      </c>
      <c r="C34" s="16" t="s">
        <v>287</v>
      </c>
      <c r="D34" s="16" t="s">
        <v>59</v>
      </c>
      <c r="E34" s="63">
        <v>44418</v>
      </c>
      <c r="F34" s="64">
        <v>89680</v>
      </c>
      <c r="G34" s="17">
        <f t="shared" si="0"/>
        <v>44448</v>
      </c>
      <c r="H34" s="18">
        <f t="shared" si="1"/>
        <v>89680</v>
      </c>
      <c r="I34" s="19">
        <f t="shared" si="2"/>
        <v>0</v>
      </c>
      <c r="J34" s="20" t="s">
        <v>9</v>
      </c>
      <c r="K34" s="3"/>
    </row>
    <row r="35" spans="2:11" x14ac:dyDescent="0.25">
      <c r="B35" s="16" t="s">
        <v>238</v>
      </c>
      <c r="C35" s="16" t="s">
        <v>288</v>
      </c>
      <c r="D35" s="16" t="s">
        <v>61</v>
      </c>
      <c r="E35" s="63">
        <v>44418</v>
      </c>
      <c r="F35" s="64">
        <v>918040</v>
      </c>
      <c r="G35" s="17">
        <f t="shared" si="0"/>
        <v>44448</v>
      </c>
      <c r="H35" s="18">
        <f t="shared" si="1"/>
        <v>918040</v>
      </c>
      <c r="I35" s="19">
        <f t="shared" si="2"/>
        <v>0</v>
      </c>
      <c r="J35" s="20" t="s">
        <v>10</v>
      </c>
      <c r="K35" s="3"/>
    </row>
    <row r="36" spans="2:11" ht="28.5" x14ac:dyDescent="0.25">
      <c r="B36" s="16" t="s">
        <v>239</v>
      </c>
      <c r="C36" s="16" t="s">
        <v>289</v>
      </c>
      <c r="D36" s="16" t="s">
        <v>62</v>
      </c>
      <c r="E36" s="63">
        <v>44418</v>
      </c>
      <c r="F36" s="64">
        <v>16500</v>
      </c>
      <c r="G36" s="17">
        <f t="shared" si="0"/>
        <v>44448</v>
      </c>
      <c r="H36" s="18">
        <f t="shared" si="1"/>
        <v>16500</v>
      </c>
      <c r="I36" s="19">
        <f t="shared" si="2"/>
        <v>0</v>
      </c>
      <c r="J36" s="20" t="s">
        <v>9</v>
      </c>
      <c r="K36" s="3"/>
    </row>
    <row r="37" spans="2:11" ht="28.5" x14ac:dyDescent="0.25">
      <c r="B37" s="16" t="s">
        <v>240</v>
      </c>
      <c r="C37" s="16" t="s">
        <v>290</v>
      </c>
      <c r="D37" s="16" t="s">
        <v>64</v>
      </c>
      <c r="E37" s="63">
        <v>44418</v>
      </c>
      <c r="F37" s="64">
        <v>16620.3</v>
      </c>
      <c r="G37" s="17">
        <f t="shared" si="0"/>
        <v>44448</v>
      </c>
      <c r="H37" s="18">
        <f t="shared" si="1"/>
        <v>16620.3</v>
      </c>
      <c r="I37" s="19">
        <f t="shared" si="2"/>
        <v>0</v>
      </c>
      <c r="J37" s="20" t="s">
        <v>10</v>
      </c>
      <c r="K37" s="3"/>
    </row>
    <row r="38" spans="2:11" ht="28.5" x14ac:dyDescent="0.25">
      <c r="B38" s="16" t="s">
        <v>241</v>
      </c>
      <c r="C38" s="16" t="s">
        <v>297</v>
      </c>
      <c r="D38" s="16" t="s">
        <v>66</v>
      </c>
      <c r="E38" s="63">
        <v>44418</v>
      </c>
      <c r="F38" s="64">
        <v>29500</v>
      </c>
      <c r="G38" s="17">
        <f t="shared" si="0"/>
        <v>44448</v>
      </c>
      <c r="H38" s="18">
        <f t="shared" si="1"/>
        <v>29500</v>
      </c>
      <c r="I38" s="19">
        <f t="shared" si="2"/>
        <v>0</v>
      </c>
      <c r="J38" s="20" t="s">
        <v>10</v>
      </c>
      <c r="K38" s="3"/>
    </row>
    <row r="39" spans="2:11" ht="28.5" x14ac:dyDescent="0.25">
      <c r="B39" s="16" t="s">
        <v>242</v>
      </c>
      <c r="C39" s="16" t="s">
        <v>351</v>
      </c>
      <c r="D39" s="16" t="s">
        <v>69</v>
      </c>
      <c r="E39" s="63">
        <v>44419</v>
      </c>
      <c r="F39" s="64">
        <v>15340</v>
      </c>
      <c r="G39" s="17">
        <f t="shared" si="0"/>
        <v>44449</v>
      </c>
      <c r="H39" s="18">
        <f t="shared" si="1"/>
        <v>15340</v>
      </c>
      <c r="I39" s="19">
        <f t="shared" si="2"/>
        <v>0</v>
      </c>
      <c r="J39" s="20" t="s">
        <v>9</v>
      </c>
      <c r="K39" s="3"/>
    </row>
    <row r="40" spans="2:11" ht="28.5" x14ac:dyDescent="0.25">
      <c r="B40" s="16" t="s">
        <v>243</v>
      </c>
      <c r="C40" s="16" t="s">
        <v>352</v>
      </c>
      <c r="D40" s="16" t="s">
        <v>72</v>
      </c>
      <c r="E40" s="63">
        <v>44419</v>
      </c>
      <c r="F40" s="64">
        <v>5310</v>
      </c>
      <c r="G40" s="17">
        <f t="shared" si="0"/>
        <v>44449</v>
      </c>
      <c r="H40" s="18">
        <f t="shared" si="1"/>
        <v>5310</v>
      </c>
      <c r="I40" s="19">
        <f t="shared" si="2"/>
        <v>0</v>
      </c>
      <c r="J40" s="20" t="s">
        <v>9</v>
      </c>
      <c r="K40" s="3"/>
    </row>
    <row r="41" spans="2:11" ht="28.5" x14ac:dyDescent="0.25">
      <c r="B41" s="16" t="s">
        <v>73</v>
      </c>
      <c r="C41" s="16" t="s">
        <v>366</v>
      </c>
      <c r="D41" s="16" t="s">
        <v>74</v>
      </c>
      <c r="E41" s="63">
        <v>44419</v>
      </c>
      <c r="F41" s="64">
        <v>469200</v>
      </c>
      <c r="G41" s="17">
        <f t="shared" si="0"/>
        <v>44449</v>
      </c>
      <c r="H41" s="18">
        <f t="shared" si="1"/>
        <v>469200</v>
      </c>
      <c r="I41" s="19">
        <f t="shared" si="2"/>
        <v>0</v>
      </c>
      <c r="J41" s="20" t="s">
        <v>9</v>
      </c>
      <c r="K41" s="3"/>
    </row>
    <row r="42" spans="2:11" ht="28.5" x14ac:dyDescent="0.25">
      <c r="B42" s="16" t="s">
        <v>244</v>
      </c>
      <c r="C42" s="16" t="s">
        <v>294</v>
      </c>
      <c r="D42" s="16" t="s">
        <v>77</v>
      </c>
      <c r="E42" s="63">
        <v>44419</v>
      </c>
      <c r="F42" s="64">
        <v>33750</v>
      </c>
      <c r="G42" s="17">
        <f t="shared" si="0"/>
        <v>44449</v>
      </c>
      <c r="H42" s="18">
        <f t="shared" si="1"/>
        <v>33750</v>
      </c>
      <c r="I42" s="19">
        <f t="shared" si="2"/>
        <v>0</v>
      </c>
      <c r="J42" s="20" t="s">
        <v>9</v>
      </c>
      <c r="K42" s="3"/>
    </row>
    <row r="43" spans="2:11" ht="28.5" x14ac:dyDescent="0.25">
      <c r="B43" s="16" t="s">
        <v>78</v>
      </c>
      <c r="C43" s="16" t="s">
        <v>295</v>
      </c>
      <c r="D43" s="16" t="s">
        <v>80</v>
      </c>
      <c r="E43" s="63">
        <v>44419</v>
      </c>
      <c r="F43" s="64">
        <v>9440</v>
      </c>
      <c r="G43" s="17">
        <f>E43+30</f>
        <v>44449</v>
      </c>
      <c r="H43" s="18">
        <f t="shared" si="1"/>
        <v>9440</v>
      </c>
      <c r="I43" s="19">
        <f t="shared" si="2"/>
        <v>0</v>
      </c>
      <c r="J43" s="20" t="s">
        <v>9</v>
      </c>
      <c r="K43" s="3"/>
    </row>
    <row r="44" spans="2:11" ht="28.5" x14ac:dyDescent="0.25">
      <c r="B44" s="16" t="s">
        <v>192</v>
      </c>
      <c r="C44" s="16" t="s">
        <v>296</v>
      </c>
      <c r="D44" s="16" t="s">
        <v>194</v>
      </c>
      <c r="E44" s="63">
        <v>44419</v>
      </c>
      <c r="F44" s="64">
        <v>9440</v>
      </c>
      <c r="G44" s="17">
        <f>E44+30</f>
        <v>44449</v>
      </c>
      <c r="H44" s="18">
        <f>+F44</f>
        <v>9440</v>
      </c>
      <c r="I44" s="19">
        <f t="shared" si="2"/>
        <v>0</v>
      </c>
      <c r="J44" s="20" t="s">
        <v>9</v>
      </c>
      <c r="K44" s="3"/>
    </row>
    <row r="45" spans="2:11" x14ac:dyDescent="0.25">
      <c r="B45" s="16" t="s">
        <v>81</v>
      </c>
      <c r="C45" s="16" t="s">
        <v>298</v>
      </c>
      <c r="D45" s="16" t="s">
        <v>83</v>
      </c>
      <c r="E45" s="63">
        <v>44419</v>
      </c>
      <c r="F45" s="64">
        <v>14160</v>
      </c>
      <c r="G45" s="17">
        <f t="shared" si="0"/>
        <v>44449</v>
      </c>
      <c r="H45" s="18">
        <f t="shared" si="1"/>
        <v>14160</v>
      </c>
      <c r="I45" s="19">
        <f t="shared" si="2"/>
        <v>0</v>
      </c>
      <c r="J45" s="20" t="s">
        <v>9</v>
      </c>
      <c r="K45" s="3"/>
    </row>
    <row r="46" spans="2:11" ht="28.5" x14ac:dyDescent="0.25">
      <c r="B46" s="16" t="s">
        <v>84</v>
      </c>
      <c r="C46" s="16" t="s">
        <v>353</v>
      </c>
      <c r="D46" s="16" t="s">
        <v>86</v>
      </c>
      <c r="E46" s="63">
        <v>44421</v>
      </c>
      <c r="F46" s="64">
        <v>15664.5</v>
      </c>
      <c r="G46" s="17">
        <f t="shared" si="0"/>
        <v>44451</v>
      </c>
      <c r="H46" s="18">
        <f t="shared" si="1"/>
        <v>15664.5</v>
      </c>
      <c r="I46" s="19">
        <f t="shared" si="2"/>
        <v>0</v>
      </c>
      <c r="J46" s="20" t="s">
        <v>10</v>
      </c>
      <c r="K46" s="3"/>
    </row>
    <row r="47" spans="2:11" x14ac:dyDescent="0.25">
      <c r="B47" s="16" t="s">
        <v>242</v>
      </c>
      <c r="C47" s="16" t="s">
        <v>354</v>
      </c>
      <c r="D47" s="16" t="s">
        <v>87</v>
      </c>
      <c r="E47" s="63">
        <v>44421</v>
      </c>
      <c r="F47" s="64">
        <v>34220</v>
      </c>
      <c r="G47" s="17">
        <f t="shared" si="0"/>
        <v>44451</v>
      </c>
      <c r="H47" s="18">
        <f t="shared" si="1"/>
        <v>34220</v>
      </c>
      <c r="I47" s="19">
        <f t="shared" si="2"/>
        <v>0</v>
      </c>
      <c r="J47" s="20" t="s">
        <v>9</v>
      </c>
      <c r="K47" s="3"/>
    </row>
    <row r="48" spans="2:11" x14ac:dyDescent="0.25">
      <c r="B48" s="16" t="s">
        <v>88</v>
      </c>
      <c r="C48" s="16" t="s">
        <v>301</v>
      </c>
      <c r="D48" s="16" t="s">
        <v>90</v>
      </c>
      <c r="E48" s="63">
        <v>44421</v>
      </c>
      <c r="F48" s="64">
        <v>15022.01</v>
      </c>
      <c r="G48" s="17">
        <f t="shared" si="0"/>
        <v>44451</v>
      </c>
      <c r="H48" s="18">
        <f t="shared" si="1"/>
        <v>15022.01</v>
      </c>
      <c r="I48" s="19">
        <f t="shared" si="2"/>
        <v>0</v>
      </c>
      <c r="J48" s="20" t="s">
        <v>10</v>
      </c>
      <c r="K48" s="3"/>
    </row>
    <row r="49" spans="2:11" ht="28.5" x14ac:dyDescent="0.25">
      <c r="B49" s="16" t="s">
        <v>91</v>
      </c>
      <c r="C49" s="16" t="s">
        <v>302</v>
      </c>
      <c r="D49" s="16" t="s">
        <v>69</v>
      </c>
      <c r="E49" s="63">
        <v>44421</v>
      </c>
      <c r="F49" s="64">
        <v>35400</v>
      </c>
      <c r="G49" s="17">
        <f t="shared" si="0"/>
        <v>44451</v>
      </c>
      <c r="H49" s="18">
        <f t="shared" si="1"/>
        <v>35400</v>
      </c>
      <c r="I49" s="19">
        <f t="shared" si="2"/>
        <v>0</v>
      </c>
      <c r="J49" s="20" t="s">
        <v>10</v>
      </c>
      <c r="K49" s="3"/>
    </row>
    <row r="50" spans="2:11" ht="28.5" x14ac:dyDescent="0.25">
      <c r="B50" s="16" t="s">
        <v>93</v>
      </c>
      <c r="C50" s="16" t="s">
        <v>303</v>
      </c>
      <c r="D50" s="16" t="s">
        <v>95</v>
      </c>
      <c r="E50" s="63">
        <v>44421</v>
      </c>
      <c r="F50" s="64">
        <v>60000</v>
      </c>
      <c r="G50" s="17">
        <f t="shared" si="0"/>
        <v>44451</v>
      </c>
      <c r="H50" s="39">
        <f t="shared" si="1"/>
        <v>60000</v>
      </c>
      <c r="I50" s="19">
        <f t="shared" si="2"/>
        <v>0</v>
      </c>
      <c r="J50" s="20" t="s">
        <v>9</v>
      </c>
      <c r="K50" s="3"/>
    </row>
    <row r="51" spans="2:11" ht="28.5" x14ac:dyDescent="0.25">
      <c r="B51" s="16" t="s">
        <v>243</v>
      </c>
      <c r="C51" s="16" t="s">
        <v>304</v>
      </c>
      <c r="D51" s="16" t="s">
        <v>77</v>
      </c>
      <c r="E51" s="63">
        <v>44421</v>
      </c>
      <c r="F51" s="64">
        <v>106206.56</v>
      </c>
      <c r="G51" s="17">
        <f t="shared" si="0"/>
        <v>44451</v>
      </c>
      <c r="H51" s="39">
        <f t="shared" si="1"/>
        <v>106206.56</v>
      </c>
      <c r="I51" s="19">
        <f t="shared" si="2"/>
        <v>0</v>
      </c>
      <c r="J51" s="20" t="s">
        <v>9</v>
      </c>
      <c r="K51" s="3"/>
    </row>
    <row r="52" spans="2:11" ht="28.5" x14ac:dyDescent="0.25">
      <c r="B52" s="16" t="s">
        <v>245</v>
      </c>
      <c r="C52" s="16" t="s">
        <v>355</v>
      </c>
      <c r="D52" s="16" t="s">
        <v>99</v>
      </c>
      <c r="E52" s="63">
        <v>44421</v>
      </c>
      <c r="F52" s="64">
        <v>599405.44999999995</v>
      </c>
      <c r="G52" s="17">
        <f t="shared" si="0"/>
        <v>44451</v>
      </c>
      <c r="H52" s="39">
        <f t="shared" si="1"/>
        <v>599405.44999999995</v>
      </c>
      <c r="I52" s="19">
        <f t="shared" si="2"/>
        <v>0</v>
      </c>
      <c r="J52" s="20" t="s">
        <v>9</v>
      </c>
      <c r="K52" s="3"/>
    </row>
    <row r="53" spans="2:11" x14ac:dyDescent="0.25">
      <c r="B53" s="16" t="s">
        <v>246</v>
      </c>
      <c r="C53" s="16" t="s">
        <v>356</v>
      </c>
      <c r="D53" s="16" t="s">
        <v>102</v>
      </c>
      <c r="E53" s="63">
        <v>44421</v>
      </c>
      <c r="F53" s="64">
        <v>1416</v>
      </c>
      <c r="G53" s="17">
        <f t="shared" si="0"/>
        <v>44451</v>
      </c>
      <c r="H53" s="39">
        <f t="shared" si="1"/>
        <v>1416</v>
      </c>
      <c r="I53" s="19">
        <f t="shared" si="2"/>
        <v>0</v>
      </c>
      <c r="J53" s="20" t="s">
        <v>9</v>
      </c>
      <c r="K53" s="3"/>
    </row>
    <row r="54" spans="2:11" ht="28.5" x14ac:dyDescent="0.25">
      <c r="B54" s="16" t="s">
        <v>247</v>
      </c>
      <c r="C54" s="16" t="s">
        <v>307</v>
      </c>
      <c r="D54" s="16" t="s">
        <v>104</v>
      </c>
      <c r="E54" s="63">
        <v>44425</v>
      </c>
      <c r="F54" s="64">
        <v>6510.27</v>
      </c>
      <c r="G54" s="17">
        <f t="shared" si="0"/>
        <v>44455</v>
      </c>
      <c r="H54" s="39">
        <f t="shared" si="1"/>
        <v>6510.27</v>
      </c>
      <c r="I54" s="19">
        <f t="shared" si="2"/>
        <v>0</v>
      </c>
      <c r="J54" s="20" t="s">
        <v>9</v>
      </c>
      <c r="K54" s="3"/>
    </row>
    <row r="55" spans="2:11" ht="28.5" x14ac:dyDescent="0.25">
      <c r="B55" s="16" t="s">
        <v>247</v>
      </c>
      <c r="C55" s="16" t="s">
        <v>308</v>
      </c>
      <c r="D55" s="16" t="s">
        <v>105</v>
      </c>
      <c r="E55" s="63">
        <v>44425</v>
      </c>
      <c r="F55" s="64">
        <v>4817.57</v>
      </c>
      <c r="G55" s="17">
        <f t="shared" si="0"/>
        <v>44455</v>
      </c>
      <c r="H55" s="39">
        <f t="shared" si="1"/>
        <v>4817.57</v>
      </c>
      <c r="I55" s="19">
        <f t="shared" si="2"/>
        <v>0</v>
      </c>
      <c r="J55" s="20" t="s">
        <v>9</v>
      </c>
      <c r="K55" s="3"/>
    </row>
    <row r="56" spans="2:11" ht="28.5" x14ac:dyDescent="0.25">
      <c r="B56" s="16" t="s">
        <v>247</v>
      </c>
      <c r="C56" s="16" t="s">
        <v>309</v>
      </c>
      <c r="D56" s="16" t="s">
        <v>109</v>
      </c>
      <c r="E56" s="63">
        <v>44425</v>
      </c>
      <c r="F56" s="64">
        <v>14198.22</v>
      </c>
      <c r="G56" s="17">
        <f t="shared" si="0"/>
        <v>44455</v>
      </c>
      <c r="H56" s="39">
        <f t="shared" si="1"/>
        <v>14198.22</v>
      </c>
      <c r="I56" s="19">
        <f t="shared" si="2"/>
        <v>0</v>
      </c>
      <c r="J56" s="20" t="s">
        <v>9</v>
      </c>
      <c r="K56" s="3"/>
    </row>
    <row r="57" spans="2:11" ht="28.5" x14ac:dyDescent="0.25">
      <c r="B57" s="16" t="s">
        <v>248</v>
      </c>
      <c r="C57" s="16" t="s">
        <v>357</v>
      </c>
      <c r="D57" s="16" t="s">
        <v>112</v>
      </c>
      <c r="E57" s="63">
        <v>44426</v>
      </c>
      <c r="F57" s="64">
        <v>249983</v>
      </c>
      <c r="G57" s="17">
        <f t="shared" si="0"/>
        <v>44456</v>
      </c>
      <c r="H57" s="39">
        <f t="shared" si="1"/>
        <v>249983</v>
      </c>
      <c r="I57" s="19">
        <f t="shared" si="2"/>
        <v>0</v>
      </c>
      <c r="J57" s="20" t="s">
        <v>9</v>
      </c>
      <c r="K57" s="3"/>
    </row>
    <row r="58" spans="2:11" ht="28.5" x14ac:dyDescent="0.25">
      <c r="B58" s="16" t="s">
        <v>249</v>
      </c>
      <c r="C58" s="16" t="s">
        <v>367</v>
      </c>
      <c r="D58" s="16" t="s">
        <v>115</v>
      </c>
      <c r="E58" s="63">
        <v>44426</v>
      </c>
      <c r="F58" s="64">
        <v>2302000</v>
      </c>
      <c r="G58" s="17">
        <f t="shared" si="0"/>
        <v>44456</v>
      </c>
      <c r="H58" s="39">
        <f t="shared" si="1"/>
        <v>2302000</v>
      </c>
      <c r="I58" s="19">
        <f t="shared" si="2"/>
        <v>0</v>
      </c>
      <c r="J58" s="20" t="s">
        <v>10</v>
      </c>
      <c r="K58" s="3"/>
    </row>
    <row r="59" spans="2:11" x14ac:dyDescent="0.25">
      <c r="B59" s="16" t="s">
        <v>250</v>
      </c>
      <c r="C59" s="16" t="s">
        <v>312</v>
      </c>
      <c r="D59" s="16" t="s">
        <v>42</v>
      </c>
      <c r="E59" s="63">
        <v>44426</v>
      </c>
      <c r="F59" s="64">
        <v>327869.73</v>
      </c>
      <c r="G59" s="17">
        <f t="shared" si="0"/>
        <v>44456</v>
      </c>
      <c r="H59" s="39">
        <f t="shared" si="1"/>
        <v>327869.73</v>
      </c>
      <c r="I59" s="19">
        <f t="shared" si="2"/>
        <v>0</v>
      </c>
      <c r="J59" s="20" t="s">
        <v>9</v>
      </c>
      <c r="K59" s="3"/>
    </row>
    <row r="60" spans="2:11" ht="28.5" x14ac:dyDescent="0.25">
      <c r="B60" s="16" t="s">
        <v>251</v>
      </c>
      <c r="C60" s="16" t="s">
        <v>313</v>
      </c>
      <c r="D60" s="16" t="s">
        <v>120</v>
      </c>
      <c r="E60" s="63">
        <v>44427</v>
      </c>
      <c r="F60" s="64">
        <v>500000</v>
      </c>
      <c r="G60" s="17">
        <f t="shared" si="0"/>
        <v>44457</v>
      </c>
      <c r="H60" s="39">
        <f t="shared" si="1"/>
        <v>500000</v>
      </c>
      <c r="I60" s="19">
        <f t="shared" si="2"/>
        <v>0</v>
      </c>
      <c r="J60" s="20" t="s">
        <v>9</v>
      </c>
      <c r="K60" s="3"/>
    </row>
    <row r="61" spans="2:11" ht="42.75" x14ac:dyDescent="0.25">
      <c r="B61" s="16" t="s">
        <v>121</v>
      </c>
      <c r="C61" s="16" t="s">
        <v>314</v>
      </c>
      <c r="D61" s="16" t="s">
        <v>122</v>
      </c>
      <c r="E61" s="63">
        <v>44427</v>
      </c>
      <c r="F61" s="64">
        <v>6918</v>
      </c>
      <c r="G61" s="17">
        <f t="shared" si="0"/>
        <v>44457</v>
      </c>
      <c r="H61" s="39">
        <f t="shared" si="1"/>
        <v>6918</v>
      </c>
      <c r="I61" s="19">
        <f t="shared" si="2"/>
        <v>0</v>
      </c>
      <c r="J61" s="20" t="s">
        <v>9</v>
      </c>
      <c r="K61" s="3"/>
    </row>
    <row r="62" spans="2:11" ht="28.5" x14ac:dyDescent="0.25">
      <c r="B62" s="16" t="s">
        <v>121</v>
      </c>
      <c r="C62" s="16" t="s">
        <v>315</v>
      </c>
      <c r="D62" s="16" t="s">
        <v>124</v>
      </c>
      <c r="E62" s="63">
        <v>44427</v>
      </c>
      <c r="F62" s="64">
        <v>684</v>
      </c>
      <c r="G62" s="17">
        <f t="shared" si="0"/>
        <v>44457</v>
      </c>
      <c r="H62" s="39">
        <f t="shared" si="1"/>
        <v>684</v>
      </c>
      <c r="I62" s="19">
        <f t="shared" si="2"/>
        <v>0</v>
      </c>
      <c r="J62" s="20" t="s">
        <v>9</v>
      </c>
      <c r="K62" s="3"/>
    </row>
    <row r="63" spans="2:11" ht="28.5" x14ac:dyDescent="0.25">
      <c r="B63" s="16" t="s">
        <v>252</v>
      </c>
      <c r="C63" s="16" t="s">
        <v>358</v>
      </c>
      <c r="D63" s="16" t="s">
        <v>127</v>
      </c>
      <c r="E63" s="63">
        <v>44427</v>
      </c>
      <c r="F63" s="64">
        <v>14801.94</v>
      </c>
      <c r="G63" s="17">
        <f t="shared" si="0"/>
        <v>44457</v>
      </c>
      <c r="H63" s="39">
        <f t="shared" si="1"/>
        <v>14801.94</v>
      </c>
      <c r="I63" s="19">
        <f t="shared" si="2"/>
        <v>0</v>
      </c>
      <c r="J63" s="20" t="s">
        <v>9</v>
      </c>
      <c r="K63" s="3"/>
    </row>
    <row r="64" spans="2:11" ht="28.5" x14ac:dyDescent="0.25">
      <c r="B64" s="16" t="s">
        <v>253</v>
      </c>
      <c r="C64" s="16" t="s">
        <v>316</v>
      </c>
      <c r="D64" s="16" t="s">
        <v>129</v>
      </c>
      <c r="E64" s="63">
        <v>44427</v>
      </c>
      <c r="F64" s="64">
        <v>285354.57</v>
      </c>
      <c r="G64" s="17">
        <f t="shared" si="0"/>
        <v>44457</v>
      </c>
      <c r="H64" s="39">
        <f t="shared" si="1"/>
        <v>285354.57</v>
      </c>
      <c r="I64" s="19">
        <f t="shared" si="2"/>
        <v>0</v>
      </c>
      <c r="J64" s="20" t="s">
        <v>9</v>
      </c>
      <c r="K64" s="3"/>
    </row>
    <row r="65" spans="1:11" x14ac:dyDescent="0.25">
      <c r="B65" s="16" t="s">
        <v>253</v>
      </c>
      <c r="C65" s="16" t="s">
        <v>318</v>
      </c>
      <c r="D65" s="16" t="s">
        <v>131</v>
      </c>
      <c r="E65" s="63">
        <v>44427</v>
      </c>
      <c r="F65" s="64">
        <v>27066</v>
      </c>
      <c r="G65" s="17">
        <f t="shared" si="0"/>
        <v>44457</v>
      </c>
      <c r="H65" s="39">
        <f t="shared" si="1"/>
        <v>27066</v>
      </c>
      <c r="I65" s="19">
        <f t="shared" si="2"/>
        <v>0</v>
      </c>
      <c r="J65" s="20" t="s">
        <v>9</v>
      </c>
      <c r="K65" s="3"/>
    </row>
    <row r="66" spans="1:11" x14ac:dyDescent="0.25">
      <c r="B66" s="16" t="s">
        <v>253</v>
      </c>
      <c r="C66" s="16" t="s">
        <v>319</v>
      </c>
      <c r="D66" s="16" t="s">
        <v>134</v>
      </c>
      <c r="E66" s="63">
        <v>44427</v>
      </c>
      <c r="F66" s="64">
        <v>49952.5</v>
      </c>
      <c r="G66" s="17">
        <f t="shared" si="0"/>
        <v>44457</v>
      </c>
      <c r="H66" s="39">
        <f t="shared" si="1"/>
        <v>49952.5</v>
      </c>
      <c r="I66" s="19">
        <f t="shared" si="2"/>
        <v>0</v>
      </c>
      <c r="J66" s="20" t="s">
        <v>9</v>
      </c>
      <c r="K66" s="3"/>
    </row>
    <row r="67" spans="1:11" ht="28.5" x14ac:dyDescent="0.25">
      <c r="B67" s="16" t="s">
        <v>121</v>
      </c>
      <c r="C67" s="16" t="s">
        <v>346</v>
      </c>
      <c r="D67" s="16" t="s">
        <v>136</v>
      </c>
      <c r="E67" s="63">
        <v>44427</v>
      </c>
      <c r="F67" s="64">
        <v>6158</v>
      </c>
      <c r="G67" s="17">
        <f t="shared" si="0"/>
        <v>44457</v>
      </c>
      <c r="H67" s="39">
        <f t="shared" si="1"/>
        <v>6158</v>
      </c>
      <c r="I67" s="19">
        <f t="shared" si="2"/>
        <v>0</v>
      </c>
      <c r="J67" s="20" t="s">
        <v>9</v>
      </c>
      <c r="K67" s="3"/>
    </row>
    <row r="68" spans="1:11" ht="28.5" x14ac:dyDescent="0.25">
      <c r="B68" s="16" t="s">
        <v>254</v>
      </c>
      <c r="C68" s="16" t="s">
        <v>321</v>
      </c>
      <c r="D68" s="16" t="s">
        <v>138</v>
      </c>
      <c r="E68" s="63">
        <v>44427</v>
      </c>
      <c r="F68" s="64">
        <v>9440</v>
      </c>
      <c r="G68" s="17">
        <f t="shared" si="0"/>
        <v>44457</v>
      </c>
      <c r="H68" s="39">
        <f t="shared" si="1"/>
        <v>9440</v>
      </c>
      <c r="I68" s="19">
        <f t="shared" si="2"/>
        <v>0</v>
      </c>
      <c r="J68" s="20" t="s">
        <v>9</v>
      </c>
      <c r="K68" s="3"/>
    </row>
    <row r="69" spans="1:11" ht="28.5" x14ac:dyDescent="0.25">
      <c r="B69" s="16" t="s">
        <v>139</v>
      </c>
      <c r="C69" s="16" t="s">
        <v>322</v>
      </c>
      <c r="D69" s="16" t="s">
        <v>141</v>
      </c>
      <c r="E69" s="63">
        <v>44427</v>
      </c>
      <c r="F69" s="64">
        <v>164660.47</v>
      </c>
      <c r="G69" s="17">
        <f t="shared" si="0"/>
        <v>44457</v>
      </c>
      <c r="H69" s="39">
        <f t="shared" si="1"/>
        <v>164660.47</v>
      </c>
      <c r="I69" s="19">
        <f t="shared" si="2"/>
        <v>0</v>
      </c>
      <c r="J69" s="20" t="s">
        <v>9</v>
      </c>
      <c r="K69" s="3"/>
    </row>
    <row r="70" spans="1:11" ht="28.5" x14ac:dyDescent="0.25">
      <c r="B70" s="16" t="s">
        <v>255</v>
      </c>
      <c r="C70" s="16" t="s">
        <v>323</v>
      </c>
      <c r="D70" s="16" t="s">
        <v>144</v>
      </c>
      <c r="E70" s="63">
        <v>44427</v>
      </c>
      <c r="F70" s="64">
        <v>4601.83</v>
      </c>
      <c r="G70" s="17">
        <f t="shared" si="0"/>
        <v>44457</v>
      </c>
      <c r="H70" s="39">
        <f t="shared" si="1"/>
        <v>4601.83</v>
      </c>
      <c r="I70" s="19">
        <f t="shared" si="2"/>
        <v>0</v>
      </c>
      <c r="J70" s="20" t="s">
        <v>9</v>
      </c>
      <c r="K70" s="3"/>
    </row>
    <row r="71" spans="1:11" ht="28.5" x14ac:dyDescent="0.25">
      <c r="B71" s="16" t="s">
        <v>255</v>
      </c>
      <c r="C71" s="16" t="s">
        <v>324</v>
      </c>
      <c r="D71" s="16" t="s">
        <v>146</v>
      </c>
      <c r="E71" s="63">
        <v>44431</v>
      </c>
      <c r="F71" s="64">
        <v>251398.88</v>
      </c>
      <c r="G71" s="17">
        <f t="shared" si="0"/>
        <v>44461</v>
      </c>
      <c r="H71" s="39">
        <f t="shared" si="1"/>
        <v>251398.88</v>
      </c>
      <c r="I71" s="19">
        <f t="shared" si="2"/>
        <v>0</v>
      </c>
      <c r="J71" s="20" t="s">
        <v>9</v>
      </c>
      <c r="K71" s="3"/>
    </row>
    <row r="72" spans="1:11" ht="28.5" x14ac:dyDescent="0.25">
      <c r="B72" s="16" t="s">
        <v>255</v>
      </c>
      <c r="C72" s="16" t="s">
        <v>325</v>
      </c>
      <c r="D72" s="16" t="s">
        <v>148</v>
      </c>
      <c r="E72" s="63">
        <v>44431</v>
      </c>
      <c r="F72" s="64">
        <v>54506.78</v>
      </c>
      <c r="G72" s="17">
        <f t="shared" si="0"/>
        <v>44461</v>
      </c>
      <c r="H72" s="39">
        <f t="shared" si="1"/>
        <v>54506.78</v>
      </c>
      <c r="I72" s="19">
        <f t="shared" si="2"/>
        <v>0</v>
      </c>
      <c r="J72" s="20" t="s">
        <v>9</v>
      </c>
      <c r="K72" s="3"/>
    </row>
    <row r="73" spans="1:11" ht="28.5" x14ac:dyDescent="0.25">
      <c r="B73" s="16" t="s">
        <v>255</v>
      </c>
      <c r="C73" s="16" t="s">
        <v>326</v>
      </c>
      <c r="D73" s="16" t="s">
        <v>150</v>
      </c>
      <c r="E73" s="63">
        <v>44431</v>
      </c>
      <c r="F73" s="64">
        <v>6075.73</v>
      </c>
      <c r="G73" s="17">
        <f t="shared" si="0"/>
        <v>44461</v>
      </c>
      <c r="H73" s="39">
        <f t="shared" si="1"/>
        <v>6075.73</v>
      </c>
      <c r="I73" s="19">
        <f t="shared" si="2"/>
        <v>0</v>
      </c>
      <c r="J73" s="20" t="s">
        <v>10</v>
      </c>
      <c r="K73" s="3"/>
    </row>
    <row r="74" spans="1:11" ht="28.5" x14ac:dyDescent="0.25">
      <c r="B74" s="16" t="s">
        <v>255</v>
      </c>
      <c r="C74" s="16" t="s">
        <v>327</v>
      </c>
      <c r="D74" s="16" t="s">
        <v>152</v>
      </c>
      <c r="E74" s="63">
        <v>44431</v>
      </c>
      <c r="F74" s="64">
        <v>7323.07</v>
      </c>
      <c r="G74" s="17">
        <f t="shared" ref="G74:G90" si="3">E74+30</f>
        <v>44461</v>
      </c>
      <c r="H74" s="39">
        <f t="shared" ref="H74:H90" si="4">+F74</f>
        <v>7323.07</v>
      </c>
      <c r="I74" s="19">
        <f t="shared" ref="I74:I90" si="5">+F74-H74</f>
        <v>0</v>
      </c>
      <c r="J74" s="20" t="s">
        <v>9</v>
      </c>
      <c r="K74" s="3"/>
    </row>
    <row r="75" spans="1:11" ht="28.5" x14ac:dyDescent="0.25">
      <c r="A75"/>
      <c r="B75" s="16" t="s">
        <v>255</v>
      </c>
      <c r="C75" s="16" t="s">
        <v>328</v>
      </c>
      <c r="D75" s="16" t="s">
        <v>153</v>
      </c>
      <c r="E75" s="63">
        <v>44431</v>
      </c>
      <c r="F75" s="64">
        <v>2542.63</v>
      </c>
      <c r="G75" s="17">
        <f t="shared" si="3"/>
        <v>44461</v>
      </c>
      <c r="H75" s="39">
        <f t="shared" si="4"/>
        <v>2542.63</v>
      </c>
      <c r="I75" s="19">
        <f t="shared" si="5"/>
        <v>0</v>
      </c>
      <c r="J75" s="20" t="s">
        <v>9</v>
      </c>
    </row>
    <row r="76" spans="1:11" ht="28.5" x14ac:dyDescent="0.25">
      <c r="A76"/>
      <c r="B76" s="16" t="s">
        <v>256</v>
      </c>
      <c r="C76" s="16" t="s">
        <v>344</v>
      </c>
      <c r="D76" s="16" t="s">
        <v>155</v>
      </c>
      <c r="E76" s="63">
        <v>44431</v>
      </c>
      <c r="F76" s="64">
        <v>3750721.93</v>
      </c>
      <c r="G76" s="17">
        <f t="shared" si="3"/>
        <v>44461</v>
      </c>
      <c r="H76" s="39">
        <f t="shared" si="4"/>
        <v>3750721.93</v>
      </c>
      <c r="I76" s="19">
        <f t="shared" si="5"/>
        <v>0</v>
      </c>
      <c r="J76" s="20" t="s">
        <v>9</v>
      </c>
    </row>
    <row r="77" spans="1:11" x14ac:dyDescent="0.25">
      <c r="A77"/>
      <c r="B77" s="16" t="s">
        <v>256</v>
      </c>
      <c r="C77" s="16" t="s">
        <v>330</v>
      </c>
      <c r="D77" s="16" t="s">
        <v>158</v>
      </c>
      <c r="E77" s="63">
        <v>44431</v>
      </c>
      <c r="F77" s="64">
        <v>171282.23</v>
      </c>
      <c r="G77" s="17">
        <f t="shared" si="3"/>
        <v>44461</v>
      </c>
      <c r="H77" s="39">
        <f t="shared" si="4"/>
        <v>171282.23</v>
      </c>
      <c r="I77" s="19">
        <v>0</v>
      </c>
      <c r="J77" s="20" t="s">
        <v>9</v>
      </c>
    </row>
    <row r="78" spans="1:11" ht="28.5" x14ac:dyDescent="0.25">
      <c r="A78"/>
      <c r="B78" s="16" t="s">
        <v>257</v>
      </c>
      <c r="C78" s="16" t="s">
        <v>331</v>
      </c>
      <c r="D78" s="16" t="s">
        <v>161</v>
      </c>
      <c r="E78" s="63">
        <v>44431</v>
      </c>
      <c r="F78" s="64">
        <v>35400</v>
      </c>
      <c r="G78" s="17">
        <f t="shared" si="3"/>
        <v>44461</v>
      </c>
      <c r="H78" s="39">
        <f t="shared" si="4"/>
        <v>35400</v>
      </c>
      <c r="I78" s="19">
        <f t="shared" si="5"/>
        <v>0</v>
      </c>
      <c r="J78" s="20" t="s">
        <v>9</v>
      </c>
    </row>
    <row r="79" spans="1:11" ht="28.5" x14ac:dyDescent="0.25">
      <c r="A79"/>
      <c r="B79" s="16" t="s">
        <v>258</v>
      </c>
      <c r="C79" s="16" t="s">
        <v>332</v>
      </c>
      <c r="D79" s="16" t="s">
        <v>163</v>
      </c>
      <c r="E79" s="63">
        <v>44431</v>
      </c>
      <c r="F79" s="64">
        <v>122039.05</v>
      </c>
      <c r="G79" s="17">
        <f t="shared" si="3"/>
        <v>44461</v>
      </c>
      <c r="H79" s="39">
        <f t="shared" si="4"/>
        <v>122039.05</v>
      </c>
      <c r="I79" s="19">
        <f t="shared" si="5"/>
        <v>0</v>
      </c>
      <c r="J79" s="20" t="s">
        <v>9</v>
      </c>
    </row>
    <row r="80" spans="1:11" ht="28.5" x14ac:dyDescent="0.25">
      <c r="A80"/>
      <c r="B80" s="16" t="s">
        <v>258</v>
      </c>
      <c r="C80" s="16" t="s">
        <v>359</v>
      </c>
      <c r="D80" s="16" t="s">
        <v>166</v>
      </c>
      <c r="E80" s="63">
        <v>44431</v>
      </c>
      <c r="F80" s="64">
        <v>309998.40000000002</v>
      </c>
      <c r="G80" s="17">
        <f t="shared" si="3"/>
        <v>44461</v>
      </c>
      <c r="H80" s="39">
        <f t="shared" si="4"/>
        <v>309998.40000000002</v>
      </c>
      <c r="I80" s="19">
        <f t="shared" si="5"/>
        <v>0</v>
      </c>
      <c r="J80" s="20" t="s">
        <v>9</v>
      </c>
    </row>
    <row r="81" spans="1:10" ht="28.5" x14ac:dyDescent="0.25">
      <c r="A81"/>
      <c r="B81" s="16" t="s">
        <v>242</v>
      </c>
      <c r="C81" s="16" t="s">
        <v>360</v>
      </c>
      <c r="D81" s="16" t="s">
        <v>168</v>
      </c>
      <c r="E81" s="63">
        <v>44431</v>
      </c>
      <c r="F81" s="64">
        <v>7080</v>
      </c>
      <c r="G81" s="17">
        <f t="shared" si="3"/>
        <v>44461</v>
      </c>
      <c r="H81" s="39">
        <f t="shared" si="4"/>
        <v>7080</v>
      </c>
      <c r="I81" s="19">
        <f t="shared" si="5"/>
        <v>0</v>
      </c>
      <c r="J81" s="20" t="s">
        <v>9</v>
      </c>
    </row>
    <row r="82" spans="1:10" ht="28.5" x14ac:dyDescent="0.25">
      <c r="A82"/>
      <c r="B82" s="16" t="s">
        <v>169</v>
      </c>
      <c r="C82" s="16" t="s">
        <v>361</v>
      </c>
      <c r="D82" s="16" t="s">
        <v>171</v>
      </c>
      <c r="E82" s="63">
        <v>44432</v>
      </c>
      <c r="F82" s="64">
        <v>11500.01</v>
      </c>
      <c r="G82" s="17">
        <f t="shared" si="3"/>
        <v>44462</v>
      </c>
      <c r="H82" s="39">
        <f t="shared" si="4"/>
        <v>11500.01</v>
      </c>
      <c r="I82" s="19">
        <f t="shared" si="5"/>
        <v>0</v>
      </c>
      <c r="J82" s="20" t="s">
        <v>9</v>
      </c>
    </row>
    <row r="83" spans="1:10" ht="28.5" x14ac:dyDescent="0.25">
      <c r="A83"/>
      <c r="B83" s="16" t="s">
        <v>258</v>
      </c>
      <c r="C83" s="16" t="s">
        <v>336</v>
      </c>
      <c r="D83" s="16" t="s">
        <v>172</v>
      </c>
      <c r="E83" s="63">
        <v>44432</v>
      </c>
      <c r="F83" s="64">
        <v>543071.47</v>
      </c>
      <c r="G83" s="17">
        <f t="shared" si="3"/>
        <v>44462</v>
      </c>
      <c r="H83" s="39">
        <f t="shared" si="4"/>
        <v>543071.47</v>
      </c>
      <c r="I83" s="19">
        <f t="shared" si="5"/>
        <v>0</v>
      </c>
      <c r="J83" s="20" t="s">
        <v>9</v>
      </c>
    </row>
    <row r="84" spans="1:10" ht="28.5" x14ac:dyDescent="0.25">
      <c r="A84"/>
      <c r="B84" s="16" t="s">
        <v>259</v>
      </c>
      <c r="C84" s="16" t="s">
        <v>337</v>
      </c>
      <c r="D84" s="16" t="s">
        <v>175</v>
      </c>
      <c r="E84" s="63">
        <v>44433</v>
      </c>
      <c r="F84" s="64">
        <v>38232</v>
      </c>
      <c r="G84" s="17">
        <f t="shared" si="3"/>
        <v>44463</v>
      </c>
      <c r="H84" s="39">
        <f t="shared" si="4"/>
        <v>38232</v>
      </c>
      <c r="I84" s="19">
        <f t="shared" si="5"/>
        <v>0</v>
      </c>
      <c r="J84" s="20" t="s">
        <v>9</v>
      </c>
    </row>
    <row r="85" spans="1:10" x14ac:dyDescent="0.25">
      <c r="A85"/>
      <c r="B85" s="16" t="s">
        <v>260</v>
      </c>
      <c r="C85" s="16" t="s">
        <v>362</v>
      </c>
      <c r="D85" s="16" t="s">
        <v>178</v>
      </c>
      <c r="E85" s="63">
        <v>44434</v>
      </c>
      <c r="F85" s="64">
        <v>282269.19</v>
      </c>
      <c r="G85" s="17">
        <f t="shared" si="3"/>
        <v>44464</v>
      </c>
      <c r="H85" s="39">
        <f t="shared" si="4"/>
        <v>282269.19</v>
      </c>
      <c r="I85" s="19">
        <f t="shared" si="5"/>
        <v>0</v>
      </c>
      <c r="J85" s="20" t="s">
        <v>9</v>
      </c>
    </row>
    <row r="86" spans="1:10" ht="28.5" x14ac:dyDescent="0.25">
      <c r="A86"/>
      <c r="B86" s="16" t="s">
        <v>180</v>
      </c>
      <c r="C86" s="16" t="s">
        <v>339</v>
      </c>
      <c r="D86" s="16" t="s">
        <v>80</v>
      </c>
      <c r="E86" s="63">
        <v>44435</v>
      </c>
      <c r="F86" s="64">
        <v>467263.95</v>
      </c>
      <c r="G86" s="17">
        <f t="shared" si="3"/>
        <v>44465</v>
      </c>
      <c r="H86" s="39">
        <f t="shared" si="4"/>
        <v>467263.95</v>
      </c>
      <c r="I86" s="19">
        <f t="shared" si="5"/>
        <v>0</v>
      </c>
      <c r="J86" s="20" t="s">
        <v>9</v>
      </c>
    </row>
    <row r="87" spans="1:10" ht="28.5" x14ac:dyDescent="0.25">
      <c r="A87"/>
      <c r="B87" s="16" t="s">
        <v>181</v>
      </c>
      <c r="C87" s="16" t="s">
        <v>340</v>
      </c>
      <c r="D87" s="16" t="s">
        <v>183</v>
      </c>
      <c r="E87" s="63">
        <v>44438</v>
      </c>
      <c r="F87" s="64">
        <v>131111.10999999999</v>
      </c>
      <c r="G87" s="17">
        <f t="shared" si="3"/>
        <v>44468</v>
      </c>
      <c r="H87" s="39">
        <f t="shared" si="4"/>
        <v>131111.10999999999</v>
      </c>
      <c r="I87" s="19">
        <f t="shared" si="5"/>
        <v>0</v>
      </c>
      <c r="J87" s="20" t="s">
        <v>9</v>
      </c>
    </row>
    <row r="88" spans="1:10" ht="28.5" x14ac:dyDescent="0.25">
      <c r="A88"/>
      <c r="B88" s="16" t="s">
        <v>184</v>
      </c>
      <c r="C88" s="16" t="s">
        <v>341</v>
      </c>
      <c r="D88" s="16" t="s">
        <v>186</v>
      </c>
      <c r="E88" s="63">
        <v>44439</v>
      </c>
      <c r="F88" s="64">
        <v>49500</v>
      </c>
      <c r="G88" s="17">
        <f t="shared" si="3"/>
        <v>44469</v>
      </c>
      <c r="H88" s="39">
        <f t="shared" si="4"/>
        <v>49500</v>
      </c>
      <c r="I88" s="19">
        <f t="shared" si="5"/>
        <v>0</v>
      </c>
      <c r="J88" s="20" t="s">
        <v>10</v>
      </c>
    </row>
    <row r="89" spans="1:10" x14ac:dyDescent="0.25">
      <c r="A89"/>
      <c r="B89" s="16" t="s">
        <v>187</v>
      </c>
      <c r="C89" s="16" t="s">
        <v>345</v>
      </c>
      <c r="D89" s="16" t="s">
        <v>189</v>
      </c>
      <c r="E89" s="63">
        <v>44439</v>
      </c>
      <c r="F89" s="64">
        <v>146627.39000000001</v>
      </c>
      <c r="G89" s="17">
        <f t="shared" si="3"/>
        <v>44469</v>
      </c>
      <c r="H89" s="39">
        <f t="shared" si="4"/>
        <v>146627.39000000001</v>
      </c>
      <c r="I89" s="19">
        <f t="shared" si="5"/>
        <v>0</v>
      </c>
      <c r="J89" s="20" t="s">
        <v>9</v>
      </c>
    </row>
    <row r="90" spans="1:10" ht="28.5" x14ac:dyDescent="0.25">
      <c r="A90"/>
      <c r="B90" s="16" t="s">
        <v>261</v>
      </c>
      <c r="C90" s="16" t="s">
        <v>342</v>
      </c>
      <c r="D90" s="16" t="s">
        <v>191</v>
      </c>
      <c r="E90" s="63">
        <v>44439</v>
      </c>
      <c r="F90" s="64">
        <v>146627.39000000001</v>
      </c>
      <c r="G90" s="17">
        <f t="shared" si="3"/>
        <v>44469</v>
      </c>
      <c r="H90" s="39">
        <f t="shared" si="4"/>
        <v>146627.39000000001</v>
      </c>
      <c r="I90" s="19">
        <f t="shared" si="5"/>
        <v>0</v>
      </c>
      <c r="J90" s="20" t="s">
        <v>9</v>
      </c>
    </row>
    <row r="91" spans="1:10" s="65" customFormat="1" ht="15.75" x14ac:dyDescent="0.25">
      <c r="D91" s="24"/>
      <c r="E91" s="66"/>
      <c r="F91" s="67">
        <f>SUM(F10:F90)</f>
        <v>16513285.240000002</v>
      </c>
      <c r="G91" s="67"/>
      <c r="H91" s="67">
        <f>SUM(H10:H90)</f>
        <v>16513285.240000002</v>
      </c>
      <c r="I91" s="67">
        <f>SUM(I10:I90)</f>
        <v>0</v>
      </c>
      <c r="J91" s="68"/>
    </row>
    <row r="92" spans="1:10" x14ac:dyDescent="0.25">
      <c r="E92" s="75"/>
      <c r="F92" s="58"/>
    </row>
    <row r="93" spans="1:10" s="72" customFormat="1" x14ac:dyDescent="0.25">
      <c r="C93" s="74" t="s">
        <v>368</v>
      </c>
      <c r="D93" s="74" t="s">
        <v>369</v>
      </c>
    </row>
    <row r="94" spans="1:10" s="72" customFormat="1" x14ac:dyDescent="0.25">
      <c r="C94" s="73" t="s">
        <v>370</v>
      </c>
      <c r="D94" s="73" t="s">
        <v>371</v>
      </c>
    </row>
    <row r="95" spans="1:10" s="72" customFormat="1" x14ac:dyDescent="0.25"/>
    <row r="96" spans="1:10" x14ac:dyDescent="0.25">
      <c r="E96" s="66"/>
      <c r="F96" s="58"/>
    </row>
    <row r="97" spans="2:10" ht="15.75" x14ac:dyDescent="0.25">
      <c r="C97" s="30"/>
      <c r="E97" s="66"/>
      <c r="F97" s="69"/>
      <c r="H97" s="32"/>
    </row>
    <row r="98" spans="2:10" ht="23.25" x14ac:dyDescent="0.25">
      <c r="B98" s="70"/>
      <c r="C98" s="142"/>
      <c r="D98" s="142"/>
      <c r="E98" s="142"/>
      <c r="F98" s="142"/>
      <c r="G98" s="142"/>
      <c r="H98" s="142"/>
      <c r="I98" s="142"/>
      <c r="J98" s="142"/>
    </row>
    <row r="99" spans="2:10" ht="23.25" x14ac:dyDescent="0.25">
      <c r="C99" s="142"/>
      <c r="D99" s="142"/>
      <c r="E99" s="142"/>
      <c r="F99" s="142"/>
      <c r="G99" s="142"/>
      <c r="H99" s="142"/>
      <c r="I99" s="142"/>
      <c r="J99" s="142"/>
    </row>
    <row r="100" spans="2:10" ht="18" x14ac:dyDescent="0.25">
      <c r="C100" s="33"/>
      <c r="D100" s="34"/>
      <c r="E100" s="35"/>
      <c r="F100" s="34"/>
      <c r="G100" s="35"/>
      <c r="H100" s="36"/>
      <c r="I100" s="37"/>
    </row>
  </sheetData>
  <sheetProtection insertRows="0" deleteRows="0" sort="0"/>
  <protectedRanges>
    <protectedRange sqref="C5:D5" name="Rango2_1_1"/>
  </protectedRanges>
  <mergeCells count="12">
    <mergeCell ref="C98:J98"/>
    <mergeCell ref="C99:J99"/>
    <mergeCell ref="B8:B9"/>
    <mergeCell ref="C5:K5"/>
    <mergeCell ref="C8:C9"/>
    <mergeCell ref="D8:D9"/>
    <mergeCell ref="E8:E9"/>
    <mergeCell ref="F8:F9"/>
    <mergeCell ref="G8:G9"/>
    <mergeCell ref="H8:H9"/>
    <mergeCell ref="I8:I9"/>
    <mergeCell ref="J8:J9"/>
  </mergeCells>
  <pageMargins left="0.25" right="0.25" top="0.75" bottom="0.75" header="0.3" footer="0.3"/>
  <pageSetup scale="33" fitToHeight="0" orientation="portrait" r:id="rId1"/>
  <headerFooter>
    <oddFooter>&amp;C&amp;P</oddFooter>
  </headerFooter>
  <rowBreaks count="3" manualBreakCount="3">
    <brk id="31" max="16383" man="1"/>
    <brk id="46" max="16383" man="1"/>
    <brk id="4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9"/>
  <sheetViews>
    <sheetView topLeftCell="A7" workbookViewId="0">
      <selection activeCell="D101" sqref="D101"/>
    </sheetView>
  </sheetViews>
  <sheetFormatPr baseColWidth="10" defaultRowHeight="15" x14ac:dyDescent="0.25"/>
  <cols>
    <col min="1" max="1" width="53.28515625" customWidth="1"/>
    <col min="2" max="2" width="55.140625" customWidth="1"/>
    <col min="3" max="3" width="23.7109375" customWidth="1"/>
    <col min="5" max="5" width="25.140625" bestFit="1" customWidth="1"/>
    <col min="7" max="7" width="19.140625" customWidth="1"/>
    <col min="9" max="9" width="13.85546875" customWidth="1"/>
  </cols>
  <sheetData>
    <row r="1" spans="1:10" x14ac:dyDescent="0.25">
      <c r="A1" s="78"/>
      <c r="B1" s="60"/>
      <c r="C1" s="60"/>
      <c r="D1" s="59"/>
      <c r="E1" s="60"/>
      <c r="F1" s="59"/>
      <c r="G1" s="61"/>
      <c r="H1" s="9"/>
      <c r="I1" s="62"/>
      <c r="J1" s="78"/>
    </row>
    <row r="2" spans="1:10" x14ac:dyDescent="0.25">
      <c r="A2" s="78"/>
      <c r="B2" s="60"/>
      <c r="C2" s="60"/>
      <c r="D2" s="59"/>
      <c r="E2" s="60"/>
      <c r="F2" s="59"/>
      <c r="G2" s="61"/>
      <c r="H2" s="9"/>
      <c r="I2" s="62"/>
      <c r="J2" s="78"/>
    </row>
    <row r="3" spans="1:10" x14ac:dyDescent="0.25">
      <c r="A3" s="78"/>
      <c r="B3" s="60"/>
      <c r="C3" s="60"/>
      <c r="D3" s="59"/>
      <c r="E3" s="60"/>
      <c r="F3" s="59"/>
      <c r="G3" s="61"/>
      <c r="H3" s="9"/>
      <c r="I3" s="62"/>
      <c r="J3" s="78"/>
    </row>
    <row r="4" spans="1:10" x14ac:dyDescent="0.25">
      <c r="A4" s="78"/>
      <c r="B4" s="60"/>
      <c r="C4" s="60"/>
      <c r="D4" s="59"/>
      <c r="E4" s="60"/>
      <c r="F4" s="59"/>
      <c r="G4" s="61"/>
      <c r="H4" s="9"/>
      <c r="I4" s="62"/>
      <c r="J4" s="78"/>
    </row>
    <row r="5" spans="1:10" ht="18" x14ac:dyDescent="0.25">
      <c r="A5" s="78"/>
      <c r="B5" s="153" t="s">
        <v>19</v>
      </c>
      <c r="C5" s="153"/>
      <c r="D5" s="153"/>
      <c r="E5" s="153"/>
      <c r="F5" s="153"/>
      <c r="G5" s="153"/>
      <c r="H5" s="153"/>
      <c r="I5" s="153"/>
      <c r="J5" s="153"/>
    </row>
    <row r="6" spans="1:10" x14ac:dyDescent="0.25">
      <c r="A6" s="78"/>
      <c r="B6" s="60"/>
      <c r="C6" s="60"/>
      <c r="D6" s="59"/>
      <c r="E6" s="60"/>
      <c r="F6" s="59"/>
      <c r="G6" s="61"/>
      <c r="H6" s="9"/>
      <c r="I6" s="62"/>
      <c r="J6" s="78"/>
    </row>
    <row r="7" spans="1:10" ht="15.75" thickBot="1" x14ac:dyDescent="0.3">
      <c r="A7" s="78"/>
      <c r="B7" s="60"/>
      <c r="C7" s="60"/>
      <c r="D7" s="59"/>
      <c r="E7" s="60"/>
      <c r="F7" s="59"/>
      <c r="G7" s="61"/>
      <c r="H7" s="9"/>
      <c r="I7" s="62"/>
      <c r="J7" s="79"/>
    </row>
    <row r="8" spans="1:10" x14ac:dyDescent="0.25">
      <c r="A8" s="154" t="s">
        <v>1</v>
      </c>
      <c r="B8" s="156" t="s">
        <v>0</v>
      </c>
      <c r="C8" s="158" t="s">
        <v>2</v>
      </c>
      <c r="D8" s="156" t="s">
        <v>3</v>
      </c>
      <c r="E8" s="156" t="s">
        <v>4</v>
      </c>
      <c r="F8" s="156" t="s">
        <v>7</v>
      </c>
      <c r="G8" s="160" t="s">
        <v>5</v>
      </c>
      <c r="H8" s="160" t="s">
        <v>6</v>
      </c>
      <c r="I8" s="162" t="s">
        <v>8</v>
      </c>
      <c r="J8" s="80"/>
    </row>
    <row r="9" spans="1:10" x14ac:dyDescent="0.25">
      <c r="A9" s="155"/>
      <c r="B9" s="157"/>
      <c r="C9" s="159"/>
      <c r="D9" s="157"/>
      <c r="E9" s="157"/>
      <c r="F9" s="157"/>
      <c r="G9" s="161"/>
      <c r="H9" s="161"/>
      <c r="I9" s="163"/>
      <c r="J9" s="80"/>
    </row>
    <row r="10" spans="1:10" ht="71.25" x14ac:dyDescent="0.25">
      <c r="A10" s="16" t="s">
        <v>262</v>
      </c>
      <c r="B10" s="16" t="s">
        <v>363</v>
      </c>
      <c r="C10" s="16" t="s">
        <v>14</v>
      </c>
      <c r="D10" s="76">
        <v>44412</v>
      </c>
      <c r="E10" s="77">
        <v>160000</v>
      </c>
      <c r="F10" s="17">
        <f t="shared" ref="F10:F73" si="0">D10+30</f>
        <v>44442</v>
      </c>
      <c r="G10" s="18">
        <f t="shared" ref="G10:G73" si="1">+E10</f>
        <v>160000</v>
      </c>
      <c r="H10" s="19">
        <f t="shared" ref="H10:H73" si="2">+E10-G10</f>
        <v>0</v>
      </c>
      <c r="I10" s="20" t="s">
        <v>9</v>
      </c>
      <c r="J10" s="79"/>
    </row>
    <row r="11" spans="1:10" ht="71.25" x14ac:dyDescent="0.25">
      <c r="A11" s="16" t="s">
        <v>229</v>
      </c>
      <c r="B11" s="16" t="s">
        <v>347</v>
      </c>
      <c r="C11" s="16" t="s">
        <v>17</v>
      </c>
      <c r="D11" s="76">
        <v>44412</v>
      </c>
      <c r="E11" s="77">
        <v>10499.58</v>
      </c>
      <c r="F11" s="17">
        <f t="shared" si="0"/>
        <v>44442</v>
      </c>
      <c r="G11" s="18">
        <f t="shared" si="1"/>
        <v>10499.58</v>
      </c>
      <c r="H11" s="19">
        <f t="shared" si="2"/>
        <v>0</v>
      </c>
      <c r="I11" s="20" t="s">
        <v>10</v>
      </c>
      <c r="J11" s="79"/>
    </row>
    <row r="12" spans="1:10" ht="71.25" x14ac:dyDescent="0.25">
      <c r="A12" s="16" t="s">
        <v>229</v>
      </c>
      <c r="B12" s="16" t="s">
        <v>265</v>
      </c>
      <c r="C12" s="16" t="s">
        <v>18</v>
      </c>
      <c r="D12" s="76">
        <v>44412</v>
      </c>
      <c r="E12" s="77">
        <v>11800</v>
      </c>
      <c r="F12" s="17">
        <f t="shared" si="0"/>
        <v>44442</v>
      </c>
      <c r="G12" s="18">
        <f t="shared" si="1"/>
        <v>11800</v>
      </c>
      <c r="H12" s="19">
        <f t="shared" si="2"/>
        <v>0</v>
      </c>
      <c r="I12" s="20" t="s">
        <v>9</v>
      </c>
      <c r="J12" s="79"/>
    </row>
    <row r="13" spans="1:10" ht="71.25" x14ac:dyDescent="0.25">
      <c r="A13" s="16" t="s">
        <v>230</v>
      </c>
      <c r="B13" s="16" t="s">
        <v>266</v>
      </c>
      <c r="C13" s="16" t="s">
        <v>204</v>
      </c>
      <c r="D13" s="76">
        <v>44412</v>
      </c>
      <c r="E13" s="77">
        <v>1081075.8</v>
      </c>
      <c r="F13" s="17">
        <f t="shared" si="0"/>
        <v>44442</v>
      </c>
      <c r="G13" s="18">
        <f t="shared" si="1"/>
        <v>1081075.8</v>
      </c>
      <c r="H13" s="19">
        <f t="shared" si="2"/>
        <v>0</v>
      </c>
      <c r="I13" s="20" t="s">
        <v>9</v>
      </c>
      <c r="J13" s="79"/>
    </row>
    <row r="14" spans="1:10" ht="57" x14ac:dyDescent="0.25">
      <c r="A14" s="16" t="s">
        <v>21</v>
      </c>
      <c r="B14" s="16" t="s">
        <v>267</v>
      </c>
      <c r="C14" s="16" t="s">
        <v>23</v>
      </c>
      <c r="D14" s="76">
        <v>44414</v>
      </c>
      <c r="E14" s="77">
        <v>18575.09</v>
      </c>
      <c r="F14" s="17">
        <f t="shared" si="0"/>
        <v>44444</v>
      </c>
      <c r="G14" s="18">
        <f t="shared" si="1"/>
        <v>18575.09</v>
      </c>
      <c r="H14" s="19">
        <f t="shared" si="2"/>
        <v>0</v>
      </c>
      <c r="I14" s="20" t="s">
        <v>9</v>
      </c>
      <c r="J14" s="79"/>
    </row>
    <row r="15" spans="1:10" ht="85.5" x14ac:dyDescent="0.25">
      <c r="A15" s="16" t="s">
        <v>24</v>
      </c>
      <c r="B15" s="16" t="s">
        <v>268</v>
      </c>
      <c r="C15" s="16" t="s">
        <v>26</v>
      </c>
      <c r="D15" s="76">
        <v>44414</v>
      </c>
      <c r="E15" s="77">
        <v>81420</v>
      </c>
      <c r="F15" s="17">
        <f t="shared" si="0"/>
        <v>44444</v>
      </c>
      <c r="G15" s="18">
        <f t="shared" si="1"/>
        <v>81420</v>
      </c>
      <c r="H15" s="19">
        <f t="shared" si="2"/>
        <v>0</v>
      </c>
      <c r="I15" s="20" t="s">
        <v>9</v>
      </c>
      <c r="J15" s="79"/>
    </row>
    <row r="16" spans="1:10" ht="71.25" x14ac:dyDescent="0.25">
      <c r="A16" s="16" t="s">
        <v>27</v>
      </c>
      <c r="B16" s="16" t="s">
        <v>364</v>
      </c>
      <c r="C16" s="16" t="s">
        <v>28</v>
      </c>
      <c r="D16" s="76">
        <v>44417</v>
      </c>
      <c r="E16" s="77">
        <v>58344.639999999999</v>
      </c>
      <c r="F16" s="17">
        <f t="shared" si="0"/>
        <v>44447</v>
      </c>
      <c r="G16" s="18">
        <f t="shared" si="1"/>
        <v>58344.639999999999</v>
      </c>
      <c r="H16" s="19">
        <f t="shared" si="2"/>
        <v>0</v>
      </c>
      <c r="I16" s="20" t="s">
        <v>9</v>
      </c>
      <c r="J16" s="79"/>
    </row>
    <row r="17" spans="1:10" ht="57" x14ac:dyDescent="0.25">
      <c r="A17" s="16" t="s">
        <v>29</v>
      </c>
      <c r="B17" s="16" t="s">
        <v>349</v>
      </c>
      <c r="C17" s="16" t="s">
        <v>30</v>
      </c>
      <c r="D17" s="76">
        <v>44417</v>
      </c>
      <c r="E17" s="77">
        <v>26780.27</v>
      </c>
      <c r="F17" s="17">
        <f t="shared" si="0"/>
        <v>44447</v>
      </c>
      <c r="G17" s="18">
        <f t="shared" si="1"/>
        <v>26780.27</v>
      </c>
      <c r="H17" s="19">
        <f t="shared" si="2"/>
        <v>0</v>
      </c>
      <c r="I17" s="20" t="s">
        <v>9</v>
      </c>
      <c r="J17" s="79"/>
    </row>
    <row r="18" spans="1:10" ht="71.25" x14ac:dyDescent="0.25">
      <c r="A18" s="16" t="s">
        <v>231</v>
      </c>
      <c r="B18" s="16" t="s">
        <v>348</v>
      </c>
      <c r="C18" s="16" t="s">
        <v>32</v>
      </c>
      <c r="D18" s="76">
        <v>44417</v>
      </c>
      <c r="E18" s="77">
        <v>130954.36</v>
      </c>
      <c r="F18" s="17">
        <f t="shared" si="0"/>
        <v>44447</v>
      </c>
      <c r="G18" s="18">
        <f t="shared" si="1"/>
        <v>130954.36</v>
      </c>
      <c r="H18" s="19">
        <f t="shared" si="2"/>
        <v>0</v>
      </c>
      <c r="I18" s="20" t="s">
        <v>9</v>
      </c>
      <c r="J18" s="79"/>
    </row>
    <row r="19" spans="1:10" ht="57" x14ac:dyDescent="0.25">
      <c r="A19" s="16" t="s">
        <v>33</v>
      </c>
      <c r="B19" s="16" t="s">
        <v>272</v>
      </c>
      <c r="C19" s="16" t="s">
        <v>34</v>
      </c>
      <c r="D19" s="76">
        <v>44417</v>
      </c>
      <c r="E19" s="77">
        <v>129430</v>
      </c>
      <c r="F19" s="17">
        <f t="shared" si="0"/>
        <v>44447</v>
      </c>
      <c r="G19" s="18">
        <f t="shared" si="1"/>
        <v>129430</v>
      </c>
      <c r="H19" s="19">
        <f t="shared" si="2"/>
        <v>0</v>
      </c>
      <c r="I19" s="20" t="s">
        <v>10</v>
      </c>
      <c r="J19" s="79"/>
    </row>
    <row r="20" spans="1:10" ht="71.25" x14ac:dyDescent="0.25">
      <c r="A20" s="16" t="s">
        <v>35</v>
      </c>
      <c r="B20" s="16" t="s">
        <v>273</v>
      </c>
      <c r="C20" s="16" t="s">
        <v>36</v>
      </c>
      <c r="D20" s="76">
        <v>44417</v>
      </c>
      <c r="E20" s="77">
        <v>16520</v>
      </c>
      <c r="F20" s="17">
        <f t="shared" si="0"/>
        <v>44447</v>
      </c>
      <c r="G20" s="18">
        <f t="shared" si="1"/>
        <v>16520</v>
      </c>
      <c r="H20" s="19">
        <f t="shared" si="2"/>
        <v>0</v>
      </c>
      <c r="I20" s="20" t="s">
        <v>9</v>
      </c>
      <c r="J20" s="79"/>
    </row>
    <row r="21" spans="1:10" ht="71.25" x14ac:dyDescent="0.25">
      <c r="A21" s="16" t="s">
        <v>37</v>
      </c>
      <c r="B21" s="16" t="s">
        <v>274</v>
      </c>
      <c r="C21" s="16" t="s">
        <v>40</v>
      </c>
      <c r="D21" s="76">
        <v>44417</v>
      </c>
      <c r="E21" s="77">
        <v>63130</v>
      </c>
      <c r="F21" s="17">
        <f t="shared" si="0"/>
        <v>44447</v>
      </c>
      <c r="G21" s="18">
        <f t="shared" si="1"/>
        <v>63130</v>
      </c>
      <c r="H21" s="19">
        <f t="shared" si="2"/>
        <v>0</v>
      </c>
      <c r="I21" s="20" t="s">
        <v>9</v>
      </c>
      <c r="J21" s="79"/>
    </row>
    <row r="22" spans="1:10" ht="71.25" x14ac:dyDescent="0.25">
      <c r="A22" s="16" t="s">
        <v>232</v>
      </c>
      <c r="B22" s="16" t="s">
        <v>365</v>
      </c>
      <c r="C22" s="16" t="s">
        <v>39</v>
      </c>
      <c r="D22" s="76">
        <v>44417</v>
      </c>
      <c r="E22" s="77">
        <v>4130</v>
      </c>
      <c r="F22" s="17">
        <f t="shared" si="0"/>
        <v>44447</v>
      </c>
      <c r="G22" s="21">
        <f t="shared" si="1"/>
        <v>4130</v>
      </c>
      <c r="H22" s="22">
        <f t="shared" si="2"/>
        <v>0</v>
      </c>
      <c r="I22" s="20" t="s">
        <v>9</v>
      </c>
      <c r="J22" s="79"/>
    </row>
    <row r="23" spans="1:10" ht="71.25" x14ac:dyDescent="0.25">
      <c r="A23" s="16" t="s">
        <v>233</v>
      </c>
      <c r="B23" s="16" t="s">
        <v>276</v>
      </c>
      <c r="C23" s="16" t="s">
        <v>42</v>
      </c>
      <c r="D23" s="76">
        <v>44417</v>
      </c>
      <c r="E23" s="77">
        <v>258489.60000000001</v>
      </c>
      <c r="F23" s="17">
        <f t="shared" si="0"/>
        <v>44447</v>
      </c>
      <c r="G23" s="18">
        <f t="shared" si="1"/>
        <v>258489.60000000001</v>
      </c>
      <c r="H23" s="19">
        <f t="shared" si="2"/>
        <v>0</v>
      </c>
      <c r="I23" s="20" t="s">
        <v>9</v>
      </c>
      <c r="J23" s="79"/>
    </row>
    <row r="24" spans="1:10" ht="71.25" x14ac:dyDescent="0.25">
      <c r="A24" s="16" t="s">
        <v>233</v>
      </c>
      <c r="B24" s="16" t="s">
        <v>277</v>
      </c>
      <c r="C24" s="16" t="s">
        <v>43</v>
      </c>
      <c r="D24" s="76">
        <v>44417</v>
      </c>
      <c r="E24" s="77">
        <v>110037.36</v>
      </c>
      <c r="F24" s="17">
        <f t="shared" si="0"/>
        <v>44447</v>
      </c>
      <c r="G24" s="18">
        <f t="shared" si="1"/>
        <v>110037.36</v>
      </c>
      <c r="H24" s="19">
        <f t="shared" si="2"/>
        <v>0</v>
      </c>
      <c r="I24" s="20" t="s">
        <v>9</v>
      </c>
      <c r="J24" s="79"/>
    </row>
    <row r="25" spans="1:10" ht="71.25" x14ac:dyDescent="0.25">
      <c r="A25" s="16" t="s">
        <v>44</v>
      </c>
      <c r="B25" s="16" t="s">
        <v>278</v>
      </c>
      <c r="C25" s="16" t="s">
        <v>45</v>
      </c>
      <c r="D25" s="76">
        <v>44417</v>
      </c>
      <c r="E25" s="77">
        <v>70800</v>
      </c>
      <c r="F25" s="17">
        <f t="shared" si="0"/>
        <v>44447</v>
      </c>
      <c r="G25" s="18">
        <f t="shared" si="1"/>
        <v>70800</v>
      </c>
      <c r="H25" s="19">
        <f t="shared" si="2"/>
        <v>0</v>
      </c>
      <c r="I25" s="20" t="s">
        <v>10</v>
      </c>
      <c r="J25" s="79"/>
    </row>
    <row r="26" spans="1:10" ht="71.25" x14ac:dyDescent="0.25">
      <c r="A26" s="16" t="s">
        <v>234</v>
      </c>
      <c r="B26" s="16" t="s">
        <v>350</v>
      </c>
      <c r="C26" s="16" t="s">
        <v>47</v>
      </c>
      <c r="D26" s="76">
        <v>44418</v>
      </c>
      <c r="E26" s="77">
        <v>310340</v>
      </c>
      <c r="F26" s="17">
        <f t="shared" si="0"/>
        <v>44448</v>
      </c>
      <c r="G26" s="18">
        <f t="shared" si="1"/>
        <v>310340</v>
      </c>
      <c r="H26" s="19">
        <f t="shared" si="2"/>
        <v>0</v>
      </c>
      <c r="I26" s="20" t="s">
        <v>9</v>
      </c>
      <c r="J26" s="79"/>
    </row>
    <row r="27" spans="1:10" ht="71.25" x14ac:dyDescent="0.25">
      <c r="A27" s="16" t="s">
        <v>235</v>
      </c>
      <c r="B27" s="16" t="s">
        <v>280</v>
      </c>
      <c r="C27" s="16" t="s">
        <v>50</v>
      </c>
      <c r="D27" s="76">
        <v>44418</v>
      </c>
      <c r="E27" s="77">
        <v>156000</v>
      </c>
      <c r="F27" s="17">
        <f t="shared" si="0"/>
        <v>44448</v>
      </c>
      <c r="G27" s="18">
        <f t="shared" si="1"/>
        <v>156000</v>
      </c>
      <c r="H27" s="19">
        <f t="shared" si="2"/>
        <v>0</v>
      </c>
      <c r="I27" s="20" t="s">
        <v>10</v>
      </c>
      <c r="J27" s="79"/>
    </row>
    <row r="28" spans="1:10" ht="71.25" x14ac:dyDescent="0.25">
      <c r="A28" s="16" t="s">
        <v>236</v>
      </c>
      <c r="B28" s="16" t="s">
        <v>281</v>
      </c>
      <c r="C28" s="16" t="s">
        <v>52</v>
      </c>
      <c r="D28" s="76">
        <v>44418</v>
      </c>
      <c r="E28" s="77">
        <v>7566.69</v>
      </c>
      <c r="F28" s="17">
        <f t="shared" si="0"/>
        <v>44448</v>
      </c>
      <c r="G28" s="18">
        <f t="shared" si="1"/>
        <v>7566.69</v>
      </c>
      <c r="H28" s="19">
        <f t="shared" si="2"/>
        <v>0</v>
      </c>
      <c r="I28" s="20" t="s">
        <v>9</v>
      </c>
      <c r="J28" s="79"/>
    </row>
    <row r="29" spans="1:10" ht="71.25" x14ac:dyDescent="0.25">
      <c r="A29" s="16" t="s">
        <v>236</v>
      </c>
      <c r="B29" s="16" t="s">
        <v>282</v>
      </c>
      <c r="C29" s="16" t="s">
        <v>53</v>
      </c>
      <c r="D29" s="76">
        <v>44418</v>
      </c>
      <c r="E29" s="77">
        <v>15384.9</v>
      </c>
      <c r="F29" s="17">
        <f t="shared" si="0"/>
        <v>44448</v>
      </c>
      <c r="G29" s="18">
        <f t="shared" si="1"/>
        <v>15384.9</v>
      </c>
      <c r="H29" s="19">
        <f t="shared" si="2"/>
        <v>0</v>
      </c>
      <c r="I29" s="20" t="s">
        <v>9</v>
      </c>
      <c r="J29" s="79"/>
    </row>
    <row r="30" spans="1:10" ht="71.25" x14ac:dyDescent="0.25">
      <c r="A30" s="16" t="s">
        <v>236</v>
      </c>
      <c r="B30" s="16" t="s">
        <v>283</v>
      </c>
      <c r="C30" s="16" t="s">
        <v>54</v>
      </c>
      <c r="D30" s="76">
        <v>44418</v>
      </c>
      <c r="E30" s="77">
        <v>3902.54</v>
      </c>
      <c r="F30" s="17">
        <f t="shared" si="0"/>
        <v>44448</v>
      </c>
      <c r="G30" s="18">
        <f t="shared" si="1"/>
        <v>3902.54</v>
      </c>
      <c r="H30" s="19">
        <f t="shared" si="2"/>
        <v>0</v>
      </c>
      <c r="I30" s="20" t="s">
        <v>9</v>
      </c>
      <c r="J30" s="79"/>
    </row>
    <row r="31" spans="1:10" ht="85.5" x14ac:dyDescent="0.25">
      <c r="A31" s="16" t="s">
        <v>236</v>
      </c>
      <c r="B31" s="16" t="s">
        <v>284</v>
      </c>
      <c r="C31" s="16" t="s">
        <v>55</v>
      </c>
      <c r="D31" s="76">
        <v>44418</v>
      </c>
      <c r="E31" s="77">
        <v>398801.74</v>
      </c>
      <c r="F31" s="17">
        <f t="shared" si="0"/>
        <v>44448</v>
      </c>
      <c r="G31" s="18">
        <f t="shared" si="1"/>
        <v>398801.74</v>
      </c>
      <c r="H31" s="19">
        <f t="shared" si="2"/>
        <v>0</v>
      </c>
      <c r="I31" s="20" t="s">
        <v>9</v>
      </c>
      <c r="J31" s="79"/>
    </row>
    <row r="32" spans="1:10" ht="71.25" x14ac:dyDescent="0.25">
      <c r="A32" s="16" t="s">
        <v>235</v>
      </c>
      <c r="B32" s="16" t="s">
        <v>285</v>
      </c>
      <c r="C32" s="16" t="s">
        <v>56</v>
      </c>
      <c r="D32" s="76">
        <v>44418</v>
      </c>
      <c r="E32" s="77">
        <v>5964.21</v>
      </c>
      <c r="F32" s="17">
        <f t="shared" si="0"/>
        <v>44448</v>
      </c>
      <c r="G32" s="18">
        <f t="shared" si="1"/>
        <v>5964.21</v>
      </c>
      <c r="H32" s="19">
        <f>+E32-G32</f>
        <v>0</v>
      </c>
      <c r="I32" s="20" t="s">
        <v>9</v>
      </c>
      <c r="J32" s="79"/>
    </row>
    <row r="33" spans="1:10" ht="128.25" x14ac:dyDescent="0.25">
      <c r="A33" s="16" t="s">
        <v>237</v>
      </c>
      <c r="B33" s="16" t="s">
        <v>286</v>
      </c>
      <c r="C33" s="16" t="s">
        <v>58</v>
      </c>
      <c r="D33" s="76">
        <v>44418</v>
      </c>
      <c r="E33" s="77">
        <v>379436.33</v>
      </c>
      <c r="F33" s="17">
        <f t="shared" si="0"/>
        <v>44448</v>
      </c>
      <c r="G33" s="18">
        <f t="shared" si="1"/>
        <v>379436.33</v>
      </c>
      <c r="H33" s="19">
        <f t="shared" si="2"/>
        <v>0</v>
      </c>
      <c r="I33" s="20" t="s">
        <v>9</v>
      </c>
      <c r="J33" s="79"/>
    </row>
    <row r="34" spans="1:10" ht="57" x14ac:dyDescent="0.25">
      <c r="A34" s="16" t="s">
        <v>234</v>
      </c>
      <c r="B34" s="16" t="s">
        <v>287</v>
      </c>
      <c r="C34" s="16" t="s">
        <v>59</v>
      </c>
      <c r="D34" s="76">
        <v>44418</v>
      </c>
      <c r="E34" s="77">
        <v>89680</v>
      </c>
      <c r="F34" s="17">
        <f t="shared" si="0"/>
        <v>44448</v>
      </c>
      <c r="G34" s="18">
        <f t="shared" si="1"/>
        <v>89680</v>
      </c>
      <c r="H34" s="19">
        <f t="shared" si="2"/>
        <v>0</v>
      </c>
      <c r="I34" s="20" t="s">
        <v>9</v>
      </c>
      <c r="J34" s="79"/>
    </row>
    <row r="35" spans="1:10" ht="57" x14ac:dyDescent="0.25">
      <c r="A35" s="16" t="s">
        <v>238</v>
      </c>
      <c r="B35" s="16" t="s">
        <v>288</v>
      </c>
      <c r="C35" s="16" t="s">
        <v>61</v>
      </c>
      <c r="D35" s="76">
        <v>44418</v>
      </c>
      <c r="E35" s="77">
        <v>918040</v>
      </c>
      <c r="F35" s="17">
        <f t="shared" si="0"/>
        <v>44448</v>
      </c>
      <c r="G35" s="18">
        <f t="shared" si="1"/>
        <v>918040</v>
      </c>
      <c r="H35" s="19">
        <f t="shared" si="2"/>
        <v>0</v>
      </c>
      <c r="I35" s="20" t="s">
        <v>10</v>
      </c>
      <c r="J35" s="79"/>
    </row>
    <row r="36" spans="1:10" ht="71.25" x14ac:dyDescent="0.25">
      <c r="A36" s="16" t="s">
        <v>239</v>
      </c>
      <c r="B36" s="16" t="s">
        <v>289</v>
      </c>
      <c r="C36" s="16" t="s">
        <v>62</v>
      </c>
      <c r="D36" s="76">
        <v>44418</v>
      </c>
      <c r="E36" s="77">
        <v>16500</v>
      </c>
      <c r="F36" s="17">
        <f t="shared" si="0"/>
        <v>44448</v>
      </c>
      <c r="G36" s="18">
        <f t="shared" si="1"/>
        <v>16500</v>
      </c>
      <c r="H36" s="19">
        <f t="shared" si="2"/>
        <v>0</v>
      </c>
      <c r="I36" s="20" t="s">
        <v>9</v>
      </c>
      <c r="J36" s="79"/>
    </row>
    <row r="37" spans="1:10" ht="85.5" x14ac:dyDescent="0.25">
      <c r="A37" s="16" t="s">
        <v>240</v>
      </c>
      <c r="B37" s="16" t="s">
        <v>290</v>
      </c>
      <c r="C37" s="16" t="s">
        <v>64</v>
      </c>
      <c r="D37" s="76">
        <v>44418</v>
      </c>
      <c r="E37" s="77">
        <v>16620.3</v>
      </c>
      <c r="F37" s="17">
        <f t="shared" si="0"/>
        <v>44448</v>
      </c>
      <c r="G37" s="18">
        <f t="shared" si="1"/>
        <v>16620.3</v>
      </c>
      <c r="H37" s="19">
        <f t="shared" si="2"/>
        <v>0</v>
      </c>
      <c r="I37" s="20" t="s">
        <v>10</v>
      </c>
      <c r="J37" s="79"/>
    </row>
    <row r="38" spans="1:10" ht="85.5" x14ac:dyDescent="0.25">
      <c r="A38" s="16" t="s">
        <v>241</v>
      </c>
      <c r="B38" s="16" t="s">
        <v>297</v>
      </c>
      <c r="C38" s="16" t="s">
        <v>66</v>
      </c>
      <c r="D38" s="76">
        <v>44418</v>
      </c>
      <c r="E38" s="77">
        <v>29500</v>
      </c>
      <c r="F38" s="17">
        <f t="shared" si="0"/>
        <v>44448</v>
      </c>
      <c r="G38" s="18">
        <f t="shared" si="1"/>
        <v>29500</v>
      </c>
      <c r="H38" s="19">
        <f t="shared" si="2"/>
        <v>0</v>
      </c>
      <c r="I38" s="20" t="s">
        <v>10</v>
      </c>
      <c r="J38" s="79"/>
    </row>
    <row r="39" spans="1:10" ht="57" x14ac:dyDescent="0.25">
      <c r="A39" s="16" t="s">
        <v>242</v>
      </c>
      <c r="B39" s="16" t="s">
        <v>351</v>
      </c>
      <c r="C39" s="16" t="s">
        <v>69</v>
      </c>
      <c r="D39" s="76">
        <v>44419</v>
      </c>
      <c r="E39" s="77">
        <v>15340</v>
      </c>
      <c r="F39" s="17">
        <f t="shared" si="0"/>
        <v>44449</v>
      </c>
      <c r="G39" s="18">
        <f t="shared" si="1"/>
        <v>15340</v>
      </c>
      <c r="H39" s="19">
        <f t="shared" si="2"/>
        <v>0</v>
      </c>
      <c r="I39" s="20" t="s">
        <v>9</v>
      </c>
      <c r="J39" s="79"/>
    </row>
    <row r="40" spans="1:10" ht="57" x14ac:dyDescent="0.25">
      <c r="A40" s="16" t="s">
        <v>243</v>
      </c>
      <c r="B40" s="16" t="s">
        <v>352</v>
      </c>
      <c r="C40" s="16" t="s">
        <v>72</v>
      </c>
      <c r="D40" s="76">
        <v>44419</v>
      </c>
      <c r="E40" s="77">
        <v>5310</v>
      </c>
      <c r="F40" s="17">
        <f t="shared" si="0"/>
        <v>44449</v>
      </c>
      <c r="G40" s="18">
        <f t="shared" si="1"/>
        <v>5310</v>
      </c>
      <c r="H40" s="19">
        <f t="shared" si="2"/>
        <v>0</v>
      </c>
      <c r="I40" s="20" t="s">
        <v>9</v>
      </c>
      <c r="J40" s="79"/>
    </row>
    <row r="41" spans="1:10" ht="85.5" x14ac:dyDescent="0.25">
      <c r="A41" s="16" t="s">
        <v>73</v>
      </c>
      <c r="B41" s="16" t="s">
        <v>366</v>
      </c>
      <c r="C41" s="16" t="s">
        <v>74</v>
      </c>
      <c r="D41" s="76">
        <v>44419</v>
      </c>
      <c r="E41" s="77">
        <v>469200</v>
      </c>
      <c r="F41" s="17">
        <f t="shared" si="0"/>
        <v>44449</v>
      </c>
      <c r="G41" s="18">
        <f t="shared" si="1"/>
        <v>469200</v>
      </c>
      <c r="H41" s="19">
        <f t="shared" si="2"/>
        <v>0</v>
      </c>
      <c r="I41" s="20" t="s">
        <v>9</v>
      </c>
      <c r="J41" s="79"/>
    </row>
    <row r="42" spans="1:10" ht="71.25" x14ac:dyDescent="0.25">
      <c r="A42" s="16" t="s">
        <v>244</v>
      </c>
      <c r="B42" s="16" t="s">
        <v>294</v>
      </c>
      <c r="C42" s="16" t="s">
        <v>77</v>
      </c>
      <c r="D42" s="76">
        <v>44419</v>
      </c>
      <c r="E42" s="77">
        <v>33750</v>
      </c>
      <c r="F42" s="17">
        <f t="shared" si="0"/>
        <v>44449</v>
      </c>
      <c r="G42" s="18">
        <f t="shared" si="1"/>
        <v>33750</v>
      </c>
      <c r="H42" s="19">
        <f t="shared" si="2"/>
        <v>0</v>
      </c>
      <c r="I42" s="20" t="s">
        <v>9</v>
      </c>
      <c r="J42" s="79"/>
    </row>
    <row r="43" spans="1:10" ht="57" x14ac:dyDescent="0.25">
      <c r="A43" s="16" t="s">
        <v>78</v>
      </c>
      <c r="B43" s="16" t="s">
        <v>295</v>
      </c>
      <c r="C43" s="16" t="s">
        <v>80</v>
      </c>
      <c r="D43" s="76">
        <v>44419</v>
      </c>
      <c r="E43" s="77">
        <v>9440</v>
      </c>
      <c r="F43" s="17">
        <f>D43+30</f>
        <v>44449</v>
      </c>
      <c r="G43" s="18">
        <f t="shared" si="1"/>
        <v>9440</v>
      </c>
      <c r="H43" s="19">
        <f t="shared" si="2"/>
        <v>0</v>
      </c>
      <c r="I43" s="20" t="s">
        <v>9</v>
      </c>
      <c r="J43" s="79"/>
    </row>
    <row r="44" spans="1:10" ht="57" x14ac:dyDescent="0.25">
      <c r="A44" s="16" t="s">
        <v>192</v>
      </c>
      <c r="B44" s="16" t="s">
        <v>296</v>
      </c>
      <c r="C44" s="16" t="s">
        <v>194</v>
      </c>
      <c r="D44" s="76">
        <v>44419</v>
      </c>
      <c r="E44" s="77">
        <v>9440</v>
      </c>
      <c r="F44" s="17">
        <f>D44+30</f>
        <v>44449</v>
      </c>
      <c r="G44" s="18">
        <f>+E44</f>
        <v>9440</v>
      </c>
      <c r="H44" s="19">
        <f t="shared" si="2"/>
        <v>0</v>
      </c>
      <c r="I44" s="20" t="s">
        <v>9</v>
      </c>
      <c r="J44" s="79"/>
    </row>
    <row r="45" spans="1:10" ht="42.75" x14ac:dyDescent="0.25">
      <c r="A45" s="16" t="s">
        <v>81</v>
      </c>
      <c r="B45" s="16" t="s">
        <v>298</v>
      </c>
      <c r="C45" s="16" t="s">
        <v>83</v>
      </c>
      <c r="D45" s="76">
        <v>44419</v>
      </c>
      <c r="E45" s="77">
        <v>14160</v>
      </c>
      <c r="F45" s="17">
        <f t="shared" si="0"/>
        <v>44449</v>
      </c>
      <c r="G45" s="18">
        <f t="shared" si="1"/>
        <v>14160</v>
      </c>
      <c r="H45" s="19">
        <f t="shared" si="2"/>
        <v>0</v>
      </c>
      <c r="I45" s="20" t="s">
        <v>9</v>
      </c>
      <c r="J45" s="79"/>
    </row>
    <row r="46" spans="1:10" ht="57" x14ac:dyDescent="0.25">
      <c r="A46" s="16" t="s">
        <v>84</v>
      </c>
      <c r="B46" s="16" t="s">
        <v>353</v>
      </c>
      <c r="C46" s="16" t="s">
        <v>86</v>
      </c>
      <c r="D46" s="76">
        <v>44421</v>
      </c>
      <c r="E46" s="77">
        <v>15664.5</v>
      </c>
      <c r="F46" s="17">
        <f t="shared" si="0"/>
        <v>44451</v>
      </c>
      <c r="G46" s="18">
        <f t="shared" si="1"/>
        <v>15664.5</v>
      </c>
      <c r="H46" s="19">
        <f t="shared" si="2"/>
        <v>0</v>
      </c>
      <c r="I46" s="20" t="s">
        <v>10</v>
      </c>
      <c r="J46" s="79"/>
    </row>
    <row r="47" spans="1:10" ht="42.75" x14ac:dyDescent="0.25">
      <c r="A47" s="16" t="s">
        <v>242</v>
      </c>
      <c r="B47" s="16" t="s">
        <v>354</v>
      </c>
      <c r="C47" s="16" t="s">
        <v>87</v>
      </c>
      <c r="D47" s="76">
        <v>44421</v>
      </c>
      <c r="E47" s="77">
        <v>34220</v>
      </c>
      <c r="F47" s="17">
        <f t="shared" si="0"/>
        <v>44451</v>
      </c>
      <c r="G47" s="18">
        <f t="shared" si="1"/>
        <v>34220</v>
      </c>
      <c r="H47" s="19">
        <f t="shared" si="2"/>
        <v>0</v>
      </c>
      <c r="I47" s="20" t="s">
        <v>9</v>
      </c>
      <c r="J47" s="79"/>
    </row>
    <row r="48" spans="1:10" ht="57" x14ac:dyDescent="0.25">
      <c r="A48" s="16" t="s">
        <v>88</v>
      </c>
      <c r="B48" s="16" t="s">
        <v>301</v>
      </c>
      <c r="C48" s="16" t="s">
        <v>90</v>
      </c>
      <c r="D48" s="76">
        <v>44421</v>
      </c>
      <c r="E48" s="77">
        <v>15022.01</v>
      </c>
      <c r="F48" s="17">
        <f t="shared" si="0"/>
        <v>44451</v>
      </c>
      <c r="G48" s="18">
        <f t="shared" si="1"/>
        <v>15022.01</v>
      </c>
      <c r="H48" s="19">
        <f t="shared" si="2"/>
        <v>0</v>
      </c>
      <c r="I48" s="20" t="s">
        <v>10</v>
      </c>
      <c r="J48" s="79"/>
    </row>
    <row r="49" spans="1:10" ht="71.25" x14ac:dyDescent="0.25">
      <c r="A49" s="16" t="s">
        <v>91</v>
      </c>
      <c r="B49" s="16" t="s">
        <v>302</v>
      </c>
      <c r="C49" s="16" t="s">
        <v>69</v>
      </c>
      <c r="D49" s="76">
        <v>44421</v>
      </c>
      <c r="E49" s="77">
        <v>35400</v>
      </c>
      <c r="F49" s="17">
        <f t="shared" si="0"/>
        <v>44451</v>
      </c>
      <c r="G49" s="18">
        <f t="shared" si="1"/>
        <v>35400</v>
      </c>
      <c r="H49" s="19">
        <f t="shared" si="2"/>
        <v>0</v>
      </c>
      <c r="I49" s="20" t="s">
        <v>10</v>
      </c>
      <c r="J49" s="79"/>
    </row>
    <row r="50" spans="1:10" ht="71.25" x14ac:dyDescent="0.25">
      <c r="A50" s="16" t="s">
        <v>93</v>
      </c>
      <c r="B50" s="16" t="s">
        <v>303</v>
      </c>
      <c r="C50" s="16" t="s">
        <v>95</v>
      </c>
      <c r="D50" s="76">
        <v>44421</v>
      </c>
      <c r="E50" s="77">
        <v>60000</v>
      </c>
      <c r="F50" s="17">
        <f t="shared" si="0"/>
        <v>44451</v>
      </c>
      <c r="G50" s="39">
        <f t="shared" si="1"/>
        <v>60000</v>
      </c>
      <c r="H50" s="19">
        <f t="shared" si="2"/>
        <v>0</v>
      </c>
      <c r="I50" s="20" t="s">
        <v>9</v>
      </c>
      <c r="J50" s="79"/>
    </row>
    <row r="51" spans="1:10" ht="71.25" x14ac:dyDescent="0.25">
      <c r="A51" s="16" t="s">
        <v>243</v>
      </c>
      <c r="B51" s="16" t="s">
        <v>304</v>
      </c>
      <c r="C51" s="16" t="s">
        <v>77</v>
      </c>
      <c r="D51" s="76">
        <v>44421</v>
      </c>
      <c r="E51" s="77">
        <v>106206.56</v>
      </c>
      <c r="F51" s="17">
        <f t="shared" si="0"/>
        <v>44451</v>
      </c>
      <c r="G51" s="39">
        <f t="shared" si="1"/>
        <v>106206.56</v>
      </c>
      <c r="H51" s="19">
        <f t="shared" si="2"/>
        <v>0</v>
      </c>
      <c r="I51" s="20" t="s">
        <v>9</v>
      </c>
      <c r="J51" s="79"/>
    </row>
    <row r="52" spans="1:10" ht="57" x14ac:dyDescent="0.25">
      <c r="A52" s="16" t="s">
        <v>245</v>
      </c>
      <c r="B52" s="16" t="s">
        <v>355</v>
      </c>
      <c r="C52" s="16" t="s">
        <v>99</v>
      </c>
      <c r="D52" s="76">
        <v>44421</v>
      </c>
      <c r="E52" s="77">
        <v>599405.44999999995</v>
      </c>
      <c r="F52" s="17">
        <f t="shared" si="0"/>
        <v>44451</v>
      </c>
      <c r="G52" s="39">
        <f t="shared" si="1"/>
        <v>599405.44999999995</v>
      </c>
      <c r="H52" s="19">
        <f t="shared" si="2"/>
        <v>0</v>
      </c>
      <c r="I52" s="20" t="s">
        <v>9</v>
      </c>
      <c r="J52" s="79"/>
    </row>
    <row r="53" spans="1:10" ht="57" x14ac:dyDescent="0.25">
      <c r="A53" s="16" t="s">
        <v>246</v>
      </c>
      <c r="B53" s="16" t="s">
        <v>356</v>
      </c>
      <c r="C53" s="16" t="s">
        <v>102</v>
      </c>
      <c r="D53" s="76">
        <v>44421</v>
      </c>
      <c r="E53" s="77">
        <v>1416</v>
      </c>
      <c r="F53" s="17">
        <f t="shared" si="0"/>
        <v>44451</v>
      </c>
      <c r="G53" s="39">
        <f t="shared" si="1"/>
        <v>1416</v>
      </c>
      <c r="H53" s="19">
        <f t="shared" si="2"/>
        <v>0</v>
      </c>
      <c r="I53" s="20" t="s">
        <v>9</v>
      </c>
      <c r="J53" s="79"/>
    </row>
    <row r="54" spans="1:10" ht="57" x14ac:dyDescent="0.25">
      <c r="A54" s="16" t="s">
        <v>247</v>
      </c>
      <c r="B54" s="16" t="s">
        <v>307</v>
      </c>
      <c r="C54" s="16" t="s">
        <v>104</v>
      </c>
      <c r="D54" s="76">
        <v>44425</v>
      </c>
      <c r="E54" s="77">
        <v>6510.27</v>
      </c>
      <c r="F54" s="17">
        <f t="shared" si="0"/>
        <v>44455</v>
      </c>
      <c r="G54" s="39">
        <f t="shared" si="1"/>
        <v>6510.27</v>
      </c>
      <c r="H54" s="19">
        <f t="shared" si="2"/>
        <v>0</v>
      </c>
      <c r="I54" s="20" t="s">
        <v>9</v>
      </c>
      <c r="J54" s="79"/>
    </row>
    <row r="55" spans="1:10" ht="57" x14ac:dyDescent="0.25">
      <c r="A55" s="16" t="s">
        <v>247</v>
      </c>
      <c r="B55" s="16" t="s">
        <v>308</v>
      </c>
      <c r="C55" s="16" t="s">
        <v>105</v>
      </c>
      <c r="D55" s="76">
        <v>44425</v>
      </c>
      <c r="E55" s="77">
        <v>4817.57</v>
      </c>
      <c r="F55" s="17">
        <f t="shared" si="0"/>
        <v>44455</v>
      </c>
      <c r="G55" s="39">
        <f t="shared" si="1"/>
        <v>4817.57</v>
      </c>
      <c r="H55" s="19">
        <f t="shared" si="2"/>
        <v>0</v>
      </c>
      <c r="I55" s="20" t="s">
        <v>9</v>
      </c>
      <c r="J55" s="79"/>
    </row>
    <row r="56" spans="1:10" ht="57" x14ac:dyDescent="0.25">
      <c r="A56" s="16" t="s">
        <v>247</v>
      </c>
      <c r="B56" s="16" t="s">
        <v>309</v>
      </c>
      <c r="C56" s="16" t="s">
        <v>109</v>
      </c>
      <c r="D56" s="76">
        <v>44425</v>
      </c>
      <c r="E56" s="77">
        <v>14198.22</v>
      </c>
      <c r="F56" s="17">
        <f t="shared" si="0"/>
        <v>44455</v>
      </c>
      <c r="G56" s="39">
        <f t="shared" si="1"/>
        <v>14198.22</v>
      </c>
      <c r="H56" s="19">
        <f t="shared" si="2"/>
        <v>0</v>
      </c>
      <c r="I56" s="20" t="s">
        <v>9</v>
      </c>
      <c r="J56" s="79"/>
    </row>
    <row r="57" spans="1:10" ht="71.25" x14ac:dyDescent="0.25">
      <c r="A57" s="16" t="s">
        <v>248</v>
      </c>
      <c r="B57" s="16" t="s">
        <v>357</v>
      </c>
      <c r="C57" s="16" t="s">
        <v>112</v>
      </c>
      <c r="D57" s="76">
        <v>44426</v>
      </c>
      <c r="E57" s="77">
        <v>249983</v>
      </c>
      <c r="F57" s="17">
        <f t="shared" si="0"/>
        <v>44456</v>
      </c>
      <c r="G57" s="39">
        <f t="shared" si="1"/>
        <v>249983</v>
      </c>
      <c r="H57" s="19">
        <f t="shared" si="2"/>
        <v>0</v>
      </c>
      <c r="I57" s="20" t="s">
        <v>9</v>
      </c>
      <c r="J57" s="79"/>
    </row>
    <row r="58" spans="1:10" ht="85.5" x14ac:dyDescent="0.25">
      <c r="A58" s="16" t="s">
        <v>249</v>
      </c>
      <c r="B58" s="16" t="s">
        <v>367</v>
      </c>
      <c r="C58" s="16" t="s">
        <v>115</v>
      </c>
      <c r="D58" s="76">
        <v>44426</v>
      </c>
      <c r="E58" s="77">
        <v>2302000</v>
      </c>
      <c r="F58" s="17">
        <f t="shared" si="0"/>
        <v>44456</v>
      </c>
      <c r="G58" s="39">
        <f t="shared" si="1"/>
        <v>2302000</v>
      </c>
      <c r="H58" s="19">
        <f t="shared" si="2"/>
        <v>0</v>
      </c>
      <c r="I58" s="20" t="s">
        <v>10</v>
      </c>
      <c r="J58" s="79"/>
    </row>
    <row r="59" spans="1:10" ht="57" x14ac:dyDescent="0.25">
      <c r="A59" s="16" t="s">
        <v>250</v>
      </c>
      <c r="B59" s="16" t="s">
        <v>312</v>
      </c>
      <c r="C59" s="16" t="s">
        <v>42</v>
      </c>
      <c r="D59" s="76">
        <v>44426</v>
      </c>
      <c r="E59" s="77">
        <v>327869.73</v>
      </c>
      <c r="F59" s="17">
        <f t="shared" si="0"/>
        <v>44456</v>
      </c>
      <c r="G59" s="39">
        <f t="shared" si="1"/>
        <v>327869.73</v>
      </c>
      <c r="H59" s="19">
        <f t="shared" si="2"/>
        <v>0</v>
      </c>
      <c r="I59" s="20" t="s">
        <v>9</v>
      </c>
      <c r="J59" s="79"/>
    </row>
    <row r="60" spans="1:10" ht="71.25" x14ac:dyDescent="0.25">
      <c r="A60" s="16" t="s">
        <v>251</v>
      </c>
      <c r="B60" s="16" t="s">
        <v>313</v>
      </c>
      <c r="C60" s="16" t="s">
        <v>120</v>
      </c>
      <c r="D60" s="76">
        <v>44427</v>
      </c>
      <c r="E60" s="77">
        <v>500000</v>
      </c>
      <c r="F60" s="17">
        <f t="shared" si="0"/>
        <v>44457</v>
      </c>
      <c r="G60" s="39">
        <f t="shared" si="1"/>
        <v>500000</v>
      </c>
      <c r="H60" s="19">
        <f t="shared" si="2"/>
        <v>0</v>
      </c>
      <c r="I60" s="20" t="s">
        <v>9</v>
      </c>
      <c r="J60" s="79"/>
    </row>
    <row r="61" spans="1:10" ht="114" x14ac:dyDescent="0.25">
      <c r="A61" s="16" t="s">
        <v>121</v>
      </c>
      <c r="B61" s="16" t="s">
        <v>314</v>
      </c>
      <c r="C61" s="16" t="s">
        <v>122</v>
      </c>
      <c r="D61" s="76">
        <v>44427</v>
      </c>
      <c r="E61" s="77">
        <v>6918</v>
      </c>
      <c r="F61" s="17">
        <f t="shared" si="0"/>
        <v>44457</v>
      </c>
      <c r="G61" s="39">
        <f t="shared" si="1"/>
        <v>6918</v>
      </c>
      <c r="H61" s="19">
        <f t="shared" si="2"/>
        <v>0</v>
      </c>
      <c r="I61" s="20" t="s">
        <v>9</v>
      </c>
      <c r="J61" s="79"/>
    </row>
    <row r="62" spans="1:10" ht="71.25" x14ac:dyDescent="0.25">
      <c r="A62" s="16" t="s">
        <v>121</v>
      </c>
      <c r="B62" s="16" t="s">
        <v>315</v>
      </c>
      <c r="C62" s="16" t="s">
        <v>124</v>
      </c>
      <c r="D62" s="76">
        <v>44427</v>
      </c>
      <c r="E62" s="77">
        <v>684</v>
      </c>
      <c r="F62" s="17">
        <f t="shared" si="0"/>
        <v>44457</v>
      </c>
      <c r="G62" s="39">
        <f t="shared" si="1"/>
        <v>684</v>
      </c>
      <c r="H62" s="19">
        <f t="shared" si="2"/>
        <v>0</v>
      </c>
      <c r="I62" s="20" t="s">
        <v>9</v>
      </c>
      <c r="J62" s="79"/>
    </row>
    <row r="63" spans="1:10" ht="85.5" x14ac:dyDescent="0.25">
      <c r="A63" s="16" t="s">
        <v>252</v>
      </c>
      <c r="B63" s="16" t="s">
        <v>358</v>
      </c>
      <c r="C63" s="16" t="s">
        <v>127</v>
      </c>
      <c r="D63" s="76">
        <v>44427</v>
      </c>
      <c r="E63" s="77">
        <v>14801.94</v>
      </c>
      <c r="F63" s="17">
        <f t="shared" si="0"/>
        <v>44457</v>
      </c>
      <c r="G63" s="39">
        <f t="shared" si="1"/>
        <v>14801.94</v>
      </c>
      <c r="H63" s="19">
        <f t="shared" si="2"/>
        <v>0</v>
      </c>
      <c r="I63" s="20" t="s">
        <v>9</v>
      </c>
      <c r="J63" s="79"/>
    </row>
    <row r="64" spans="1:10" ht="57" x14ac:dyDescent="0.25">
      <c r="A64" s="16" t="s">
        <v>253</v>
      </c>
      <c r="B64" s="16" t="s">
        <v>316</v>
      </c>
      <c r="C64" s="16" t="s">
        <v>129</v>
      </c>
      <c r="D64" s="76">
        <v>44427</v>
      </c>
      <c r="E64" s="77">
        <v>285354.57</v>
      </c>
      <c r="F64" s="17">
        <f t="shared" si="0"/>
        <v>44457</v>
      </c>
      <c r="G64" s="39">
        <f t="shared" si="1"/>
        <v>285354.57</v>
      </c>
      <c r="H64" s="19">
        <f t="shared" si="2"/>
        <v>0</v>
      </c>
      <c r="I64" s="20" t="s">
        <v>9</v>
      </c>
      <c r="J64" s="79"/>
    </row>
    <row r="65" spans="1:10" ht="57" x14ac:dyDescent="0.25">
      <c r="A65" s="16" t="s">
        <v>253</v>
      </c>
      <c r="B65" s="16" t="s">
        <v>318</v>
      </c>
      <c r="C65" s="16" t="s">
        <v>131</v>
      </c>
      <c r="D65" s="76">
        <v>44427</v>
      </c>
      <c r="E65" s="77">
        <v>27066</v>
      </c>
      <c r="F65" s="17">
        <f t="shared" si="0"/>
        <v>44457</v>
      </c>
      <c r="G65" s="39">
        <f t="shared" si="1"/>
        <v>27066</v>
      </c>
      <c r="H65" s="19">
        <f t="shared" si="2"/>
        <v>0</v>
      </c>
      <c r="I65" s="20" t="s">
        <v>9</v>
      </c>
      <c r="J65" s="79"/>
    </row>
    <row r="66" spans="1:10" ht="57" x14ac:dyDescent="0.25">
      <c r="A66" s="16" t="s">
        <v>253</v>
      </c>
      <c r="B66" s="16" t="s">
        <v>319</v>
      </c>
      <c r="C66" s="16" t="s">
        <v>134</v>
      </c>
      <c r="D66" s="76">
        <v>44427</v>
      </c>
      <c r="E66" s="77">
        <v>49952.5</v>
      </c>
      <c r="F66" s="17">
        <f t="shared" si="0"/>
        <v>44457</v>
      </c>
      <c r="G66" s="39">
        <f t="shared" si="1"/>
        <v>49952.5</v>
      </c>
      <c r="H66" s="19">
        <f t="shared" si="2"/>
        <v>0</v>
      </c>
      <c r="I66" s="20" t="s">
        <v>9</v>
      </c>
      <c r="J66" s="79"/>
    </row>
    <row r="67" spans="1:10" ht="42.75" x14ac:dyDescent="0.25">
      <c r="A67" s="16" t="s">
        <v>121</v>
      </c>
      <c r="B67" s="16" t="s">
        <v>346</v>
      </c>
      <c r="C67" s="16" t="s">
        <v>136</v>
      </c>
      <c r="D67" s="76">
        <v>44427</v>
      </c>
      <c r="E67" s="77">
        <v>6158</v>
      </c>
      <c r="F67" s="17">
        <f t="shared" si="0"/>
        <v>44457</v>
      </c>
      <c r="G67" s="39">
        <f t="shared" si="1"/>
        <v>6158</v>
      </c>
      <c r="H67" s="19">
        <f t="shared" si="2"/>
        <v>0</v>
      </c>
      <c r="I67" s="20" t="s">
        <v>9</v>
      </c>
      <c r="J67" s="79"/>
    </row>
    <row r="68" spans="1:10" ht="57" x14ac:dyDescent="0.25">
      <c r="A68" s="16" t="s">
        <v>254</v>
      </c>
      <c r="B68" s="16" t="s">
        <v>321</v>
      </c>
      <c r="C68" s="16" t="s">
        <v>138</v>
      </c>
      <c r="D68" s="76">
        <v>44427</v>
      </c>
      <c r="E68" s="77">
        <v>9440</v>
      </c>
      <c r="F68" s="17">
        <f t="shared" si="0"/>
        <v>44457</v>
      </c>
      <c r="G68" s="39">
        <f t="shared" si="1"/>
        <v>9440</v>
      </c>
      <c r="H68" s="19">
        <f t="shared" si="2"/>
        <v>0</v>
      </c>
      <c r="I68" s="20" t="s">
        <v>9</v>
      </c>
      <c r="J68" s="79"/>
    </row>
    <row r="69" spans="1:10" ht="71.25" x14ac:dyDescent="0.25">
      <c r="A69" s="16" t="s">
        <v>139</v>
      </c>
      <c r="B69" s="16" t="s">
        <v>322</v>
      </c>
      <c r="C69" s="16" t="s">
        <v>141</v>
      </c>
      <c r="D69" s="76">
        <v>44427</v>
      </c>
      <c r="E69" s="77">
        <v>164660.47</v>
      </c>
      <c r="F69" s="17">
        <f t="shared" si="0"/>
        <v>44457</v>
      </c>
      <c r="G69" s="39">
        <f t="shared" si="1"/>
        <v>164660.47</v>
      </c>
      <c r="H69" s="19">
        <f t="shared" si="2"/>
        <v>0</v>
      </c>
      <c r="I69" s="20" t="s">
        <v>9</v>
      </c>
      <c r="J69" s="79"/>
    </row>
    <row r="70" spans="1:10" ht="71.25" x14ac:dyDescent="0.25">
      <c r="A70" s="16" t="s">
        <v>255</v>
      </c>
      <c r="B70" s="16" t="s">
        <v>323</v>
      </c>
      <c r="C70" s="16" t="s">
        <v>144</v>
      </c>
      <c r="D70" s="76">
        <v>44427</v>
      </c>
      <c r="E70" s="77">
        <v>4601.83</v>
      </c>
      <c r="F70" s="17">
        <f t="shared" si="0"/>
        <v>44457</v>
      </c>
      <c r="G70" s="39">
        <f t="shared" si="1"/>
        <v>4601.83</v>
      </c>
      <c r="H70" s="19">
        <f t="shared" si="2"/>
        <v>0</v>
      </c>
      <c r="I70" s="20" t="s">
        <v>9</v>
      </c>
      <c r="J70" s="79"/>
    </row>
    <row r="71" spans="1:10" ht="57" x14ac:dyDescent="0.25">
      <c r="A71" s="16" t="s">
        <v>255</v>
      </c>
      <c r="B71" s="16" t="s">
        <v>324</v>
      </c>
      <c r="C71" s="16" t="s">
        <v>146</v>
      </c>
      <c r="D71" s="76">
        <v>44431</v>
      </c>
      <c r="E71" s="77">
        <v>251398.88</v>
      </c>
      <c r="F71" s="17">
        <f t="shared" si="0"/>
        <v>44461</v>
      </c>
      <c r="G71" s="39">
        <f t="shared" si="1"/>
        <v>251398.88</v>
      </c>
      <c r="H71" s="19">
        <f t="shared" si="2"/>
        <v>0</v>
      </c>
      <c r="I71" s="20" t="s">
        <v>9</v>
      </c>
      <c r="J71" s="79"/>
    </row>
    <row r="72" spans="1:10" ht="71.25" x14ac:dyDescent="0.25">
      <c r="A72" s="16" t="s">
        <v>255</v>
      </c>
      <c r="B72" s="16" t="s">
        <v>325</v>
      </c>
      <c r="C72" s="16" t="s">
        <v>148</v>
      </c>
      <c r="D72" s="76">
        <v>44431</v>
      </c>
      <c r="E72" s="77">
        <v>54506.78</v>
      </c>
      <c r="F72" s="17">
        <f t="shared" si="0"/>
        <v>44461</v>
      </c>
      <c r="G72" s="39">
        <f t="shared" si="1"/>
        <v>54506.78</v>
      </c>
      <c r="H72" s="19">
        <f t="shared" si="2"/>
        <v>0</v>
      </c>
      <c r="I72" s="20" t="s">
        <v>9</v>
      </c>
      <c r="J72" s="79"/>
    </row>
    <row r="73" spans="1:10" ht="71.25" x14ac:dyDescent="0.25">
      <c r="A73" s="16" t="s">
        <v>255</v>
      </c>
      <c r="B73" s="16" t="s">
        <v>326</v>
      </c>
      <c r="C73" s="16" t="s">
        <v>150</v>
      </c>
      <c r="D73" s="76">
        <v>44431</v>
      </c>
      <c r="E73" s="77">
        <v>6075.73</v>
      </c>
      <c r="F73" s="17">
        <f t="shared" si="0"/>
        <v>44461</v>
      </c>
      <c r="G73" s="39">
        <f t="shared" si="1"/>
        <v>6075.73</v>
      </c>
      <c r="H73" s="19">
        <f t="shared" si="2"/>
        <v>0</v>
      </c>
      <c r="I73" s="20" t="s">
        <v>10</v>
      </c>
      <c r="J73" s="79"/>
    </row>
    <row r="74" spans="1:10" ht="71.25" x14ac:dyDescent="0.25">
      <c r="A74" s="16" t="s">
        <v>255</v>
      </c>
      <c r="B74" s="16" t="s">
        <v>327</v>
      </c>
      <c r="C74" s="16" t="s">
        <v>152</v>
      </c>
      <c r="D74" s="76">
        <v>44431</v>
      </c>
      <c r="E74" s="77">
        <v>7323.07</v>
      </c>
      <c r="F74" s="17">
        <f t="shared" ref="F74:F91" si="3">D74+30</f>
        <v>44461</v>
      </c>
      <c r="G74" s="39">
        <f t="shared" ref="G74:G91" si="4">+E74</f>
        <v>7323.07</v>
      </c>
      <c r="H74" s="19">
        <f t="shared" ref="H74:H91" si="5">+E74-G74</f>
        <v>0</v>
      </c>
      <c r="I74" s="20" t="s">
        <v>9</v>
      </c>
      <c r="J74" s="79"/>
    </row>
    <row r="75" spans="1:10" ht="71.25" x14ac:dyDescent="0.25">
      <c r="A75" s="16" t="s">
        <v>255</v>
      </c>
      <c r="B75" s="16" t="s">
        <v>328</v>
      </c>
      <c r="C75" s="16" t="s">
        <v>153</v>
      </c>
      <c r="D75" s="76">
        <v>44431</v>
      </c>
      <c r="E75" s="77">
        <v>2542.63</v>
      </c>
      <c r="F75" s="17">
        <f t="shared" si="3"/>
        <v>44461</v>
      </c>
      <c r="G75" s="39">
        <f t="shared" si="4"/>
        <v>2542.63</v>
      </c>
      <c r="H75" s="19">
        <f t="shared" si="5"/>
        <v>0</v>
      </c>
      <c r="I75" s="20" t="s">
        <v>9</v>
      </c>
      <c r="J75" s="78"/>
    </row>
    <row r="76" spans="1:10" ht="71.25" x14ac:dyDescent="0.25">
      <c r="A76" s="16" t="s">
        <v>256</v>
      </c>
      <c r="B76" s="16" t="s">
        <v>344</v>
      </c>
      <c r="C76" s="16" t="s">
        <v>155</v>
      </c>
      <c r="D76" s="76">
        <v>44431</v>
      </c>
      <c r="E76" s="77">
        <v>3750721.93</v>
      </c>
      <c r="F76" s="17">
        <f t="shared" si="3"/>
        <v>44461</v>
      </c>
      <c r="G76" s="39">
        <f t="shared" si="4"/>
        <v>3750721.93</v>
      </c>
      <c r="H76" s="19">
        <f t="shared" si="5"/>
        <v>0</v>
      </c>
      <c r="I76" s="20" t="s">
        <v>9</v>
      </c>
      <c r="J76" s="78"/>
    </row>
    <row r="77" spans="1:10" ht="57" x14ac:dyDescent="0.25">
      <c r="A77" s="16" t="s">
        <v>256</v>
      </c>
      <c r="B77" s="16" t="s">
        <v>330</v>
      </c>
      <c r="C77" s="16" t="s">
        <v>158</v>
      </c>
      <c r="D77" s="76">
        <v>44431</v>
      </c>
      <c r="E77" s="77">
        <v>171282.23</v>
      </c>
      <c r="F77" s="17">
        <f t="shared" si="3"/>
        <v>44461</v>
      </c>
      <c r="G77" s="39">
        <f t="shared" si="4"/>
        <v>171282.23</v>
      </c>
      <c r="H77" s="19">
        <v>0</v>
      </c>
      <c r="I77" s="20" t="s">
        <v>9</v>
      </c>
      <c r="J77" s="78"/>
    </row>
    <row r="78" spans="1:10" ht="71.25" x14ac:dyDescent="0.25">
      <c r="A78" s="16" t="s">
        <v>257</v>
      </c>
      <c r="B78" s="16" t="s">
        <v>331</v>
      </c>
      <c r="C78" s="16" t="s">
        <v>161</v>
      </c>
      <c r="D78" s="76">
        <v>44431</v>
      </c>
      <c r="E78" s="77">
        <v>35400</v>
      </c>
      <c r="F78" s="17">
        <f t="shared" si="3"/>
        <v>44461</v>
      </c>
      <c r="G78" s="39">
        <f t="shared" si="4"/>
        <v>35400</v>
      </c>
      <c r="H78" s="19">
        <f t="shared" si="5"/>
        <v>0</v>
      </c>
      <c r="I78" s="20" t="s">
        <v>9</v>
      </c>
      <c r="J78" s="78"/>
    </row>
    <row r="79" spans="1:10" ht="71.25" x14ac:dyDescent="0.25">
      <c r="A79" s="16" t="s">
        <v>258</v>
      </c>
      <c r="B79" s="16" t="s">
        <v>332</v>
      </c>
      <c r="C79" s="16" t="s">
        <v>163</v>
      </c>
      <c r="D79" s="76">
        <v>44431</v>
      </c>
      <c r="E79" s="77">
        <v>122039.05</v>
      </c>
      <c r="F79" s="17">
        <f t="shared" si="3"/>
        <v>44461</v>
      </c>
      <c r="G79" s="39">
        <f t="shared" si="4"/>
        <v>122039.05</v>
      </c>
      <c r="H79" s="19">
        <f t="shared" si="5"/>
        <v>0</v>
      </c>
      <c r="I79" s="20" t="s">
        <v>9</v>
      </c>
      <c r="J79" s="78"/>
    </row>
    <row r="80" spans="1:10" ht="71.25" x14ac:dyDescent="0.25">
      <c r="A80" s="16" t="s">
        <v>258</v>
      </c>
      <c r="B80" s="16" t="s">
        <v>359</v>
      </c>
      <c r="C80" s="16" t="s">
        <v>166</v>
      </c>
      <c r="D80" s="76">
        <v>44431</v>
      </c>
      <c r="E80" s="77">
        <v>309998.40000000002</v>
      </c>
      <c r="F80" s="17">
        <f t="shared" si="3"/>
        <v>44461</v>
      </c>
      <c r="G80" s="39">
        <f t="shared" si="4"/>
        <v>309998.40000000002</v>
      </c>
      <c r="H80" s="19">
        <f t="shared" si="5"/>
        <v>0</v>
      </c>
      <c r="I80" s="20" t="s">
        <v>9</v>
      </c>
      <c r="J80" s="78"/>
    </row>
    <row r="81" spans="1:10" ht="57" x14ac:dyDescent="0.25">
      <c r="A81" s="16" t="s">
        <v>242</v>
      </c>
      <c r="B81" s="16" t="s">
        <v>360</v>
      </c>
      <c r="C81" s="16" t="s">
        <v>168</v>
      </c>
      <c r="D81" s="76">
        <v>44431</v>
      </c>
      <c r="E81" s="77">
        <v>7080</v>
      </c>
      <c r="F81" s="17">
        <f t="shared" si="3"/>
        <v>44461</v>
      </c>
      <c r="G81" s="39">
        <f t="shared" si="4"/>
        <v>7080</v>
      </c>
      <c r="H81" s="19">
        <f t="shared" si="5"/>
        <v>0</v>
      </c>
      <c r="I81" s="20" t="s">
        <v>9</v>
      </c>
      <c r="J81" s="78"/>
    </row>
    <row r="82" spans="1:10" ht="71.25" x14ac:dyDescent="0.25">
      <c r="A82" s="16" t="s">
        <v>169</v>
      </c>
      <c r="B82" s="16" t="s">
        <v>361</v>
      </c>
      <c r="C82" s="16" t="s">
        <v>171</v>
      </c>
      <c r="D82" s="76">
        <v>44432</v>
      </c>
      <c r="E82" s="77">
        <v>11500.01</v>
      </c>
      <c r="F82" s="17">
        <f t="shared" si="3"/>
        <v>44462</v>
      </c>
      <c r="G82" s="39">
        <f t="shared" si="4"/>
        <v>11500.01</v>
      </c>
      <c r="H82" s="19">
        <f t="shared" si="5"/>
        <v>0</v>
      </c>
      <c r="I82" s="20" t="s">
        <v>9</v>
      </c>
      <c r="J82" s="78"/>
    </row>
    <row r="83" spans="1:10" ht="71.25" x14ac:dyDescent="0.25">
      <c r="A83" s="16" t="s">
        <v>258</v>
      </c>
      <c r="B83" s="16" t="s">
        <v>336</v>
      </c>
      <c r="C83" s="16" t="s">
        <v>172</v>
      </c>
      <c r="D83" s="76">
        <v>44432</v>
      </c>
      <c r="E83" s="77">
        <v>543071.47</v>
      </c>
      <c r="F83" s="17">
        <f t="shared" si="3"/>
        <v>44462</v>
      </c>
      <c r="G83" s="39">
        <f t="shared" si="4"/>
        <v>543071.47</v>
      </c>
      <c r="H83" s="19">
        <f t="shared" si="5"/>
        <v>0</v>
      </c>
      <c r="I83" s="20" t="s">
        <v>9</v>
      </c>
      <c r="J83" s="78"/>
    </row>
    <row r="84" spans="1:10" ht="57" x14ac:dyDescent="0.25">
      <c r="A84" s="16" t="s">
        <v>259</v>
      </c>
      <c r="B84" s="16" t="s">
        <v>337</v>
      </c>
      <c r="C84" s="16" t="s">
        <v>175</v>
      </c>
      <c r="D84" s="76">
        <v>44433</v>
      </c>
      <c r="E84" s="77">
        <v>38232</v>
      </c>
      <c r="F84" s="17">
        <f t="shared" si="3"/>
        <v>44463</v>
      </c>
      <c r="G84" s="39">
        <f t="shared" si="4"/>
        <v>38232</v>
      </c>
      <c r="H84" s="19">
        <f t="shared" si="5"/>
        <v>0</v>
      </c>
      <c r="I84" s="20" t="s">
        <v>9</v>
      </c>
      <c r="J84" s="78"/>
    </row>
    <row r="85" spans="1:10" ht="57" x14ac:dyDescent="0.25">
      <c r="A85" s="16" t="s">
        <v>260</v>
      </c>
      <c r="B85" s="16" t="s">
        <v>362</v>
      </c>
      <c r="C85" s="16" t="s">
        <v>178</v>
      </c>
      <c r="D85" s="76">
        <v>44434</v>
      </c>
      <c r="E85" s="77">
        <v>282269.19</v>
      </c>
      <c r="F85" s="17">
        <f t="shared" si="3"/>
        <v>44464</v>
      </c>
      <c r="G85" s="39">
        <f t="shared" si="4"/>
        <v>282269.19</v>
      </c>
      <c r="H85" s="19">
        <f t="shared" si="5"/>
        <v>0</v>
      </c>
      <c r="I85" s="20" t="s">
        <v>9</v>
      </c>
      <c r="J85" s="78"/>
    </row>
    <row r="86" spans="1:10" x14ac:dyDescent="0.25">
      <c r="A86" s="16"/>
      <c r="B86" s="16"/>
      <c r="C86" s="16"/>
      <c r="D86" s="76"/>
      <c r="E86" s="77"/>
      <c r="F86" s="17"/>
      <c r="G86" s="39"/>
      <c r="H86" s="19"/>
      <c r="I86" s="20"/>
      <c r="J86" s="78"/>
    </row>
    <row r="87" spans="1:10" ht="71.25" x14ac:dyDescent="0.25">
      <c r="A87" s="16" t="s">
        <v>180</v>
      </c>
      <c r="B87" s="16" t="s">
        <v>339</v>
      </c>
      <c r="C87" s="16" t="s">
        <v>80</v>
      </c>
      <c r="D87" s="76">
        <v>44435</v>
      </c>
      <c r="E87" s="77">
        <v>467263.95</v>
      </c>
      <c r="F87" s="17">
        <f t="shared" si="3"/>
        <v>44465</v>
      </c>
      <c r="G87" s="39">
        <f t="shared" si="4"/>
        <v>467263.95</v>
      </c>
      <c r="H87" s="19">
        <f t="shared" si="5"/>
        <v>0</v>
      </c>
      <c r="I87" s="20" t="s">
        <v>9</v>
      </c>
      <c r="J87" s="78"/>
    </row>
    <row r="88" spans="1:10" ht="71.25" x14ac:dyDescent="0.25">
      <c r="A88" s="16" t="s">
        <v>181</v>
      </c>
      <c r="B88" s="16" t="s">
        <v>340</v>
      </c>
      <c r="C88" s="16" t="s">
        <v>183</v>
      </c>
      <c r="D88" s="76">
        <v>44438</v>
      </c>
      <c r="E88" s="77">
        <v>131111.10999999999</v>
      </c>
      <c r="F88" s="17">
        <f t="shared" si="3"/>
        <v>44468</v>
      </c>
      <c r="G88" s="39">
        <f t="shared" si="4"/>
        <v>131111.10999999999</v>
      </c>
      <c r="H88" s="19">
        <f t="shared" si="5"/>
        <v>0</v>
      </c>
      <c r="I88" s="20" t="s">
        <v>9</v>
      </c>
      <c r="J88" s="78"/>
    </row>
    <row r="89" spans="1:10" ht="71.25" x14ac:dyDescent="0.25">
      <c r="A89" s="16" t="s">
        <v>184</v>
      </c>
      <c r="B89" s="16" t="s">
        <v>341</v>
      </c>
      <c r="C89" s="16" t="s">
        <v>186</v>
      </c>
      <c r="D89" s="76">
        <v>44439</v>
      </c>
      <c r="E89" s="77">
        <v>49500</v>
      </c>
      <c r="F89" s="17">
        <f t="shared" si="3"/>
        <v>44469</v>
      </c>
      <c r="G89" s="39">
        <f t="shared" si="4"/>
        <v>49500</v>
      </c>
      <c r="H89" s="19">
        <f t="shared" si="5"/>
        <v>0</v>
      </c>
      <c r="I89" s="20" t="s">
        <v>10</v>
      </c>
      <c r="J89" s="78"/>
    </row>
    <row r="90" spans="1:10" ht="42.75" x14ac:dyDescent="0.25">
      <c r="A90" s="16" t="s">
        <v>187</v>
      </c>
      <c r="B90" s="16" t="s">
        <v>345</v>
      </c>
      <c r="C90" s="16" t="s">
        <v>189</v>
      </c>
      <c r="D90" s="76">
        <v>44439</v>
      </c>
      <c r="E90" s="77">
        <v>146627.39000000001</v>
      </c>
      <c r="F90" s="17">
        <f t="shared" si="3"/>
        <v>44469</v>
      </c>
      <c r="G90" s="39">
        <f t="shared" si="4"/>
        <v>146627.39000000001</v>
      </c>
      <c r="H90" s="19">
        <f t="shared" si="5"/>
        <v>0</v>
      </c>
      <c r="I90" s="20" t="s">
        <v>9</v>
      </c>
      <c r="J90" s="78"/>
    </row>
    <row r="91" spans="1:10" ht="71.25" x14ac:dyDescent="0.25">
      <c r="A91" s="16" t="s">
        <v>261</v>
      </c>
      <c r="B91" s="16" t="s">
        <v>342</v>
      </c>
      <c r="C91" s="16" t="s">
        <v>191</v>
      </c>
      <c r="D91" s="76">
        <v>44439</v>
      </c>
      <c r="E91" s="77">
        <v>146627.39000000001</v>
      </c>
      <c r="F91" s="17">
        <f t="shared" si="3"/>
        <v>44469</v>
      </c>
      <c r="G91" s="39">
        <f t="shared" si="4"/>
        <v>146627.39000000001</v>
      </c>
      <c r="H91" s="19">
        <f t="shared" si="5"/>
        <v>0</v>
      </c>
      <c r="I91" s="20" t="s">
        <v>9</v>
      </c>
      <c r="J91" s="78"/>
    </row>
    <row r="92" spans="1:10" ht="15.75" x14ac:dyDescent="0.25">
      <c r="A92" s="81"/>
      <c r="B92" s="81"/>
      <c r="C92" s="82"/>
      <c r="D92" s="66"/>
      <c r="E92" s="83">
        <f>SUM(E10:E91)</f>
        <v>16513285.240000002</v>
      </c>
      <c r="F92" s="83"/>
      <c r="G92" s="83">
        <f>SUM(G10:G91)</f>
        <v>16513285.240000002</v>
      </c>
      <c r="H92" s="83">
        <f>SUM(H10:H91)</f>
        <v>0</v>
      </c>
      <c r="I92" s="68"/>
      <c r="J92" s="81"/>
    </row>
    <row r="93" spans="1:10" ht="15.75" x14ac:dyDescent="0.25">
      <c r="A93" s="81"/>
      <c r="B93" s="81"/>
      <c r="C93" s="82"/>
      <c r="D93" s="66"/>
      <c r="E93" s="83"/>
      <c r="F93" s="83"/>
      <c r="G93" s="83"/>
      <c r="H93" s="83"/>
      <c r="I93" s="68"/>
      <c r="J93" s="81"/>
    </row>
    <row r="94" spans="1:10" ht="15.75" x14ac:dyDescent="0.25">
      <c r="A94" s="81"/>
      <c r="B94" s="81"/>
      <c r="C94" s="82"/>
      <c r="D94" s="66"/>
      <c r="E94" s="83"/>
      <c r="F94" s="83"/>
      <c r="G94" s="83"/>
      <c r="H94" s="83"/>
      <c r="I94" s="68"/>
      <c r="J94" s="81"/>
    </row>
    <row r="95" spans="1:10" ht="15.75" x14ac:dyDescent="0.25">
      <c r="A95" s="81"/>
      <c r="B95" s="81"/>
      <c r="C95" s="82"/>
      <c r="D95" s="66"/>
      <c r="E95" s="83"/>
      <c r="F95" s="83"/>
      <c r="G95" s="83"/>
      <c r="H95" s="83"/>
      <c r="I95" s="68"/>
      <c r="J95" s="81"/>
    </row>
    <row r="96" spans="1:10" x14ac:dyDescent="0.25">
      <c r="A96" s="78"/>
      <c r="B96" s="60"/>
      <c r="C96" s="60"/>
      <c r="D96" s="75"/>
      <c r="E96" s="60"/>
      <c r="F96" s="59"/>
      <c r="G96" s="61"/>
      <c r="H96" s="9"/>
      <c r="I96" s="62"/>
      <c r="J96" s="78"/>
    </row>
    <row r="97" spans="1:10" ht="14.25" customHeight="1" x14ac:dyDescent="0.25">
      <c r="A97" s="72"/>
      <c r="B97" s="74" t="s">
        <v>368</v>
      </c>
      <c r="D97" s="72"/>
      <c r="E97" s="74" t="s">
        <v>369</v>
      </c>
      <c r="F97" s="72"/>
      <c r="G97" s="72"/>
      <c r="H97" s="72"/>
      <c r="I97" s="72"/>
      <c r="J97" s="72"/>
    </row>
    <row r="98" spans="1:10" x14ac:dyDescent="0.25">
      <c r="A98" s="72"/>
      <c r="B98" s="73" t="s">
        <v>370</v>
      </c>
      <c r="D98" s="72"/>
      <c r="E98" s="73" t="s">
        <v>371</v>
      </c>
      <c r="F98" s="72"/>
      <c r="G98" s="72"/>
      <c r="H98" s="72"/>
      <c r="I98" s="72"/>
      <c r="J98" s="72"/>
    </row>
    <row r="99" spans="1:10" x14ac:dyDescent="0.25">
      <c r="A99" s="72"/>
      <c r="B99" s="72"/>
      <c r="C99" s="72"/>
      <c r="D99" s="72"/>
      <c r="E99" s="72"/>
      <c r="F99" s="72"/>
      <c r="G99" s="72"/>
      <c r="H99" s="72"/>
      <c r="I99" s="72"/>
      <c r="J99" s="72"/>
    </row>
  </sheetData>
  <protectedRanges>
    <protectedRange sqref="B5:C5" name="Rango2_1_1"/>
  </protectedRanges>
  <mergeCells count="10">
    <mergeCell ref="B5:J5"/>
    <mergeCell ref="A8:A9"/>
    <mergeCell ref="B8:B9"/>
    <mergeCell ref="C8:C9"/>
    <mergeCell ref="D8:D9"/>
    <mergeCell ref="E8:E9"/>
    <mergeCell ref="F8:F9"/>
    <mergeCell ref="G8:G9"/>
    <mergeCell ref="H8:H9"/>
    <mergeCell ref="I8:I9"/>
  </mergeCells>
  <pageMargins left="0.23622047244094491" right="0.23622047244094491" top="0.74803149606299213" bottom="0.74803149606299213" header="0.31496062992125984" footer="0.31496062992125984"/>
  <pageSetup scale="5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7"/>
  <sheetViews>
    <sheetView tabSelected="1" workbookViewId="0">
      <selection activeCell="B12" sqref="B12"/>
    </sheetView>
  </sheetViews>
  <sheetFormatPr baseColWidth="10" defaultRowHeight="15" x14ac:dyDescent="0.25"/>
  <cols>
    <col min="1" max="1" width="43.85546875" customWidth="1"/>
    <col min="2" max="2" width="55.140625" customWidth="1"/>
    <col min="3" max="3" width="18" style="10" bestFit="1" customWidth="1"/>
    <col min="4" max="4" width="12.42578125" style="95" bestFit="1" customWidth="1"/>
    <col min="5" max="5" width="19.5703125" style="92" customWidth="1"/>
    <col min="6" max="6" width="17" customWidth="1"/>
    <col min="7" max="7" width="19.85546875" style="92" customWidth="1"/>
    <col min="8" max="8" width="14.7109375" style="102" customWidth="1"/>
    <col min="9" max="9" width="13.85546875" style="10" customWidth="1"/>
  </cols>
  <sheetData>
    <row r="1" spans="1:10" x14ac:dyDescent="0.25">
      <c r="A1" s="78"/>
      <c r="B1" s="60"/>
      <c r="C1" s="60"/>
      <c r="D1" s="60"/>
      <c r="E1" s="90"/>
      <c r="F1" s="59"/>
      <c r="G1" s="99"/>
      <c r="H1" s="101"/>
      <c r="I1" s="62"/>
      <c r="J1" s="78"/>
    </row>
    <row r="2" spans="1:10" x14ac:dyDescent="0.25">
      <c r="A2" s="78"/>
      <c r="B2" s="60"/>
      <c r="C2" s="60"/>
      <c r="D2" s="60"/>
      <c r="E2" s="90"/>
      <c r="F2" s="59"/>
      <c r="G2" s="99"/>
      <c r="H2" s="101"/>
      <c r="I2" s="62"/>
      <c r="J2" s="78"/>
    </row>
    <row r="3" spans="1:10" x14ac:dyDescent="0.25">
      <c r="A3" s="78"/>
      <c r="B3" s="60"/>
      <c r="C3" s="60"/>
      <c r="D3" s="60"/>
      <c r="E3" s="90"/>
      <c r="F3" s="59"/>
      <c r="G3" s="99"/>
      <c r="H3" s="101"/>
      <c r="I3" s="62"/>
      <c r="J3" s="78"/>
    </row>
    <row r="4" spans="1:10" x14ac:dyDescent="0.25">
      <c r="A4" s="78"/>
      <c r="B4" s="60"/>
      <c r="C4" s="60"/>
      <c r="D4" s="60"/>
      <c r="E4" s="90"/>
      <c r="F4" s="59"/>
      <c r="G4" s="99"/>
      <c r="H4" s="101"/>
      <c r="I4" s="62"/>
      <c r="J4" s="78"/>
    </row>
    <row r="5" spans="1:10" ht="18" x14ac:dyDescent="0.25">
      <c r="A5" s="78"/>
      <c r="B5" s="153" t="s">
        <v>472</v>
      </c>
      <c r="C5" s="153"/>
      <c r="D5" s="153"/>
      <c r="E5" s="153"/>
      <c r="F5" s="153"/>
      <c r="G5" s="153"/>
      <c r="H5" s="153"/>
      <c r="I5" s="153"/>
      <c r="J5" s="153"/>
    </row>
    <row r="6" spans="1:10" ht="18" x14ac:dyDescent="0.25">
      <c r="A6" s="78"/>
      <c r="B6" s="140"/>
      <c r="C6" s="140"/>
      <c r="D6" s="140"/>
      <c r="E6" s="140"/>
      <c r="F6" s="140"/>
      <c r="G6" s="140"/>
      <c r="H6" s="140"/>
      <c r="I6" s="140"/>
      <c r="J6" s="140"/>
    </row>
    <row r="7" spans="1:10" x14ac:dyDescent="0.25">
      <c r="A7" s="78"/>
      <c r="B7" s="60"/>
      <c r="C7" s="60"/>
      <c r="D7" s="60"/>
      <c r="E7" s="90"/>
      <c r="F7" s="59"/>
      <c r="G7" s="99"/>
      <c r="H7" s="101"/>
      <c r="I7" s="62"/>
      <c r="J7" s="78"/>
    </row>
    <row r="8" spans="1:10" ht="15.75" thickBot="1" x14ac:dyDescent="0.3">
      <c r="A8" s="78"/>
      <c r="B8" s="60"/>
      <c r="C8" s="60"/>
      <c r="D8" s="60"/>
      <c r="E8" s="90"/>
      <c r="F8" s="59"/>
      <c r="G8" s="99"/>
      <c r="H8" s="101"/>
      <c r="I8" s="62"/>
      <c r="J8" s="79"/>
    </row>
    <row r="9" spans="1:10" s="85" customFormat="1" ht="15" customHeight="1" x14ac:dyDescent="0.25">
      <c r="A9" s="170" t="s">
        <v>1</v>
      </c>
      <c r="B9" s="87" t="s">
        <v>0</v>
      </c>
      <c r="C9" s="171" t="s">
        <v>2</v>
      </c>
      <c r="D9" s="172" t="s">
        <v>3</v>
      </c>
      <c r="E9" s="174" t="s">
        <v>4</v>
      </c>
      <c r="F9" s="165" t="s">
        <v>7</v>
      </c>
      <c r="G9" s="176" t="s">
        <v>5</v>
      </c>
      <c r="H9" s="178" t="s">
        <v>6</v>
      </c>
      <c r="I9" s="168" t="s">
        <v>8</v>
      </c>
      <c r="J9" s="84"/>
    </row>
    <row r="10" spans="1:10" s="85" customFormat="1" ht="15" customHeight="1" x14ac:dyDescent="0.25">
      <c r="A10" s="164"/>
      <c r="B10" s="88"/>
      <c r="C10" s="167"/>
      <c r="D10" s="173"/>
      <c r="E10" s="175"/>
      <c r="F10" s="166"/>
      <c r="G10" s="177"/>
      <c r="H10" s="179"/>
      <c r="I10" s="169"/>
      <c r="J10" s="84"/>
    </row>
    <row r="11" spans="1:10" ht="43.5" customHeight="1" x14ac:dyDescent="0.25">
      <c r="A11" s="125" t="s">
        <v>403</v>
      </c>
      <c r="B11" s="121" t="s">
        <v>640</v>
      </c>
      <c r="C11" s="105" t="s">
        <v>404</v>
      </c>
      <c r="D11" s="106">
        <v>44481</v>
      </c>
      <c r="E11" s="91">
        <v>9263</v>
      </c>
      <c r="F11" s="107">
        <v>44511</v>
      </c>
      <c r="G11" s="91">
        <v>9263</v>
      </c>
      <c r="H11" s="108">
        <f t="shared" ref="H11:H55" si="0">+E11-G11</f>
        <v>0</v>
      </c>
      <c r="I11" s="109" t="s">
        <v>9</v>
      </c>
      <c r="J11" s="79"/>
    </row>
    <row r="12" spans="1:10" ht="47.25" customHeight="1" x14ac:dyDescent="0.25">
      <c r="A12" s="125" t="s">
        <v>402</v>
      </c>
      <c r="B12" s="121" t="s">
        <v>408</v>
      </c>
      <c r="C12" s="105" t="s">
        <v>409</v>
      </c>
      <c r="D12" s="107">
        <v>44489</v>
      </c>
      <c r="E12" s="91">
        <v>79187.899999999994</v>
      </c>
      <c r="F12" s="107">
        <v>44488</v>
      </c>
      <c r="G12" s="91">
        <v>79187.899999999994</v>
      </c>
      <c r="H12" s="108">
        <f t="shared" si="0"/>
        <v>0</v>
      </c>
      <c r="I12" s="109" t="s">
        <v>9</v>
      </c>
      <c r="J12" s="79"/>
    </row>
    <row r="13" spans="1:10" ht="64.5" customHeight="1" x14ac:dyDescent="0.25">
      <c r="A13" s="125" t="s">
        <v>410</v>
      </c>
      <c r="B13" s="122" t="s">
        <v>641</v>
      </c>
      <c r="C13" s="105" t="s">
        <v>411</v>
      </c>
      <c r="D13" s="94">
        <v>44476</v>
      </c>
      <c r="E13" s="110">
        <v>42598</v>
      </c>
      <c r="F13" s="137">
        <v>44506</v>
      </c>
      <c r="G13" s="131">
        <v>42598</v>
      </c>
      <c r="H13" s="100">
        <f t="shared" si="0"/>
        <v>0</v>
      </c>
      <c r="I13" s="117" t="s">
        <v>9</v>
      </c>
      <c r="J13" s="79"/>
    </row>
    <row r="14" spans="1:10" ht="45" x14ac:dyDescent="0.25">
      <c r="A14" s="125" t="s">
        <v>242</v>
      </c>
      <c r="B14" s="121" t="s">
        <v>412</v>
      </c>
      <c r="C14" s="105" t="s">
        <v>189</v>
      </c>
      <c r="D14" s="107">
        <v>44498</v>
      </c>
      <c r="E14" s="91">
        <v>35872</v>
      </c>
      <c r="F14" s="107">
        <v>44528</v>
      </c>
      <c r="G14" s="91">
        <v>35872</v>
      </c>
      <c r="H14" s="108">
        <f t="shared" si="0"/>
        <v>0</v>
      </c>
      <c r="I14" s="109" t="s">
        <v>9</v>
      </c>
      <c r="J14" s="79"/>
    </row>
    <row r="15" spans="1:10" ht="50.25" customHeight="1" x14ac:dyDescent="0.25">
      <c r="A15" s="125" t="s">
        <v>413</v>
      </c>
      <c r="B15" s="121" t="s">
        <v>414</v>
      </c>
      <c r="C15" s="105" t="s">
        <v>395</v>
      </c>
      <c r="D15" s="107">
        <v>44498</v>
      </c>
      <c r="E15" s="91">
        <v>65800.070000000007</v>
      </c>
      <c r="F15" s="107">
        <v>44528</v>
      </c>
      <c r="G15" s="91">
        <v>65800.070000000007</v>
      </c>
      <c r="H15" s="108">
        <f t="shared" si="0"/>
        <v>0</v>
      </c>
      <c r="I15" s="109" t="s">
        <v>9</v>
      </c>
      <c r="J15" s="79"/>
    </row>
    <row r="16" spans="1:10" ht="48" customHeight="1" x14ac:dyDescent="0.25">
      <c r="A16" s="125" t="s">
        <v>415</v>
      </c>
      <c r="B16" s="121" t="s">
        <v>726</v>
      </c>
      <c r="C16" s="105" t="s">
        <v>416</v>
      </c>
      <c r="D16" s="107">
        <v>44498</v>
      </c>
      <c r="E16" s="91">
        <v>49843.199999999997</v>
      </c>
      <c r="F16" s="107">
        <v>44528</v>
      </c>
      <c r="G16" s="91">
        <v>49843.199999999997</v>
      </c>
      <c r="H16" s="108">
        <f t="shared" si="0"/>
        <v>0</v>
      </c>
      <c r="I16" s="109" t="s">
        <v>9</v>
      </c>
      <c r="J16" s="79"/>
    </row>
    <row r="17" spans="1:10" ht="50.25" customHeight="1" x14ac:dyDescent="0.25">
      <c r="A17" s="125" t="s">
        <v>417</v>
      </c>
      <c r="B17" s="121" t="s">
        <v>642</v>
      </c>
      <c r="C17" s="105" t="s">
        <v>418</v>
      </c>
      <c r="D17" s="107">
        <v>44497</v>
      </c>
      <c r="E17" s="91">
        <v>35400</v>
      </c>
      <c r="F17" s="107">
        <v>44527</v>
      </c>
      <c r="G17" s="91">
        <v>35400</v>
      </c>
      <c r="H17" s="108">
        <f t="shared" si="0"/>
        <v>0</v>
      </c>
      <c r="I17" s="109" t="s">
        <v>9</v>
      </c>
      <c r="J17" s="79"/>
    </row>
    <row r="18" spans="1:10" ht="60" x14ac:dyDescent="0.25">
      <c r="A18" s="125" t="s">
        <v>419</v>
      </c>
      <c r="B18" s="121" t="s">
        <v>420</v>
      </c>
      <c r="C18" s="105" t="s">
        <v>394</v>
      </c>
      <c r="D18" s="107">
        <v>44475</v>
      </c>
      <c r="E18" s="91">
        <v>35400</v>
      </c>
      <c r="F18" s="107">
        <v>44505</v>
      </c>
      <c r="G18" s="91">
        <v>35400</v>
      </c>
      <c r="H18" s="108">
        <f t="shared" si="0"/>
        <v>0</v>
      </c>
      <c r="I18" s="109" t="s">
        <v>9</v>
      </c>
      <c r="J18" s="79"/>
    </row>
    <row r="19" spans="1:10" ht="45" x14ac:dyDescent="0.25">
      <c r="A19" s="125" t="s">
        <v>387</v>
      </c>
      <c r="B19" s="121" t="s">
        <v>727</v>
      </c>
      <c r="C19" s="105" t="s">
        <v>421</v>
      </c>
      <c r="D19" s="107">
        <v>44482</v>
      </c>
      <c r="E19" s="91">
        <v>16975</v>
      </c>
      <c r="F19" s="107">
        <v>44512</v>
      </c>
      <c r="G19" s="91">
        <v>16975</v>
      </c>
      <c r="H19" s="108">
        <f t="shared" si="0"/>
        <v>0</v>
      </c>
      <c r="I19" s="109" t="s">
        <v>9</v>
      </c>
      <c r="J19" s="79"/>
    </row>
    <row r="20" spans="1:10" ht="44.25" customHeight="1" x14ac:dyDescent="0.25">
      <c r="A20" s="125" t="s">
        <v>407</v>
      </c>
      <c r="B20" s="104" t="s">
        <v>405</v>
      </c>
      <c r="C20" s="105" t="s">
        <v>406</v>
      </c>
      <c r="D20" s="107">
        <v>44486</v>
      </c>
      <c r="E20" s="91">
        <v>23600</v>
      </c>
      <c r="F20" s="107">
        <v>44516</v>
      </c>
      <c r="G20" s="91">
        <v>23600</v>
      </c>
      <c r="H20" s="108">
        <f t="shared" si="0"/>
        <v>0</v>
      </c>
      <c r="I20" s="109" t="s">
        <v>9</v>
      </c>
      <c r="J20" s="79"/>
    </row>
    <row r="21" spans="1:10" ht="50.25" customHeight="1" x14ac:dyDescent="0.25">
      <c r="A21" s="125" t="s">
        <v>407</v>
      </c>
      <c r="B21" s="121" t="s">
        <v>422</v>
      </c>
      <c r="C21" s="105" t="s">
        <v>401</v>
      </c>
      <c r="D21" s="107">
        <v>44499</v>
      </c>
      <c r="E21" s="91">
        <v>23600</v>
      </c>
      <c r="F21" s="107">
        <v>44529</v>
      </c>
      <c r="G21" s="91">
        <v>23600</v>
      </c>
      <c r="H21" s="108">
        <f t="shared" si="0"/>
        <v>0</v>
      </c>
      <c r="I21" s="109" t="s">
        <v>9</v>
      </c>
      <c r="J21" s="79"/>
    </row>
    <row r="22" spans="1:10" ht="50.25" customHeight="1" x14ac:dyDescent="0.25">
      <c r="A22" s="125" t="s">
        <v>423</v>
      </c>
      <c r="B22" s="104" t="s">
        <v>643</v>
      </c>
      <c r="C22" s="105" t="s">
        <v>36</v>
      </c>
      <c r="D22" s="107">
        <v>44456</v>
      </c>
      <c r="E22" s="91">
        <v>29500</v>
      </c>
      <c r="F22" s="107">
        <v>44486</v>
      </c>
      <c r="G22" s="91">
        <v>29500</v>
      </c>
      <c r="H22" s="108">
        <f t="shared" si="0"/>
        <v>0</v>
      </c>
      <c r="I22" s="109" t="s">
        <v>9</v>
      </c>
      <c r="J22" s="79"/>
    </row>
    <row r="23" spans="1:10" ht="60" x14ac:dyDescent="0.25">
      <c r="A23" s="125" t="s">
        <v>423</v>
      </c>
      <c r="B23" s="121" t="s">
        <v>424</v>
      </c>
      <c r="C23" s="105" t="s">
        <v>425</v>
      </c>
      <c r="D23" s="107">
        <v>44473</v>
      </c>
      <c r="E23" s="91">
        <v>29500</v>
      </c>
      <c r="F23" s="107">
        <v>44503</v>
      </c>
      <c r="G23" s="91">
        <v>29500</v>
      </c>
      <c r="H23" s="108">
        <f t="shared" si="0"/>
        <v>0</v>
      </c>
      <c r="I23" s="109" t="s">
        <v>9</v>
      </c>
      <c r="J23" s="79"/>
    </row>
    <row r="24" spans="1:10" ht="60" x14ac:dyDescent="0.25">
      <c r="A24" s="125" t="s">
        <v>426</v>
      </c>
      <c r="B24" s="104" t="s">
        <v>427</v>
      </c>
      <c r="C24" s="105" t="s">
        <v>428</v>
      </c>
      <c r="D24" s="107">
        <v>44474</v>
      </c>
      <c r="E24" s="91">
        <v>29500</v>
      </c>
      <c r="F24" s="107">
        <v>44504</v>
      </c>
      <c r="G24" s="91">
        <v>29500</v>
      </c>
      <c r="H24" s="108">
        <f t="shared" si="0"/>
        <v>0</v>
      </c>
      <c r="I24" s="109" t="s">
        <v>9</v>
      </c>
      <c r="J24" s="79"/>
    </row>
    <row r="25" spans="1:10" ht="49.5" customHeight="1" x14ac:dyDescent="0.25">
      <c r="A25" s="125" t="s">
        <v>402</v>
      </c>
      <c r="B25" s="121" t="s">
        <v>429</v>
      </c>
      <c r="C25" s="105" t="s">
        <v>430</v>
      </c>
      <c r="D25" s="107">
        <v>44502</v>
      </c>
      <c r="E25" s="91">
        <v>5460.8</v>
      </c>
      <c r="F25" s="107">
        <v>44532</v>
      </c>
      <c r="G25" s="91">
        <v>5460.8</v>
      </c>
      <c r="H25" s="108">
        <f t="shared" si="0"/>
        <v>0</v>
      </c>
      <c r="I25" s="109" t="s">
        <v>9</v>
      </c>
      <c r="J25" s="79"/>
    </row>
    <row r="26" spans="1:10" ht="45" x14ac:dyDescent="0.25">
      <c r="A26" s="125" t="s">
        <v>431</v>
      </c>
      <c r="B26" s="104" t="s">
        <v>432</v>
      </c>
      <c r="C26" s="105" t="s">
        <v>433</v>
      </c>
      <c r="D26" s="107">
        <v>44405</v>
      </c>
      <c r="E26" s="91">
        <v>59000</v>
      </c>
      <c r="F26" s="107">
        <v>44435</v>
      </c>
      <c r="G26" s="91">
        <v>59000</v>
      </c>
      <c r="H26" s="108">
        <f t="shared" si="0"/>
        <v>0</v>
      </c>
      <c r="I26" s="109" t="s">
        <v>9</v>
      </c>
      <c r="J26" s="79"/>
    </row>
    <row r="27" spans="1:10" ht="47.25" customHeight="1" x14ac:dyDescent="0.25">
      <c r="A27" s="125" t="s">
        <v>255</v>
      </c>
      <c r="B27" s="121" t="s">
        <v>434</v>
      </c>
      <c r="C27" s="105" t="s">
        <v>435</v>
      </c>
      <c r="D27" s="106">
        <v>44464</v>
      </c>
      <c r="E27" s="91">
        <v>2549.81</v>
      </c>
      <c r="F27" s="107">
        <v>44494</v>
      </c>
      <c r="G27" s="91">
        <v>2549.81</v>
      </c>
      <c r="H27" s="108">
        <f t="shared" si="0"/>
        <v>0</v>
      </c>
      <c r="I27" s="109" t="s">
        <v>9</v>
      </c>
      <c r="J27" s="79"/>
    </row>
    <row r="28" spans="1:10" ht="53.25" customHeight="1" x14ac:dyDescent="0.25">
      <c r="A28" s="125" t="s">
        <v>255</v>
      </c>
      <c r="B28" s="121" t="s">
        <v>436</v>
      </c>
      <c r="C28" s="105" t="s">
        <v>437</v>
      </c>
      <c r="D28" s="106">
        <v>44464</v>
      </c>
      <c r="E28" s="91">
        <v>4614.84</v>
      </c>
      <c r="F28" s="107">
        <v>44494</v>
      </c>
      <c r="G28" s="91">
        <v>4614.84</v>
      </c>
      <c r="H28" s="108">
        <f t="shared" si="0"/>
        <v>0</v>
      </c>
      <c r="I28" s="109" t="s">
        <v>9</v>
      </c>
      <c r="J28" s="79"/>
    </row>
    <row r="29" spans="1:10" ht="60" x14ac:dyDescent="0.25">
      <c r="A29" s="125" t="s">
        <v>402</v>
      </c>
      <c r="B29" s="104" t="s">
        <v>438</v>
      </c>
      <c r="C29" s="105" t="s">
        <v>439</v>
      </c>
      <c r="D29" s="107">
        <v>44502</v>
      </c>
      <c r="E29" s="91">
        <v>128640.58</v>
      </c>
      <c r="F29" s="107">
        <v>44532</v>
      </c>
      <c r="G29" s="91">
        <v>128640.58</v>
      </c>
      <c r="H29" s="108">
        <f t="shared" si="0"/>
        <v>0</v>
      </c>
      <c r="I29" s="109" t="s">
        <v>9</v>
      </c>
      <c r="J29" s="79"/>
    </row>
    <row r="30" spans="1:10" ht="30" x14ac:dyDescent="0.25">
      <c r="A30" s="125" t="s">
        <v>27</v>
      </c>
      <c r="B30" s="121" t="s">
        <v>728</v>
      </c>
      <c r="C30" s="105" t="s">
        <v>380</v>
      </c>
      <c r="D30" s="107">
        <v>44405</v>
      </c>
      <c r="E30" s="91">
        <v>4248</v>
      </c>
      <c r="F30" s="107">
        <v>44435</v>
      </c>
      <c r="G30" s="91">
        <v>4248</v>
      </c>
      <c r="H30" s="108">
        <f t="shared" si="0"/>
        <v>0</v>
      </c>
      <c r="I30" s="109" t="s">
        <v>9</v>
      </c>
      <c r="J30" s="79"/>
    </row>
    <row r="31" spans="1:10" ht="75" x14ac:dyDescent="0.25">
      <c r="A31" s="125" t="s">
        <v>440</v>
      </c>
      <c r="B31" s="121" t="s">
        <v>644</v>
      </c>
      <c r="C31" s="121" t="s">
        <v>720</v>
      </c>
      <c r="D31" s="107" t="s">
        <v>473</v>
      </c>
      <c r="E31" s="91">
        <v>46020</v>
      </c>
      <c r="F31" s="139" t="s">
        <v>637</v>
      </c>
      <c r="G31" s="91">
        <v>46020</v>
      </c>
      <c r="H31" s="108">
        <f t="shared" si="0"/>
        <v>0</v>
      </c>
      <c r="I31" s="109" t="s">
        <v>9</v>
      </c>
      <c r="J31" s="79"/>
    </row>
    <row r="32" spans="1:10" ht="45" x14ac:dyDescent="0.25">
      <c r="A32" s="125" t="s">
        <v>441</v>
      </c>
      <c r="B32" s="104" t="s">
        <v>736</v>
      </c>
      <c r="C32" s="105" t="s">
        <v>442</v>
      </c>
      <c r="D32" s="107">
        <v>44488</v>
      </c>
      <c r="E32" s="91">
        <v>26922.01</v>
      </c>
      <c r="F32" s="107">
        <v>44518</v>
      </c>
      <c r="G32" s="91">
        <v>26922.01</v>
      </c>
      <c r="H32" s="108">
        <f t="shared" si="0"/>
        <v>0</v>
      </c>
      <c r="I32" s="109" t="s">
        <v>9</v>
      </c>
      <c r="J32" s="79"/>
    </row>
    <row r="33" spans="1:10" ht="37.5" customHeight="1" x14ac:dyDescent="0.25">
      <c r="A33" s="125" t="s">
        <v>255</v>
      </c>
      <c r="B33" s="121" t="s">
        <v>645</v>
      </c>
      <c r="C33" s="105" t="s">
        <v>443</v>
      </c>
      <c r="D33" s="107">
        <v>44494</v>
      </c>
      <c r="E33" s="91">
        <v>213745.3</v>
      </c>
      <c r="F33" s="107">
        <v>44524</v>
      </c>
      <c r="G33" s="91">
        <v>213745.3</v>
      </c>
      <c r="H33" s="108">
        <f t="shared" si="0"/>
        <v>0</v>
      </c>
      <c r="I33" s="109" t="s">
        <v>9</v>
      </c>
      <c r="J33" s="79"/>
    </row>
    <row r="34" spans="1:10" ht="45" x14ac:dyDescent="0.25">
      <c r="A34" s="125" t="s">
        <v>444</v>
      </c>
      <c r="B34" s="121" t="s">
        <v>646</v>
      </c>
      <c r="C34" s="105" t="s">
        <v>723</v>
      </c>
      <c r="D34" s="107">
        <v>44482</v>
      </c>
      <c r="E34" s="91">
        <v>3597141.5</v>
      </c>
      <c r="F34" s="107">
        <v>44512</v>
      </c>
      <c r="G34" s="91">
        <v>3597141.5</v>
      </c>
      <c r="H34" s="108">
        <f t="shared" si="0"/>
        <v>0</v>
      </c>
      <c r="I34" s="109" t="s">
        <v>9</v>
      </c>
      <c r="J34" s="79"/>
    </row>
    <row r="35" spans="1:10" ht="60" x14ac:dyDescent="0.25">
      <c r="A35" s="125" t="s">
        <v>445</v>
      </c>
      <c r="B35" s="104" t="s">
        <v>446</v>
      </c>
      <c r="C35" s="105" t="s">
        <v>447</v>
      </c>
      <c r="D35" s="107">
        <v>44470</v>
      </c>
      <c r="E35" s="91">
        <v>39825</v>
      </c>
      <c r="F35" s="107">
        <v>44500</v>
      </c>
      <c r="G35" s="91">
        <v>39825</v>
      </c>
      <c r="H35" s="108">
        <f t="shared" si="0"/>
        <v>0</v>
      </c>
      <c r="I35" s="109" t="s">
        <v>9</v>
      </c>
      <c r="J35" s="79"/>
    </row>
    <row r="36" spans="1:10" ht="45" x14ac:dyDescent="0.25">
      <c r="A36" s="125" t="s">
        <v>234</v>
      </c>
      <c r="B36" s="104" t="s">
        <v>647</v>
      </c>
      <c r="C36" s="105" t="s">
        <v>389</v>
      </c>
      <c r="D36" s="107">
        <v>44504</v>
      </c>
      <c r="E36" s="91">
        <v>23600</v>
      </c>
      <c r="F36" s="107">
        <v>44534</v>
      </c>
      <c r="G36" s="91">
        <v>23600</v>
      </c>
      <c r="H36" s="108">
        <f t="shared" si="0"/>
        <v>0</v>
      </c>
      <c r="I36" s="109" t="s">
        <v>9</v>
      </c>
      <c r="J36" s="79"/>
    </row>
    <row r="37" spans="1:10" ht="45" x14ac:dyDescent="0.25">
      <c r="A37" s="125" t="s">
        <v>470</v>
      </c>
      <c r="B37" s="104" t="s">
        <v>648</v>
      </c>
      <c r="C37" s="105" t="s">
        <v>390</v>
      </c>
      <c r="D37" s="107">
        <v>44494</v>
      </c>
      <c r="E37" s="91">
        <v>522403</v>
      </c>
      <c r="F37" s="107">
        <v>44524</v>
      </c>
      <c r="G37" s="91">
        <v>522403</v>
      </c>
      <c r="H37" s="108">
        <f t="shared" si="0"/>
        <v>0</v>
      </c>
      <c r="I37" s="109" t="s">
        <v>9</v>
      </c>
      <c r="J37" s="79"/>
    </row>
    <row r="38" spans="1:10" ht="60" x14ac:dyDescent="0.25">
      <c r="A38" s="125" t="s">
        <v>375</v>
      </c>
      <c r="B38" s="104" t="s">
        <v>649</v>
      </c>
      <c r="C38" s="105" t="s">
        <v>448</v>
      </c>
      <c r="D38" s="107">
        <v>44495</v>
      </c>
      <c r="E38" s="91">
        <v>8260</v>
      </c>
      <c r="F38" s="107">
        <v>44525</v>
      </c>
      <c r="G38" s="91">
        <v>8260</v>
      </c>
      <c r="H38" s="108">
        <f t="shared" si="0"/>
        <v>0</v>
      </c>
      <c r="I38" s="109" t="s">
        <v>9</v>
      </c>
      <c r="J38" s="79"/>
    </row>
    <row r="39" spans="1:10" ht="45" x14ac:dyDescent="0.25">
      <c r="A39" s="125" t="s">
        <v>255</v>
      </c>
      <c r="B39" s="104" t="s">
        <v>449</v>
      </c>
      <c r="C39" s="105" t="s">
        <v>450</v>
      </c>
      <c r="D39" s="107">
        <v>44494</v>
      </c>
      <c r="E39" s="91">
        <v>54634.99</v>
      </c>
      <c r="F39" s="107">
        <v>44524</v>
      </c>
      <c r="G39" s="91">
        <v>54634.99</v>
      </c>
      <c r="H39" s="108">
        <f t="shared" si="0"/>
        <v>0</v>
      </c>
      <c r="I39" s="109" t="s">
        <v>9</v>
      </c>
      <c r="J39" s="79"/>
    </row>
    <row r="40" spans="1:10" ht="45" x14ac:dyDescent="0.25">
      <c r="A40" s="125" t="s">
        <v>451</v>
      </c>
      <c r="B40" s="104" t="s">
        <v>681</v>
      </c>
      <c r="C40" s="105" t="s">
        <v>186</v>
      </c>
      <c r="D40" s="107">
        <v>44501</v>
      </c>
      <c r="E40" s="91">
        <v>23600</v>
      </c>
      <c r="F40" s="107">
        <v>44531</v>
      </c>
      <c r="G40" s="91">
        <v>23600</v>
      </c>
      <c r="H40" s="108">
        <f t="shared" si="0"/>
        <v>0</v>
      </c>
      <c r="I40" s="109" t="s">
        <v>9</v>
      </c>
      <c r="J40" s="79"/>
    </row>
    <row r="41" spans="1:10" ht="45" customHeight="1" x14ac:dyDescent="0.25">
      <c r="A41" s="125" t="s">
        <v>451</v>
      </c>
      <c r="B41" s="104" t="s">
        <v>650</v>
      </c>
      <c r="C41" s="105" t="s">
        <v>14</v>
      </c>
      <c r="D41" s="107">
        <v>44501</v>
      </c>
      <c r="E41" s="91">
        <v>23600</v>
      </c>
      <c r="F41" s="107">
        <v>44531</v>
      </c>
      <c r="G41" s="91">
        <v>23600</v>
      </c>
      <c r="H41" s="108">
        <f t="shared" si="0"/>
        <v>0</v>
      </c>
      <c r="I41" s="109" t="s">
        <v>9</v>
      </c>
      <c r="J41" s="79"/>
    </row>
    <row r="42" spans="1:10" ht="60" x14ac:dyDescent="0.25">
      <c r="A42" s="126" t="s">
        <v>252</v>
      </c>
      <c r="B42" s="104" t="s">
        <v>651</v>
      </c>
      <c r="C42" s="105" t="s">
        <v>452</v>
      </c>
      <c r="D42" s="107">
        <v>44497</v>
      </c>
      <c r="E42" s="91">
        <v>55375.040000000001</v>
      </c>
      <c r="F42" s="107">
        <v>44527</v>
      </c>
      <c r="G42" s="91">
        <v>55375.040000000001</v>
      </c>
      <c r="H42" s="108">
        <f t="shared" si="0"/>
        <v>0</v>
      </c>
      <c r="I42" s="109" t="s">
        <v>9</v>
      </c>
      <c r="J42" s="79"/>
    </row>
    <row r="43" spans="1:10" ht="60" x14ac:dyDescent="0.25">
      <c r="A43" s="127" t="s">
        <v>471</v>
      </c>
      <c r="B43" s="121" t="s">
        <v>652</v>
      </c>
      <c r="C43" s="105" t="s">
        <v>14</v>
      </c>
      <c r="D43" s="107" t="s">
        <v>474</v>
      </c>
      <c r="E43" s="91">
        <v>23600</v>
      </c>
      <c r="F43" s="107">
        <v>44439</v>
      </c>
      <c r="G43" s="91">
        <v>23600</v>
      </c>
      <c r="H43" s="108">
        <f t="shared" si="0"/>
        <v>0</v>
      </c>
      <c r="I43" s="109" t="s">
        <v>9</v>
      </c>
      <c r="J43" s="79"/>
    </row>
    <row r="44" spans="1:10" ht="45" x14ac:dyDescent="0.25">
      <c r="A44" s="125" t="s">
        <v>453</v>
      </c>
      <c r="B44" s="104" t="s">
        <v>454</v>
      </c>
      <c r="C44" s="105" t="s">
        <v>455</v>
      </c>
      <c r="D44" s="107">
        <v>44480</v>
      </c>
      <c r="E44" s="91">
        <v>29500</v>
      </c>
      <c r="F44" s="107">
        <v>44510</v>
      </c>
      <c r="G44" s="91">
        <v>29500</v>
      </c>
      <c r="H44" s="108">
        <f t="shared" si="0"/>
        <v>0</v>
      </c>
      <c r="I44" s="109" t="s">
        <v>9</v>
      </c>
      <c r="J44" s="79"/>
    </row>
    <row r="45" spans="1:10" ht="45" x14ac:dyDescent="0.25">
      <c r="A45" s="125" t="s">
        <v>453</v>
      </c>
      <c r="B45" s="104" t="s">
        <v>457</v>
      </c>
      <c r="C45" s="124" t="s">
        <v>456</v>
      </c>
      <c r="D45" s="107">
        <v>44494</v>
      </c>
      <c r="E45" s="91">
        <v>29500</v>
      </c>
      <c r="F45" s="107">
        <v>44524</v>
      </c>
      <c r="G45" s="91">
        <v>29500</v>
      </c>
      <c r="H45" s="108">
        <f t="shared" si="0"/>
        <v>0</v>
      </c>
      <c r="I45" s="109" t="s">
        <v>9</v>
      </c>
      <c r="J45" s="79"/>
    </row>
    <row r="46" spans="1:10" ht="36.75" customHeight="1" x14ac:dyDescent="0.25">
      <c r="A46" s="125" t="s">
        <v>44</v>
      </c>
      <c r="B46" s="121" t="s">
        <v>721</v>
      </c>
      <c r="C46" s="124" t="s">
        <v>458</v>
      </c>
      <c r="D46" s="107" t="s">
        <v>475</v>
      </c>
      <c r="E46" s="91">
        <v>70800</v>
      </c>
      <c r="F46" s="138" t="s">
        <v>638</v>
      </c>
      <c r="G46" s="91">
        <v>70800</v>
      </c>
      <c r="H46" s="108">
        <f t="shared" si="0"/>
        <v>0</v>
      </c>
      <c r="I46" s="109" t="s">
        <v>9</v>
      </c>
      <c r="J46" s="79"/>
    </row>
    <row r="47" spans="1:10" ht="60" x14ac:dyDescent="0.25">
      <c r="A47" s="126" t="s">
        <v>459</v>
      </c>
      <c r="B47" s="104" t="s">
        <v>682</v>
      </c>
      <c r="C47" s="105" t="s">
        <v>42</v>
      </c>
      <c r="D47" s="107">
        <v>44497</v>
      </c>
      <c r="E47" s="91">
        <v>59000</v>
      </c>
      <c r="F47" s="107">
        <v>44527</v>
      </c>
      <c r="G47" s="91">
        <v>59000</v>
      </c>
      <c r="H47" s="108">
        <f t="shared" si="0"/>
        <v>0</v>
      </c>
      <c r="I47" s="109" t="s">
        <v>9</v>
      </c>
      <c r="J47" s="79"/>
    </row>
    <row r="48" spans="1:10" ht="30" x14ac:dyDescent="0.25">
      <c r="A48" s="126" t="s">
        <v>460</v>
      </c>
      <c r="B48" s="104" t="s">
        <v>729</v>
      </c>
      <c r="C48" s="105" t="s">
        <v>383</v>
      </c>
      <c r="D48" s="107">
        <v>44476</v>
      </c>
      <c r="E48" s="91">
        <v>199850</v>
      </c>
      <c r="F48" s="107">
        <v>44506</v>
      </c>
      <c r="G48" s="91">
        <v>199850</v>
      </c>
      <c r="H48" s="108">
        <f t="shared" si="0"/>
        <v>0</v>
      </c>
      <c r="I48" s="109" t="s">
        <v>9</v>
      </c>
      <c r="J48" s="79"/>
    </row>
    <row r="49" spans="1:10" ht="45" x14ac:dyDescent="0.25">
      <c r="A49" s="125" t="s">
        <v>461</v>
      </c>
      <c r="B49" s="104" t="s">
        <v>683</v>
      </c>
      <c r="C49" s="105" t="s">
        <v>462</v>
      </c>
      <c r="D49" s="107">
        <v>44509</v>
      </c>
      <c r="E49" s="91">
        <v>23600</v>
      </c>
      <c r="F49" s="107">
        <v>44539</v>
      </c>
      <c r="G49" s="91">
        <v>23600</v>
      </c>
      <c r="H49" s="108">
        <f t="shared" si="0"/>
        <v>0</v>
      </c>
      <c r="I49" s="109" t="s">
        <v>9</v>
      </c>
      <c r="J49" s="79"/>
    </row>
    <row r="50" spans="1:10" ht="135" x14ac:dyDescent="0.25">
      <c r="A50" s="125" t="s">
        <v>463</v>
      </c>
      <c r="B50" s="124" t="s">
        <v>684</v>
      </c>
      <c r="C50" s="124" t="s">
        <v>464</v>
      </c>
      <c r="D50" s="107">
        <v>44500</v>
      </c>
      <c r="E50" s="91">
        <v>408972.29</v>
      </c>
      <c r="F50" s="107">
        <v>44501</v>
      </c>
      <c r="G50" s="91">
        <v>408972.29</v>
      </c>
      <c r="H50" s="108">
        <f t="shared" si="0"/>
        <v>0</v>
      </c>
      <c r="I50" s="109" t="s">
        <v>9</v>
      </c>
      <c r="J50" s="79"/>
    </row>
    <row r="51" spans="1:10" ht="45" x14ac:dyDescent="0.25">
      <c r="A51" s="125" t="s">
        <v>121</v>
      </c>
      <c r="B51" s="104" t="s">
        <v>685</v>
      </c>
      <c r="C51" s="105" t="s">
        <v>465</v>
      </c>
      <c r="D51" s="107">
        <v>44501</v>
      </c>
      <c r="E51" s="91">
        <v>342.4</v>
      </c>
      <c r="F51" s="107">
        <v>44531</v>
      </c>
      <c r="G51" s="91">
        <v>342.4</v>
      </c>
      <c r="H51" s="108">
        <f t="shared" si="0"/>
        <v>0</v>
      </c>
      <c r="I51" s="109" t="s">
        <v>9</v>
      </c>
      <c r="J51" s="79"/>
    </row>
    <row r="52" spans="1:10" ht="45" x14ac:dyDescent="0.25">
      <c r="A52" s="125" t="s">
        <v>121</v>
      </c>
      <c r="B52" s="121" t="s">
        <v>686</v>
      </c>
      <c r="C52" s="105" t="s">
        <v>466</v>
      </c>
      <c r="D52" s="107">
        <v>44502</v>
      </c>
      <c r="E52" s="91">
        <v>3079</v>
      </c>
      <c r="F52" s="107">
        <v>44532</v>
      </c>
      <c r="G52" s="91">
        <v>3079</v>
      </c>
      <c r="H52" s="108">
        <f t="shared" si="0"/>
        <v>0</v>
      </c>
      <c r="I52" s="109" t="s">
        <v>9</v>
      </c>
      <c r="J52" s="79"/>
    </row>
    <row r="53" spans="1:10" ht="45" x14ac:dyDescent="0.25">
      <c r="A53" s="125" t="s">
        <v>121</v>
      </c>
      <c r="B53" s="121" t="s">
        <v>687</v>
      </c>
      <c r="C53" s="105" t="s">
        <v>467</v>
      </c>
      <c r="D53" s="107">
        <v>44501</v>
      </c>
      <c r="E53" s="91">
        <v>3459.2</v>
      </c>
      <c r="F53" s="107">
        <v>44531</v>
      </c>
      <c r="G53" s="91">
        <v>3459.2</v>
      </c>
      <c r="H53" s="108">
        <f t="shared" si="0"/>
        <v>0</v>
      </c>
      <c r="I53" s="109" t="s">
        <v>9</v>
      </c>
      <c r="J53" s="79"/>
    </row>
    <row r="54" spans="1:10" ht="30" x14ac:dyDescent="0.25">
      <c r="A54" s="125" t="s">
        <v>468</v>
      </c>
      <c r="B54" s="121" t="s">
        <v>730</v>
      </c>
      <c r="C54" s="105" t="s">
        <v>469</v>
      </c>
      <c r="D54" s="107">
        <v>44495</v>
      </c>
      <c r="E54" s="91">
        <v>33750</v>
      </c>
      <c r="F54" s="107">
        <v>44525</v>
      </c>
      <c r="G54" s="91">
        <v>33750</v>
      </c>
      <c r="H54" s="108">
        <f t="shared" si="0"/>
        <v>0</v>
      </c>
      <c r="I54" s="109" t="s">
        <v>9</v>
      </c>
      <c r="J54" s="79"/>
    </row>
    <row r="55" spans="1:10" ht="95.25" customHeight="1" x14ac:dyDescent="0.25">
      <c r="A55" s="125" t="s">
        <v>255</v>
      </c>
      <c r="B55" s="104" t="s">
        <v>477</v>
      </c>
      <c r="C55" s="105" t="s">
        <v>476</v>
      </c>
      <c r="D55" s="94">
        <v>44494</v>
      </c>
      <c r="E55" s="91">
        <v>16542.5</v>
      </c>
      <c r="F55" s="107">
        <v>44524</v>
      </c>
      <c r="G55" s="91">
        <v>16542.5</v>
      </c>
      <c r="H55" s="108">
        <f t="shared" si="0"/>
        <v>0</v>
      </c>
      <c r="I55" s="109" t="s">
        <v>9</v>
      </c>
      <c r="J55" s="79"/>
    </row>
    <row r="56" spans="1:10" ht="60" x14ac:dyDescent="0.25">
      <c r="A56" s="128" t="s">
        <v>252</v>
      </c>
      <c r="B56" s="104" t="s">
        <v>479</v>
      </c>
      <c r="C56" s="105" t="s">
        <v>478</v>
      </c>
      <c r="D56" s="107">
        <v>44476</v>
      </c>
      <c r="E56" s="129">
        <v>54713.89</v>
      </c>
      <c r="F56" s="107">
        <v>44506</v>
      </c>
      <c r="G56" s="91">
        <v>54713.89</v>
      </c>
      <c r="H56" s="108">
        <f t="shared" ref="H56:H119" si="1">+E56-G56</f>
        <v>0</v>
      </c>
      <c r="I56" s="109" t="s">
        <v>9</v>
      </c>
      <c r="J56" s="79"/>
    </row>
    <row r="57" spans="1:10" ht="45" x14ac:dyDescent="0.25">
      <c r="A57" s="125" t="s">
        <v>385</v>
      </c>
      <c r="B57" s="104" t="s">
        <v>688</v>
      </c>
      <c r="C57" s="105" t="s">
        <v>480</v>
      </c>
      <c r="D57" s="107">
        <v>44494</v>
      </c>
      <c r="E57" s="129">
        <v>47200</v>
      </c>
      <c r="F57" s="107">
        <v>44524</v>
      </c>
      <c r="G57" s="91">
        <v>47200</v>
      </c>
      <c r="H57" s="108">
        <f t="shared" si="1"/>
        <v>0</v>
      </c>
      <c r="I57" s="109" t="s">
        <v>9</v>
      </c>
      <c r="J57" s="79"/>
    </row>
    <row r="58" spans="1:10" ht="60" x14ac:dyDescent="0.25">
      <c r="A58" s="125" t="s">
        <v>379</v>
      </c>
      <c r="B58" s="104" t="s">
        <v>689</v>
      </c>
      <c r="C58" s="105" t="s">
        <v>386</v>
      </c>
      <c r="D58" s="107">
        <v>44480</v>
      </c>
      <c r="E58" s="129">
        <v>2360</v>
      </c>
      <c r="F58" s="107">
        <v>44510</v>
      </c>
      <c r="G58" s="91">
        <v>2360</v>
      </c>
      <c r="H58" s="108">
        <f t="shared" si="1"/>
        <v>0</v>
      </c>
      <c r="I58" s="109" t="s">
        <v>9</v>
      </c>
      <c r="J58" s="79"/>
    </row>
    <row r="59" spans="1:10" ht="45.75" customHeight="1" x14ac:dyDescent="0.25">
      <c r="A59" s="125" t="s">
        <v>481</v>
      </c>
      <c r="B59" s="121" t="s">
        <v>690</v>
      </c>
      <c r="C59" s="105" t="s">
        <v>482</v>
      </c>
      <c r="D59" s="107">
        <v>44417</v>
      </c>
      <c r="E59" s="129">
        <v>20060</v>
      </c>
      <c r="F59" s="107">
        <v>44447</v>
      </c>
      <c r="G59" s="91">
        <v>20060</v>
      </c>
      <c r="H59" s="108">
        <f t="shared" si="1"/>
        <v>0</v>
      </c>
      <c r="I59" s="109" t="s">
        <v>9</v>
      </c>
      <c r="J59" s="79"/>
    </row>
    <row r="60" spans="1:10" ht="45" x14ac:dyDescent="0.25">
      <c r="A60" s="125" t="s">
        <v>403</v>
      </c>
      <c r="B60" s="121" t="s">
        <v>691</v>
      </c>
      <c r="C60" s="105" t="s">
        <v>483</v>
      </c>
      <c r="D60" s="107">
        <v>44501</v>
      </c>
      <c r="E60" s="129">
        <v>5215.6000000000004</v>
      </c>
      <c r="F60" s="107">
        <v>44531</v>
      </c>
      <c r="G60" s="91">
        <v>5215.6000000000004</v>
      </c>
      <c r="H60" s="108">
        <f t="shared" si="1"/>
        <v>0</v>
      </c>
      <c r="I60" s="109" t="s">
        <v>9</v>
      </c>
      <c r="J60" s="79"/>
    </row>
    <row r="61" spans="1:10" ht="45" x14ac:dyDescent="0.25">
      <c r="A61" s="125" t="s">
        <v>484</v>
      </c>
      <c r="B61" s="104" t="s">
        <v>486</v>
      </c>
      <c r="C61" s="105" t="s">
        <v>485</v>
      </c>
      <c r="D61" s="107">
        <v>44496</v>
      </c>
      <c r="E61" s="129">
        <v>29500</v>
      </c>
      <c r="F61" s="107">
        <v>44495</v>
      </c>
      <c r="G61" s="91">
        <v>29500</v>
      </c>
      <c r="H61" s="108">
        <f t="shared" si="1"/>
        <v>0</v>
      </c>
      <c r="I61" s="109" t="s">
        <v>9</v>
      </c>
      <c r="J61" s="79"/>
    </row>
    <row r="62" spans="1:10" ht="60" x14ac:dyDescent="0.25">
      <c r="A62" s="125" t="s">
        <v>487</v>
      </c>
      <c r="B62" s="121" t="s">
        <v>488</v>
      </c>
      <c r="C62" s="105" t="s">
        <v>99</v>
      </c>
      <c r="D62" s="107">
        <v>44503</v>
      </c>
      <c r="E62" s="129">
        <v>35400</v>
      </c>
      <c r="F62" s="107">
        <v>44533</v>
      </c>
      <c r="G62" s="91">
        <v>35400</v>
      </c>
      <c r="H62" s="108">
        <f t="shared" si="1"/>
        <v>0</v>
      </c>
      <c r="I62" s="109" t="s">
        <v>9</v>
      </c>
      <c r="J62" s="79"/>
    </row>
    <row r="63" spans="1:10" ht="60" x14ac:dyDescent="0.25">
      <c r="A63" s="125" t="s">
        <v>251</v>
      </c>
      <c r="B63" s="104" t="s">
        <v>692</v>
      </c>
      <c r="C63" s="105" t="s">
        <v>400</v>
      </c>
      <c r="D63" s="107">
        <v>44503</v>
      </c>
      <c r="E63" s="129">
        <v>250000</v>
      </c>
      <c r="F63" s="107">
        <v>44533</v>
      </c>
      <c r="G63" s="91">
        <v>250000</v>
      </c>
      <c r="H63" s="108">
        <f t="shared" si="1"/>
        <v>0</v>
      </c>
      <c r="I63" s="109" t="s">
        <v>9</v>
      </c>
      <c r="J63" s="79"/>
    </row>
    <row r="64" spans="1:10" ht="60" x14ac:dyDescent="0.25">
      <c r="A64" s="125" t="s">
        <v>489</v>
      </c>
      <c r="B64" s="104" t="s">
        <v>490</v>
      </c>
      <c r="C64" s="105" t="s">
        <v>14</v>
      </c>
      <c r="D64" s="107">
        <v>44501</v>
      </c>
      <c r="E64" s="129">
        <v>29500</v>
      </c>
      <c r="F64" s="107">
        <v>44531</v>
      </c>
      <c r="G64" s="91">
        <v>29500</v>
      </c>
      <c r="H64" s="108">
        <f t="shared" si="1"/>
        <v>0</v>
      </c>
      <c r="I64" s="109" t="s">
        <v>9</v>
      </c>
      <c r="J64" s="79"/>
    </row>
    <row r="65" spans="1:10" ht="60" x14ac:dyDescent="0.25">
      <c r="A65" s="125" t="s">
        <v>417</v>
      </c>
      <c r="B65" s="104" t="s">
        <v>693</v>
      </c>
      <c r="C65" s="105" t="s">
        <v>491</v>
      </c>
      <c r="D65" s="107">
        <v>44501</v>
      </c>
      <c r="E65" s="129">
        <v>35400</v>
      </c>
      <c r="F65" s="107">
        <v>44531</v>
      </c>
      <c r="G65" s="91">
        <v>35400</v>
      </c>
      <c r="H65" s="108">
        <f t="shared" si="1"/>
        <v>0</v>
      </c>
      <c r="I65" s="109" t="s">
        <v>9</v>
      </c>
      <c r="J65" s="79"/>
    </row>
    <row r="66" spans="1:10" ht="60" x14ac:dyDescent="0.25">
      <c r="A66" s="125" t="s">
        <v>471</v>
      </c>
      <c r="B66" s="121" t="s">
        <v>492</v>
      </c>
      <c r="C66" s="105" t="s">
        <v>186</v>
      </c>
      <c r="D66" s="107">
        <v>44440</v>
      </c>
      <c r="E66" s="129">
        <v>23600</v>
      </c>
      <c r="F66" s="107">
        <v>44470</v>
      </c>
      <c r="G66" s="91">
        <v>23600</v>
      </c>
      <c r="H66" s="108">
        <f t="shared" si="1"/>
        <v>0</v>
      </c>
      <c r="I66" s="109" t="s">
        <v>9</v>
      </c>
      <c r="J66" s="79"/>
    </row>
    <row r="67" spans="1:10" ht="60" x14ac:dyDescent="0.25">
      <c r="A67" s="125" t="s">
        <v>471</v>
      </c>
      <c r="B67" s="121" t="s">
        <v>694</v>
      </c>
      <c r="C67" s="105" t="s">
        <v>377</v>
      </c>
      <c r="D67" s="107">
        <v>44470</v>
      </c>
      <c r="E67" s="129">
        <v>23600</v>
      </c>
      <c r="F67" s="107">
        <v>44500</v>
      </c>
      <c r="G67" s="91">
        <v>23600</v>
      </c>
      <c r="H67" s="108">
        <f t="shared" si="1"/>
        <v>0</v>
      </c>
      <c r="I67" s="109" t="s">
        <v>9</v>
      </c>
      <c r="J67" s="79"/>
    </row>
    <row r="68" spans="1:10" ht="66.75" customHeight="1" x14ac:dyDescent="0.25">
      <c r="A68" s="125" t="s">
        <v>493</v>
      </c>
      <c r="B68" s="121" t="s">
        <v>732</v>
      </c>
      <c r="C68" s="105" t="s">
        <v>374</v>
      </c>
      <c r="D68" s="107">
        <v>44504</v>
      </c>
      <c r="E68" s="129">
        <v>358038.43</v>
      </c>
      <c r="F68" s="107">
        <v>44534</v>
      </c>
      <c r="G68" s="91">
        <v>358038.43</v>
      </c>
      <c r="H68" s="108">
        <f t="shared" si="1"/>
        <v>0</v>
      </c>
      <c r="I68" s="109" t="s">
        <v>9</v>
      </c>
      <c r="J68" s="79"/>
    </row>
    <row r="69" spans="1:10" ht="30" x14ac:dyDescent="0.25">
      <c r="A69" s="125" t="s">
        <v>384</v>
      </c>
      <c r="B69" s="104" t="s">
        <v>731</v>
      </c>
      <c r="C69" s="105" t="s">
        <v>494</v>
      </c>
      <c r="D69" s="107">
        <v>44490</v>
      </c>
      <c r="E69" s="129">
        <v>130000</v>
      </c>
      <c r="F69" s="107">
        <v>44520</v>
      </c>
      <c r="G69" s="91">
        <v>130000</v>
      </c>
      <c r="H69" s="108">
        <f t="shared" si="1"/>
        <v>0</v>
      </c>
      <c r="I69" s="109" t="s">
        <v>9</v>
      </c>
      <c r="J69" s="79"/>
    </row>
    <row r="70" spans="1:10" ht="45" x14ac:dyDescent="0.25">
      <c r="A70" s="125" t="s">
        <v>468</v>
      </c>
      <c r="B70" s="104" t="s">
        <v>733</v>
      </c>
      <c r="C70" s="105" t="s">
        <v>495</v>
      </c>
      <c r="D70" s="107">
        <v>44502</v>
      </c>
      <c r="E70" s="129">
        <v>90000</v>
      </c>
      <c r="F70" s="107">
        <v>44532</v>
      </c>
      <c r="G70" s="91">
        <v>90000</v>
      </c>
      <c r="H70" s="108">
        <f t="shared" si="1"/>
        <v>0</v>
      </c>
      <c r="I70" s="109" t="s">
        <v>9</v>
      </c>
      <c r="J70" s="79"/>
    </row>
    <row r="71" spans="1:10" ht="60" x14ac:dyDescent="0.25">
      <c r="A71" s="125" t="s">
        <v>496</v>
      </c>
      <c r="B71" s="121" t="s">
        <v>695</v>
      </c>
      <c r="C71" s="105" t="s">
        <v>497</v>
      </c>
      <c r="D71" s="107">
        <v>44504</v>
      </c>
      <c r="E71" s="129">
        <v>29500</v>
      </c>
      <c r="F71" s="107">
        <v>44534</v>
      </c>
      <c r="G71" s="91">
        <v>29500</v>
      </c>
      <c r="H71" s="108">
        <f t="shared" si="1"/>
        <v>0</v>
      </c>
      <c r="I71" s="109" t="s">
        <v>9</v>
      </c>
      <c r="J71" s="79"/>
    </row>
    <row r="72" spans="1:10" ht="60" x14ac:dyDescent="0.25">
      <c r="A72" s="125" t="s">
        <v>453</v>
      </c>
      <c r="B72" s="104" t="s">
        <v>498</v>
      </c>
      <c r="C72" s="105" t="s">
        <v>499</v>
      </c>
      <c r="D72" s="107">
        <v>44480</v>
      </c>
      <c r="E72" s="129">
        <v>29500</v>
      </c>
      <c r="F72" s="107">
        <v>44510</v>
      </c>
      <c r="G72" s="91">
        <v>29500</v>
      </c>
      <c r="H72" s="108">
        <f t="shared" si="1"/>
        <v>0</v>
      </c>
      <c r="I72" s="109" t="s">
        <v>9</v>
      </c>
      <c r="J72" s="79"/>
    </row>
    <row r="73" spans="1:10" ht="45" x14ac:dyDescent="0.25">
      <c r="A73" s="125" t="s">
        <v>500</v>
      </c>
      <c r="B73" s="104" t="s">
        <v>696</v>
      </c>
      <c r="C73" s="105" t="s">
        <v>501</v>
      </c>
      <c r="D73" s="107">
        <v>44504</v>
      </c>
      <c r="E73" s="129">
        <v>35400</v>
      </c>
      <c r="F73" s="107">
        <v>44534</v>
      </c>
      <c r="G73" s="91">
        <v>35400</v>
      </c>
      <c r="H73" s="108">
        <f t="shared" si="1"/>
        <v>0</v>
      </c>
      <c r="I73" s="109" t="s">
        <v>9</v>
      </c>
      <c r="J73" s="79"/>
    </row>
    <row r="74" spans="1:10" ht="60" x14ac:dyDescent="0.25">
      <c r="A74" s="125" t="s">
        <v>502</v>
      </c>
      <c r="B74" s="104" t="s">
        <v>697</v>
      </c>
      <c r="C74" s="105" t="s">
        <v>503</v>
      </c>
      <c r="D74" s="107">
        <v>44488</v>
      </c>
      <c r="E74" s="129">
        <v>129126.39999999999</v>
      </c>
      <c r="F74" s="107">
        <v>44518</v>
      </c>
      <c r="G74" s="91">
        <v>129126.39999999999</v>
      </c>
      <c r="H74" s="108">
        <f t="shared" si="1"/>
        <v>0</v>
      </c>
      <c r="I74" s="109" t="s">
        <v>9</v>
      </c>
      <c r="J74" s="79"/>
    </row>
    <row r="75" spans="1:10" ht="60" x14ac:dyDescent="0.25">
      <c r="A75" s="125" t="s">
        <v>496</v>
      </c>
      <c r="B75" s="121" t="s">
        <v>698</v>
      </c>
      <c r="C75" s="105" t="s">
        <v>504</v>
      </c>
      <c r="D75" s="107">
        <v>44504</v>
      </c>
      <c r="E75" s="129">
        <v>29500</v>
      </c>
      <c r="F75" s="107">
        <v>44534</v>
      </c>
      <c r="G75" s="91">
        <v>29500</v>
      </c>
      <c r="H75" s="108">
        <f t="shared" si="1"/>
        <v>0</v>
      </c>
      <c r="I75" s="109" t="s">
        <v>9</v>
      </c>
      <c r="J75" s="79"/>
    </row>
    <row r="76" spans="1:10" ht="60" x14ac:dyDescent="0.25">
      <c r="A76" s="125" t="s">
        <v>489</v>
      </c>
      <c r="B76" s="104" t="s">
        <v>505</v>
      </c>
      <c r="C76" s="105" t="s">
        <v>186</v>
      </c>
      <c r="D76" s="107">
        <v>44501</v>
      </c>
      <c r="E76" s="129">
        <v>29500</v>
      </c>
      <c r="F76" s="107">
        <v>44531</v>
      </c>
      <c r="G76" s="91">
        <v>29500</v>
      </c>
      <c r="H76" s="108">
        <f t="shared" si="1"/>
        <v>0</v>
      </c>
      <c r="I76" s="109" t="s">
        <v>9</v>
      </c>
      <c r="J76" s="79"/>
    </row>
    <row r="77" spans="1:10" ht="60" x14ac:dyDescent="0.25">
      <c r="A77" s="125" t="s">
        <v>506</v>
      </c>
      <c r="B77" s="104" t="s">
        <v>699</v>
      </c>
      <c r="C77" s="105" t="s">
        <v>26</v>
      </c>
      <c r="D77" s="107">
        <v>44501</v>
      </c>
      <c r="E77" s="129">
        <v>29500</v>
      </c>
      <c r="F77" s="107">
        <v>44531</v>
      </c>
      <c r="G77" s="91">
        <v>29500</v>
      </c>
      <c r="H77" s="108">
        <f t="shared" si="1"/>
        <v>0</v>
      </c>
      <c r="I77" s="109" t="s">
        <v>9</v>
      </c>
      <c r="J77" s="79"/>
    </row>
    <row r="78" spans="1:10" ht="45" x14ac:dyDescent="0.25">
      <c r="A78" s="125" t="s">
        <v>256</v>
      </c>
      <c r="B78" s="104" t="s">
        <v>507</v>
      </c>
      <c r="C78" s="105" t="s">
        <v>392</v>
      </c>
      <c r="D78" s="107">
        <v>44494</v>
      </c>
      <c r="E78" s="129">
        <v>171282.23</v>
      </c>
      <c r="F78" s="107">
        <v>44524</v>
      </c>
      <c r="G78" s="91">
        <v>171282.23</v>
      </c>
      <c r="H78" s="108">
        <f t="shared" si="1"/>
        <v>0</v>
      </c>
      <c r="I78" s="109" t="s">
        <v>9</v>
      </c>
      <c r="J78" s="79"/>
    </row>
    <row r="79" spans="1:10" ht="45" x14ac:dyDescent="0.25">
      <c r="A79" s="125" t="s">
        <v>256</v>
      </c>
      <c r="B79" s="104" t="s">
        <v>734</v>
      </c>
      <c r="C79" s="105" t="s">
        <v>397</v>
      </c>
      <c r="D79" s="107">
        <v>44494</v>
      </c>
      <c r="E79" s="129">
        <v>3750721.93</v>
      </c>
      <c r="F79" s="107">
        <v>44524</v>
      </c>
      <c r="G79" s="91">
        <v>3750721.93</v>
      </c>
      <c r="H79" s="108">
        <f t="shared" si="1"/>
        <v>0</v>
      </c>
      <c r="I79" s="109" t="s">
        <v>9</v>
      </c>
      <c r="J79" s="79"/>
    </row>
    <row r="80" spans="1:10" ht="60" x14ac:dyDescent="0.25">
      <c r="A80" s="125" t="s">
        <v>508</v>
      </c>
      <c r="B80" s="104" t="s">
        <v>700</v>
      </c>
      <c r="C80" s="105" t="s">
        <v>509</v>
      </c>
      <c r="D80" s="107">
        <v>44501</v>
      </c>
      <c r="E80" s="129">
        <v>1472950.46</v>
      </c>
      <c r="F80" s="107">
        <v>44531</v>
      </c>
      <c r="G80" s="91">
        <v>1472950.46</v>
      </c>
      <c r="H80" s="108">
        <f t="shared" si="1"/>
        <v>0</v>
      </c>
      <c r="I80" s="109" t="s">
        <v>9</v>
      </c>
      <c r="J80" s="79"/>
    </row>
    <row r="81" spans="1:10" ht="45" x14ac:dyDescent="0.25">
      <c r="A81" s="125" t="s">
        <v>234</v>
      </c>
      <c r="B81" s="104" t="s">
        <v>701</v>
      </c>
      <c r="C81" s="105" t="s">
        <v>510</v>
      </c>
      <c r="D81" s="107">
        <v>44470</v>
      </c>
      <c r="E81" s="129">
        <v>78116</v>
      </c>
      <c r="F81" s="107">
        <v>44500</v>
      </c>
      <c r="G81" s="91">
        <v>78116</v>
      </c>
      <c r="H81" s="108">
        <f t="shared" si="1"/>
        <v>0</v>
      </c>
      <c r="I81" s="109" t="s">
        <v>9</v>
      </c>
      <c r="J81" s="79"/>
    </row>
    <row r="82" spans="1:10" ht="30" x14ac:dyDescent="0.25">
      <c r="A82" s="125" t="s">
        <v>511</v>
      </c>
      <c r="B82" s="104" t="s">
        <v>702</v>
      </c>
      <c r="C82" s="105" t="s">
        <v>512</v>
      </c>
      <c r="D82" s="107">
        <v>44475</v>
      </c>
      <c r="E82" s="129">
        <v>3545900</v>
      </c>
      <c r="F82" s="107">
        <v>44505</v>
      </c>
      <c r="G82" s="91">
        <v>3545900</v>
      </c>
      <c r="H82" s="108">
        <f t="shared" si="1"/>
        <v>0</v>
      </c>
      <c r="I82" s="109" t="s">
        <v>9</v>
      </c>
      <c r="J82" s="79"/>
    </row>
    <row r="83" spans="1:10" ht="57.75" customHeight="1" x14ac:dyDescent="0.25">
      <c r="A83" s="125" t="s">
        <v>513</v>
      </c>
      <c r="B83" s="104" t="s">
        <v>703</v>
      </c>
      <c r="C83" s="105" t="s">
        <v>514</v>
      </c>
      <c r="D83" s="107">
        <v>44501</v>
      </c>
      <c r="E83" s="129">
        <v>23600</v>
      </c>
      <c r="F83" s="107">
        <v>44531</v>
      </c>
      <c r="G83" s="91">
        <v>23600</v>
      </c>
      <c r="H83" s="108">
        <f t="shared" si="1"/>
        <v>0</v>
      </c>
      <c r="I83" s="109" t="s">
        <v>9</v>
      </c>
      <c r="J83" s="79"/>
    </row>
    <row r="84" spans="1:10" ht="62.25" customHeight="1" x14ac:dyDescent="0.25">
      <c r="A84" s="125" t="s">
        <v>496</v>
      </c>
      <c r="B84" s="121" t="s">
        <v>704</v>
      </c>
      <c r="C84" s="105" t="s">
        <v>388</v>
      </c>
      <c r="D84" s="107">
        <v>44504</v>
      </c>
      <c r="E84" s="129">
        <v>29500</v>
      </c>
      <c r="F84" s="107">
        <v>44534</v>
      </c>
      <c r="G84" s="91">
        <v>29500</v>
      </c>
      <c r="H84" s="108">
        <f t="shared" si="1"/>
        <v>0</v>
      </c>
      <c r="I84" s="109" t="s">
        <v>9</v>
      </c>
      <c r="J84" s="79"/>
    </row>
    <row r="85" spans="1:10" ht="45" x14ac:dyDescent="0.25">
      <c r="A85" s="125" t="s">
        <v>515</v>
      </c>
      <c r="B85" s="104" t="s">
        <v>516</v>
      </c>
      <c r="C85" s="105" t="s">
        <v>393</v>
      </c>
      <c r="D85" s="107">
        <v>44487</v>
      </c>
      <c r="E85" s="129">
        <v>19470</v>
      </c>
      <c r="F85" s="107">
        <v>44486</v>
      </c>
      <c r="G85" s="91">
        <v>19470</v>
      </c>
      <c r="H85" s="108">
        <f t="shared" si="1"/>
        <v>0</v>
      </c>
      <c r="I85" s="109" t="s">
        <v>9</v>
      </c>
      <c r="J85" s="79"/>
    </row>
    <row r="86" spans="1:10" ht="60" x14ac:dyDescent="0.25">
      <c r="A86" s="125" t="s">
        <v>517</v>
      </c>
      <c r="B86" s="121" t="s">
        <v>705</v>
      </c>
      <c r="C86" s="105" t="s">
        <v>518</v>
      </c>
      <c r="D86" s="107">
        <v>44502</v>
      </c>
      <c r="E86" s="129">
        <v>389711.05</v>
      </c>
      <c r="F86" s="107">
        <v>44532</v>
      </c>
      <c r="G86" s="91">
        <v>389711.05</v>
      </c>
      <c r="H86" s="108">
        <f t="shared" si="1"/>
        <v>0</v>
      </c>
      <c r="I86" s="109" t="s">
        <v>9</v>
      </c>
      <c r="J86" s="79"/>
    </row>
    <row r="87" spans="1:10" ht="46.5" customHeight="1" x14ac:dyDescent="0.25">
      <c r="A87" s="125" t="s">
        <v>407</v>
      </c>
      <c r="B87" s="104" t="s">
        <v>520</v>
      </c>
      <c r="C87" s="105" t="s">
        <v>519</v>
      </c>
      <c r="D87" s="107">
        <v>44501</v>
      </c>
      <c r="E87" s="129">
        <v>23600</v>
      </c>
      <c r="F87" s="107">
        <v>44531</v>
      </c>
      <c r="G87" s="91">
        <v>23600</v>
      </c>
      <c r="H87" s="108">
        <f t="shared" si="1"/>
        <v>0</v>
      </c>
      <c r="I87" s="109" t="s">
        <v>9</v>
      </c>
      <c r="J87" s="79"/>
    </row>
    <row r="88" spans="1:10" ht="60" x14ac:dyDescent="0.25">
      <c r="A88" s="125" t="s">
        <v>521</v>
      </c>
      <c r="B88" s="104" t="s">
        <v>706</v>
      </c>
      <c r="C88" s="105" t="s">
        <v>32</v>
      </c>
      <c r="D88" s="107">
        <v>44476</v>
      </c>
      <c r="E88" s="129">
        <v>29500</v>
      </c>
      <c r="F88" s="107">
        <v>44506</v>
      </c>
      <c r="G88" s="91">
        <v>29500</v>
      </c>
      <c r="H88" s="108">
        <f t="shared" si="1"/>
        <v>0</v>
      </c>
      <c r="I88" s="109" t="s">
        <v>9</v>
      </c>
      <c r="J88" s="79"/>
    </row>
    <row r="89" spans="1:10" ht="45" x14ac:dyDescent="0.25">
      <c r="A89" s="125" t="s">
        <v>242</v>
      </c>
      <c r="B89" s="104" t="s">
        <v>707</v>
      </c>
      <c r="C89" s="105" t="s">
        <v>522</v>
      </c>
      <c r="D89" s="107">
        <v>44498</v>
      </c>
      <c r="E89" s="129">
        <v>37311.599999999999</v>
      </c>
      <c r="F89" s="107">
        <v>44528</v>
      </c>
      <c r="G89" s="91">
        <v>37311.599999999999</v>
      </c>
      <c r="H89" s="108">
        <f t="shared" si="1"/>
        <v>0</v>
      </c>
      <c r="I89" s="109" t="s">
        <v>9</v>
      </c>
      <c r="J89" s="79"/>
    </row>
    <row r="90" spans="1:10" ht="45" x14ac:dyDescent="0.25">
      <c r="A90" s="125" t="s">
        <v>423</v>
      </c>
      <c r="B90" s="104" t="s">
        <v>524</v>
      </c>
      <c r="C90" s="105" t="s">
        <v>523</v>
      </c>
      <c r="D90" s="107">
        <v>44471</v>
      </c>
      <c r="E90" s="129">
        <v>29500</v>
      </c>
      <c r="F90" s="107">
        <v>44501</v>
      </c>
      <c r="G90" s="91">
        <v>29500</v>
      </c>
      <c r="H90" s="108">
        <f t="shared" si="1"/>
        <v>0</v>
      </c>
      <c r="I90" s="109" t="s">
        <v>9</v>
      </c>
      <c r="J90" s="79"/>
    </row>
    <row r="91" spans="1:10" ht="65.25" customHeight="1" x14ac:dyDescent="0.25">
      <c r="A91" s="125" t="s">
        <v>525</v>
      </c>
      <c r="B91" s="104" t="s">
        <v>526</v>
      </c>
      <c r="C91" s="105" t="s">
        <v>527</v>
      </c>
      <c r="D91" s="107">
        <v>44490</v>
      </c>
      <c r="E91" s="129">
        <v>29500</v>
      </c>
      <c r="F91" s="107">
        <v>44520</v>
      </c>
      <c r="G91" s="91">
        <v>29500</v>
      </c>
      <c r="H91" s="108">
        <f t="shared" si="1"/>
        <v>0</v>
      </c>
      <c r="I91" s="109" t="s">
        <v>9</v>
      </c>
      <c r="J91" s="79"/>
    </row>
    <row r="92" spans="1:10" ht="30" x14ac:dyDescent="0.25">
      <c r="A92" s="125" t="s">
        <v>372</v>
      </c>
      <c r="B92" s="104" t="s">
        <v>735</v>
      </c>
      <c r="C92" s="105" t="s">
        <v>528</v>
      </c>
      <c r="D92" s="107">
        <v>44502</v>
      </c>
      <c r="E92" s="129">
        <v>15859.2</v>
      </c>
      <c r="F92" s="107">
        <v>44532</v>
      </c>
      <c r="G92" s="91">
        <v>15859.2</v>
      </c>
      <c r="H92" s="108">
        <f t="shared" si="1"/>
        <v>0</v>
      </c>
      <c r="I92" s="109" t="s">
        <v>9</v>
      </c>
      <c r="J92" s="79"/>
    </row>
    <row r="93" spans="1:10" ht="64.5" customHeight="1" x14ac:dyDescent="0.25">
      <c r="A93" s="125" t="s">
        <v>529</v>
      </c>
      <c r="B93" s="104" t="s">
        <v>653</v>
      </c>
      <c r="C93" s="105" t="s">
        <v>530</v>
      </c>
      <c r="D93" s="107">
        <v>44505</v>
      </c>
      <c r="E93" s="129">
        <v>40000</v>
      </c>
      <c r="F93" s="107">
        <v>44535</v>
      </c>
      <c r="G93" s="91">
        <v>40000</v>
      </c>
      <c r="H93" s="108">
        <f t="shared" si="1"/>
        <v>0</v>
      </c>
      <c r="I93" s="109" t="s">
        <v>9</v>
      </c>
      <c r="J93" s="79"/>
    </row>
    <row r="94" spans="1:10" ht="60" x14ac:dyDescent="0.25">
      <c r="A94" s="125" t="s">
        <v>529</v>
      </c>
      <c r="B94" s="104" t="s">
        <v>708</v>
      </c>
      <c r="C94" s="105" t="s">
        <v>531</v>
      </c>
      <c r="D94" s="107">
        <v>44505</v>
      </c>
      <c r="E94" s="129">
        <v>35400</v>
      </c>
      <c r="F94" s="107">
        <v>44535</v>
      </c>
      <c r="G94" s="91">
        <v>35400</v>
      </c>
      <c r="H94" s="108">
        <f t="shared" si="1"/>
        <v>0</v>
      </c>
      <c r="I94" s="109" t="s">
        <v>9</v>
      </c>
      <c r="J94" s="79"/>
    </row>
    <row r="95" spans="1:10" ht="60" x14ac:dyDescent="0.25">
      <c r="A95" s="125" t="s">
        <v>521</v>
      </c>
      <c r="B95" s="104" t="s">
        <v>533</v>
      </c>
      <c r="C95" s="105" t="s">
        <v>532</v>
      </c>
      <c r="D95" s="107">
        <v>44512</v>
      </c>
      <c r="E95" s="129">
        <v>29500</v>
      </c>
      <c r="F95" s="107">
        <v>44542</v>
      </c>
      <c r="G95" s="91">
        <v>29500</v>
      </c>
      <c r="H95" s="108">
        <f t="shared" si="1"/>
        <v>0</v>
      </c>
      <c r="I95" s="109" t="s">
        <v>9</v>
      </c>
      <c r="J95" s="79"/>
    </row>
    <row r="96" spans="1:10" ht="45" x14ac:dyDescent="0.25">
      <c r="A96" s="125" t="s">
        <v>235</v>
      </c>
      <c r="B96" s="104" t="s">
        <v>709</v>
      </c>
      <c r="C96" s="105" t="s">
        <v>534</v>
      </c>
      <c r="D96" s="107">
        <v>44524</v>
      </c>
      <c r="E96" s="129">
        <v>162103.9</v>
      </c>
      <c r="F96" s="107">
        <v>44554</v>
      </c>
      <c r="G96" s="91">
        <v>162103.9</v>
      </c>
      <c r="H96" s="108">
        <f t="shared" si="1"/>
        <v>0</v>
      </c>
      <c r="I96" s="109" t="s">
        <v>9</v>
      </c>
      <c r="J96" s="79"/>
    </row>
    <row r="97" spans="1:10" ht="60" x14ac:dyDescent="0.25">
      <c r="A97" s="125" t="s">
        <v>535</v>
      </c>
      <c r="B97" s="104" t="s">
        <v>537</v>
      </c>
      <c r="C97" s="105" t="s">
        <v>536</v>
      </c>
      <c r="D97" s="107">
        <v>44501</v>
      </c>
      <c r="E97" s="129">
        <v>35400</v>
      </c>
      <c r="F97" s="107">
        <v>44531</v>
      </c>
      <c r="G97" s="91">
        <v>35400</v>
      </c>
      <c r="H97" s="108">
        <f t="shared" si="1"/>
        <v>0</v>
      </c>
      <c r="I97" s="109" t="s">
        <v>9</v>
      </c>
      <c r="J97" s="79"/>
    </row>
    <row r="98" spans="1:10" ht="66" customHeight="1" x14ac:dyDescent="0.25">
      <c r="A98" s="125" t="s">
        <v>535</v>
      </c>
      <c r="B98" s="104" t="s">
        <v>538</v>
      </c>
      <c r="C98" s="105" t="s">
        <v>141</v>
      </c>
      <c r="D98" s="107">
        <v>44501</v>
      </c>
      <c r="E98" s="129">
        <v>35400</v>
      </c>
      <c r="F98" s="107">
        <v>44531</v>
      </c>
      <c r="G98" s="91">
        <v>35400</v>
      </c>
      <c r="H98" s="108">
        <f t="shared" si="1"/>
        <v>0</v>
      </c>
      <c r="I98" s="109" t="s">
        <v>9</v>
      </c>
      <c r="J98" s="79"/>
    </row>
    <row r="99" spans="1:10" ht="33.75" customHeight="1" x14ac:dyDescent="0.25">
      <c r="A99" s="125" t="s">
        <v>539</v>
      </c>
      <c r="B99" s="104" t="s">
        <v>710</v>
      </c>
      <c r="C99" s="105" t="s">
        <v>540</v>
      </c>
      <c r="D99" s="107">
        <v>44497</v>
      </c>
      <c r="E99" s="129">
        <v>307137</v>
      </c>
      <c r="F99" s="107">
        <v>44527</v>
      </c>
      <c r="G99" s="91">
        <v>307137</v>
      </c>
      <c r="H99" s="108">
        <f t="shared" si="1"/>
        <v>0</v>
      </c>
      <c r="I99" s="109" t="s">
        <v>9</v>
      </c>
      <c r="J99" s="79"/>
    </row>
    <row r="100" spans="1:10" ht="60" x14ac:dyDescent="0.25">
      <c r="A100" s="125" t="s">
        <v>541</v>
      </c>
      <c r="B100" s="104" t="s">
        <v>542</v>
      </c>
      <c r="C100" s="105" t="s">
        <v>563</v>
      </c>
      <c r="D100" s="107">
        <v>44483</v>
      </c>
      <c r="E100" s="129">
        <v>93456</v>
      </c>
      <c r="F100" s="107">
        <v>44482</v>
      </c>
      <c r="G100" s="91">
        <v>93456</v>
      </c>
      <c r="H100" s="108">
        <f t="shared" si="1"/>
        <v>0</v>
      </c>
      <c r="I100" s="109" t="s">
        <v>9</v>
      </c>
      <c r="J100" s="79"/>
    </row>
    <row r="101" spans="1:10" ht="60" x14ac:dyDescent="0.25">
      <c r="A101" s="125" t="s">
        <v>543</v>
      </c>
      <c r="B101" s="104" t="s">
        <v>544</v>
      </c>
      <c r="C101" s="105" t="s">
        <v>462</v>
      </c>
      <c r="D101" s="107">
        <v>44515</v>
      </c>
      <c r="E101" s="129">
        <v>23600</v>
      </c>
      <c r="F101" s="107">
        <v>44545</v>
      </c>
      <c r="G101" s="91">
        <v>23600</v>
      </c>
      <c r="H101" s="108">
        <f t="shared" si="1"/>
        <v>0</v>
      </c>
      <c r="I101" s="109" t="s">
        <v>9</v>
      </c>
      <c r="J101" s="79"/>
    </row>
    <row r="102" spans="1:10" ht="60" x14ac:dyDescent="0.25">
      <c r="A102" s="125" t="s">
        <v>376</v>
      </c>
      <c r="B102" s="104" t="s">
        <v>711</v>
      </c>
      <c r="C102" s="105" t="s">
        <v>386</v>
      </c>
      <c r="D102" s="107">
        <v>44495</v>
      </c>
      <c r="E102" s="129">
        <v>5900</v>
      </c>
      <c r="F102" s="107">
        <v>44525</v>
      </c>
      <c r="G102" s="91">
        <v>5900</v>
      </c>
      <c r="H102" s="108">
        <f t="shared" si="1"/>
        <v>0</v>
      </c>
      <c r="I102" s="109" t="s">
        <v>9</v>
      </c>
      <c r="J102" s="81"/>
    </row>
    <row r="103" spans="1:10" ht="60" x14ac:dyDescent="0.25">
      <c r="A103" s="125" t="s">
        <v>535</v>
      </c>
      <c r="B103" s="104" t="s">
        <v>545</v>
      </c>
      <c r="C103" s="105" t="s">
        <v>377</v>
      </c>
      <c r="D103" s="107">
        <v>44501</v>
      </c>
      <c r="E103" s="129">
        <v>35400</v>
      </c>
      <c r="F103" s="107">
        <v>44531</v>
      </c>
      <c r="G103" s="91">
        <v>35400</v>
      </c>
      <c r="H103" s="108">
        <f t="shared" si="1"/>
        <v>0</v>
      </c>
      <c r="I103" s="109" t="s">
        <v>9</v>
      </c>
      <c r="J103" s="81"/>
    </row>
    <row r="104" spans="1:10" ht="60" x14ac:dyDescent="0.25">
      <c r="A104" s="125" t="s">
        <v>529</v>
      </c>
      <c r="B104" s="104" t="s">
        <v>547</v>
      </c>
      <c r="C104" s="105" t="s">
        <v>546</v>
      </c>
      <c r="D104" s="107">
        <v>44505</v>
      </c>
      <c r="E104" s="129">
        <v>35400</v>
      </c>
      <c r="F104" s="107">
        <v>44535</v>
      </c>
      <c r="G104" s="91">
        <v>35400</v>
      </c>
      <c r="H104" s="108">
        <f t="shared" si="1"/>
        <v>0</v>
      </c>
      <c r="I104" s="109" t="s">
        <v>9</v>
      </c>
      <c r="J104" s="81"/>
    </row>
    <row r="105" spans="1:10" ht="60" x14ac:dyDescent="0.25">
      <c r="A105" s="125" t="s">
        <v>529</v>
      </c>
      <c r="B105" s="104" t="s">
        <v>712</v>
      </c>
      <c r="C105" s="105" t="s">
        <v>548</v>
      </c>
      <c r="D105" s="107">
        <v>44505</v>
      </c>
      <c r="E105" s="129">
        <v>59000</v>
      </c>
      <c r="F105" s="107">
        <v>44535</v>
      </c>
      <c r="G105" s="91">
        <v>59000</v>
      </c>
      <c r="H105" s="108">
        <f t="shared" si="1"/>
        <v>0</v>
      </c>
      <c r="I105" s="109" t="s">
        <v>9</v>
      </c>
      <c r="J105" s="81"/>
    </row>
    <row r="106" spans="1:10" ht="60" x14ac:dyDescent="0.25">
      <c r="A106" s="125" t="s">
        <v>372</v>
      </c>
      <c r="B106" s="104" t="s">
        <v>550</v>
      </c>
      <c r="C106" s="105" t="s">
        <v>549</v>
      </c>
      <c r="D106" s="107">
        <v>44404</v>
      </c>
      <c r="E106" s="129">
        <v>17340</v>
      </c>
      <c r="F106" s="107">
        <v>44434</v>
      </c>
      <c r="G106" s="91">
        <v>17340</v>
      </c>
      <c r="H106" s="108">
        <f t="shared" si="1"/>
        <v>0</v>
      </c>
      <c r="I106" s="109" t="s">
        <v>9</v>
      </c>
      <c r="J106" s="78"/>
    </row>
    <row r="107" spans="1:10" ht="45" x14ac:dyDescent="0.25">
      <c r="A107" s="125" t="s">
        <v>236</v>
      </c>
      <c r="B107" s="104" t="s">
        <v>565</v>
      </c>
      <c r="C107" s="105" t="s">
        <v>566</v>
      </c>
      <c r="D107" s="107">
        <v>44490</v>
      </c>
      <c r="E107" s="129">
        <v>7061.86</v>
      </c>
      <c r="F107" s="107">
        <v>44520</v>
      </c>
      <c r="G107" s="91">
        <v>7061.86</v>
      </c>
      <c r="H107" s="108">
        <f t="shared" si="1"/>
        <v>0</v>
      </c>
      <c r="I107" s="109" t="s">
        <v>9</v>
      </c>
      <c r="J107" s="78"/>
    </row>
    <row r="108" spans="1:10" ht="55.5" customHeight="1" x14ac:dyDescent="0.25">
      <c r="A108" s="125" t="s">
        <v>236</v>
      </c>
      <c r="B108" s="104" t="s">
        <v>713</v>
      </c>
      <c r="C108" s="105" t="s">
        <v>724</v>
      </c>
      <c r="D108" s="107">
        <v>44497</v>
      </c>
      <c r="E108" s="129">
        <v>2317.0300000000002</v>
      </c>
      <c r="F108" s="107">
        <v>44527</v>
      </c>
      <c r="G108" s="91">
        <v>2317.0300000000002</v>
      </c>
      <c r="H108" s="108">
        <f t="shared" si="1"/>
        <v>0</v>
      </c>
      <c r="I108" s="109" t="s">
        <v>9</v>
      </c>
      <c r="J108" s="72"/>
    </row>
    <row r="109" spans="1:10" ht="66" customHeight="1" x14ac:dyDescent="0.25">
      <c r="A109" s="125" t="s">
        <v>236</v>
      </c>
      <c r="B109" s="104" t="s">
        <v>714</v>
      </c>
      <c r="C109" s="105" t="s">
        <v>551</v>
      </c>
      <c r="D109" s="107">
        <v>44489</v>
      </c>
      <c r="E109" s="129">
        <v>19671.47</v>
      </c>
      <c r="F109" s="107">
        <v>44519</v>
      </c>
      <c r="G109" s="91">
        <v>19671.47</v>
      </c>
      <c r="H109" s="108">
        <f t="shared" si="1"/>
        <v>0</v>
      </c>
      <c r="I109" s="109" t="s">
        <v>9</v>
      </c>
      <c r="J109" s="72"/>
    </row>
    <row r="110" spans="1:10" ht="68.25" customHeight="1" x14ac:dyDescent="0.25">
      <c r="A110" s="125" t="s">
        <v>236</v>
      </c>
      <c r="B110" s="104" t="s">
        <v>715</v>
      </c>
      <c r="C110" s="105" t="s">
        <v>552</v>
      </c>
      <c r="D110" s="107">
        <v>44490</v>
      </c>
      <c r="E110" s="129">
        <v>400147.46</v>
      </c>
      <c r="F110" s="107">
        <v>44520</v>
      </c>
      <c r="G110" s="91">
        <v>400147.46</v>
      </c>
      <c r="H110" s="108">
        <f t="shared" si="1"/>
        <v>0</v>
      </c>
      <c r="I110" s="109" t="s">
        <v>9</v>
      </c>
      <c r="J110" s="72"/>
    </row>
    <row r="111" spans="1:10" ht="50.25" customHeight="1" x14ac:dyDescent="0.25">
      <c r="A111" s="125" t="s">
        <v>235</v>
      </c>
      <c r="B111" s="104" t="s">
        <v>554</v>
      </c>
      <c r="C111" s="105" t="s">
        <v>553</v>
      </c>
      <c r="D111" s="107">
        <v>44493</v>
      </c>
      <c r="E111" s="129">
        <v>5103.04</v>
      </c>
      <c r="F111" s="107">
        <v>44523</v>
      </c>
      <c r="G111" s="91">
        <v>5103.04</v>
      </c>
      <c r="H111" s="108">
        <f t="shared" si="1"/>
        <v>0</v>
      </c>
      <c r="I111" s="109" t="s">
        <v>9</v>
      </c>
    </row>
    <row r="112" spans="1:10" ht="54" customHeight="1" x14ac:dyDescent="0.25">
      <c r="A112" s="125" t="s">
        <v>235</v>
      </c>
      <c r="B112" s="104" t="s">
        <v>555</v>
      </c>
      <c r="C112" s="105" t="s">
        <v>635</v>
      </c>
      <c r="D112" s="107">
        <v>44493</v>
      </c>
      <c r="E112" s="129">
        <v>120348.35</v>
      </c>
      <c r="F112" s="107">
        <v>44523</v>
      </c>
      <c r="G112" s="91">
        <v>120348.35</v>
      </c>
      <c r="H112" s="108">
        <f t="shared" si="1"/>
        <v>0</v>
      </c>
      <c r="I112" s="109" t="s">
        <v>9</v>
      </c>
    </row>
    <row r="113" spans="1:9" ht="28.5" customHeight="1" x14ac:dyDescent="0.25">
      <c r="A113" s="125" t="s">
        <v>539</v>
      </c>
      <c r="B113" s="104" t="s">
        <v>556</v>
      </c>
      <c r="C113" s="105" t="s">
        <v>725</v>
      </c>
      <c r="D113" s="107">
        <v>44497</v>
      </c>
      <c r="E113" s="129">
        <v>57146.9</v>
      </c>
      <c r="F113" s="107">
        <v>44527</v>
      </c>
      <c r="G113" s="91">
        <v>57146.9</v>
      </c>
      <c r="H113" s="108">
        <f t="shared" si="1"/>
        <v>0</v>
      </c>
      <c r="I113" s="109" t="s">
        <v>9</v>
      </c>
    </row>
    <row r="114" spans="1:9" ht="50.25" customHeight="1" x14ac:dyDescent="0.25">
      <c r="A114" s="125" t="s">
        <v>539</v>
      </c>
      <c r="B114" s="104" t="s">
        <v>558</v>
      </c>
      <c r="C114" s="105" t="s">
        <v>557</v>
      </c>
      <c r="D114" s="107">
        <v>44497</v>
      </c>
      <c r="E114" s="129">
        <v>27066</v>
      </c>
      <c r="F114" s="107">
        <v>44527</v>
      </c>
      <c r="G114" s="91">
        <v>27066</v>
      </c>
      <c r="H114" s="108">
        <f t="shared" si="1"/>
        <v>0</v>
      </c>
      <c r="I114" s="109" t="s">
        <v>9</v>
      </c>
    </row>
    <row r="115" spans="1:9" ht="45" x14ac:dyDescent="0.25">
      <c r="A115" s="125" t="s">
        <v>541</v>
      </c>
      <c r="B115" s="104" t="s">
        <v>560</v>
      </c>
      <c r="C115" s="105" t="s">
        <v>559</v>
      </c>
      <c r="D115" s="107">
        <v>44483</v>
      </c>
      <c r="E115" s="129">
        <v>93456</v>
      </c>
      <c r="F115" s="107">
        <v>44513</v>
      </c>
      <c r="G115" s="91">
        <v>93456</v>
      </c>
      <c r="H115" s="108">
        <f t="shared" si="1"/>
        <v>0</v>
      </c>
      <c r="I115" s="109" t="s">
        <v>9</v>
      </c>
    </row>
    <row r="116" spans="1:9" ht="60" x14ac:dyDescent="0.25">
      <c r="A116" s="125" t="s">
        <v>561</v>
      </c>
      <c r="B116" s="104" t="s">
        <v>716</v>
      </c>
      <c r="C116" s="105" t="s">
        <v>386</v>
      </c>
      <c r="D116" s="107">
        <v>44496</v>
      </c>
      <c r="E116" s="129">
        <v>35400</v>
      </c>
      <c r="F116" s="107">
        <v>44526</v>
      </c>
      <c r="G116" s="91">
        <v>35400</v>
      </c>
      <c r="H116" s="108">
        <f t="shared" si="1"/>
        <v>0</v>
      </c>
      <c r="I116" s="109" t="s">
        <v>9</v>
      </c>
    </row>
    <row r="117" spans="1:9" ht="60" x14ac:dyDescent="0.25">
      <c r="A117" s="125" t="s">
        <v>562</v>
      </c>
      <c r="B117" s="104" t="s">
        <v>680</v>
      </c>
      <c r="C117" s="105" t="s">
        <v>40</v>
      </c>
      <c r="D117" s="107">
        <v>44505</v>
      </c>
      <c r="E117" s="129">
        <v>47200</v>
      </c>
      <c r="F117" s="107">
        <v>44535</v>
      </c>
      <c r="G117" s="91">
        <v>47200</v>
      </c>
      <c r="H117" s="108">
        <f t="shared" si="1"/>
        <v>0</v>
      </c>
      <c r="I117" s="109" t="s">
        <v>9</v>
      </c>
    </row>
    <row r="118" spans="1:9" ht="45" x14ac:dyDescent="0.25">
      <c r="A118" s="125" t="s">
        <v>247</v>
      </c>
      <c r="B118" s="104" t="s">
        <v>679</v>
      </c>
      <c r="C118" s="105" t="s">
        <v>564</v>
      </c>
      <c r="D118" s="107">
        <v>44512</v>
      </c>
      <c r="E118" s="129">
        <v>6033.99</v>
      </c>
      <c r="F118" s="107">
        <v>44542</v>
      </c>
      <c r="G118" s="91">
        <v>6033.99</v>
      </c>
      <c r="H118" s="108">
        <f t="shared" si="1"/>
        <v>0</v>
      </c>
      <c r="I118" s="109" t="s">
        <v>9</v>
      </c>
    </row>
    <row r="119" spans="1:9" ht="60" x14ac:dyDescent="0.25">
      <c r="A119" s="125" t="s">
        <v>567</v>
      </c>
      <c r="B119" s="104" t="s">
        <v>568</v>
      </c>
      <c r="C119" s="105" t="s">
        <v>186</v>
      </c>
      <c r="D119" s="107">
        <v>44501</v>
      </c>
      <c r="E119" s="129">
        <v>82600</v>
      </c>
      <c r="F119" s="107">
        <v>44531</v>
      </c>
      <c r="G119" s="91">
        <v>82600</v>
      </c>
      <c r="H119" s="108">
        <f t="shared" si="1"/>
        <v>0</v>
      </c>
      <c r="I119" s="109" t="s">
        <v>9</v>
      </c>
    </row>
    <row r="120" spans="1:9" ht="45" x14ac:dyDescent="0.25">
      <c r="A120" s="125" t="s">
        <v>373</v>
      </c>
      <c r="B120" s="104" t="s">
        <v>719</v>
      </c>
      <c r="C120" s="105" t="s">
        <v>569</v>
      </c>
      <c r="D120" s="107">
        <v>44501</v>
      </c>
      <c r="E120" s="129">
        <v>3420</v>
      </c>
      <c r="F120" s="107">
        <v>44531</v>
      </c>
      <c r="G120" s="91">
        <v>3420</v>
      </c>
      <c r="H120" s="108">
        <f t="shared" ref="H120:H170" si="2">+E120-G120</f>
        <v>0</v>
      </c>
      <c r="I120" s="109" t="s">
        <v>9</v>
      </c>
    </row>
    <row r="121" spans="1:9" ht="36.75" customHeight="1" x14ac:dyDescent="0.25">
      <c r="A121" s="125" t="s">
        <v>373</v>
      </c>
      <c r="B121" s="104" t="s">
        <v>570</v>
      </c>
      <c r="C121" s="105" t="s">
        <v>571</v>
      </c>
      <c r="D121" s="107">
        <v>44501</v>
      </c>
      <c r="E121" s="111">
        <v>600</v>
      </c>
      <c r="F121" s="107">
        <v>44531</v>
      </c>
      <c r="G121" s="111">
        <v>600</v>
      </c>
      <c r="H121" s="108">
        <f t="shared" si="2"/>
        <v>0</v>
      </c>
      <c r="I121" s="109" t="s">
        <v>9</v>
      </c>
    </row>
    <row r="122" spans="1:9" ht="45" x14ac:dyDescent="0.25">
      <c r="A122" s="125" t="s">
        <v>247</v>
      </c>
      <c r="B122" s="104" t="s">
        <v>678</v>
      </c>
      <c r="C122" s="105" t="s">
        <v>572</v>
      </c>
      <c r="D122" s="107">
        <v>44503</v>
      </c>
      <c r="E122" s="129">
        <v>5783.95</v>
      </c>
      <c r="F122" s="107">
        <v>44533</v>
      </c>
      <c r="G122" s="91">
        <v>5783.95</v>
      </c>
      <c r="H122" s="108">
        <f t="shared" si="2"/>
        <v>0</v>
      </c>
      <c r="I122" s="109" t="s">
        <v>9</v>
      </c>
    </row>
    <row r="123" spans="1:9" ht="45" x14ac:dyDescent="0.25">
      <c r="A123" s="125" t="s">
        <v>247</v>
      </c>
      <c r="B123" s="104" t="s">
        <v>677</v>
      </c>
      <c r="C123" s="105" t="s">
        <v>573</v>
      </c>
      <c r="D123" s="107">
        <v>44476</v>
      </c>
      <c r="E123" s="129">
        <v>11080.03</v>
      </c>
      <c r="F123" s="107">
        <v>44506</v>
      </c>
      <c r="G123" s="91">
        <v>11080.03</v>
      </c>
      <c r="H123" s="108">
        <f t="shared" si="2"/>
        <v>0</v>
      </c>
      <c r="I123" s="109" t="s">
        <v>9</v>
      </c>
    </row>
    <row r="124" spans="1:9" ht="60" x14ac:dyDescent="0.25">
      <c r="A124" s="125" t="s">
        <v>543</v>
      </c>
      <c r="B124" s="104" t="s">
        <v>676</v>
      </c>
      <c r="C124" s="105" t="s">
        <v>462</v>
      </c>
      <c r="D124" s="107">
        <v>44509</v>
      </c>
      <c r="E124" s="129">
        <v>23600</v>
      </c>
      <c r="F124" s="107">
        <v>44539</v>
      </c>
      <c r="G124" s="91">
        <v>23600</v>
      </c>
      <c r="H124" s="108">
        <f t="shared" si="2"/>
        <v>0</v>
      </c>
      <c r="I124" s="109" t="s">
        <v>9</v>
      </c>
    </row>
    <row r="125" spans="1:9" ht="60" x14ac:dyDescent="0.25">
      <c r="A125" s="125" t="s">
        <v>543</v>
      </c>
      <c r="B125" s="104" t="s">
        <v>675</v>
      </c>
      <c r="C125" s="105" t="s">
        <v>574</v>
      </c>
      <c r="D125" s="107">
        <v>44509</v>
      </c>
      <c r="E125" s="129">
        <v>23600</v>
      </c>
      <c r="F125" s="107">
        <v>44539</v>
      </c>
      <c r="G125" s="91">
        <v>23600</v>
      </c>
      <c r="H125" s="108">
        <f t="shared" si="2"/>
        <v>0</v>
      </c>
      <c r="I125" s="109" t="s">
        <v>9</v>
      </c>
    </row>
    <row r="126" spans="1:9" ht="60" x14ac:dyDescent="0.25">
      <c r="A126" s="125" t="s">
        <v>419</v>
      </c>
      <c r="B126" s="104" t="s">
        <v>576</v>
      </c>
      <c r="C126" s="105" t="s">
        <v>575</v>
      </c>
      <c r="D126" s="107">
        <v>44501</v>
      </c>
      <c r="E126" s="129">
        <v>35400</v>
      </c>
      <c r="F126" s="107">
        <v>44531</v>
      </c>
      <c r="G126" s="91">
        <v>35400</v>
      </c>
      <c r="H126" s="108">
        <f t="shared" si="2"/>
        <v>0</v>
      </c>
      <c r="I126" s="109" t="s">
        <v>9</v>
      </c>
    </row>
    <row r="127" spans="1:9" ht="45" x14ac:dyDescent="0.25">
      <c r="A127" s="125" t="s">
        <v>381</v>
      </c>
      <c r="B127" s="104" t="s">
        <v>674</v>
      </c>
      <c r="C127" s="105" t="s">
        <v>497</v>
      </c>
      <c r="D127" s="107">
        <v>44477</v>
      </c>
      <c r="E127" s="129">
        <v>18880</v>
      </c>
      <c r="F127" s="107">
        <v>44507</v>
      </c>
      <c r="G127" s="91">
        <v>18880</v>
      </c>
      <c r="H127" s="108">
        <f t="shared" si="2"/>
        <v>0</v>
      </c>
      <c r="I127" s="109" t="s">
        <v>9</v>
      </c>
    </row>
    <row r="128" spans="1:9" ht="60" x14ac:dyDescent="0.25">
      <c r="A128" s="125" t="s">
        <v>541</v>
      </c>
      <c r="B128" s="104" t="s">
        <v>577</v>
      </c>
      <c r="C128" s="105" t="s">
        <v>578</v>
      </c>
      <c r="D128" s="107">
        <v>44505</v>
      </c>
      <c r="E128" s="129">
        <v>93456</v>
      </c>
      <c r="F128" s="107">
        <v>44505</v>
      </c>
      <c r="G128" s="91">
        <v>93456</v>
      </c>
      <c r="H128" s="108">
        <f t="shared" si="2"/>
        <v>0</v>
      </c>
      <c r="I128" s="109" t="s">
        <v>9</v>
      </c>
    </row>
    <row r="129" spans="1:9" ht="45" x14ac:dyDescent="0.25">
      <c r="A129" s="125" t="s">
        <v>579</v>
      </c>
      <c r="B129" s="104" t="s">
        <v>580</v>
      </c>
      <c r="C129" s="105" t="s">
        <v>581</v>
      </c>
      <c r="D129" s="107">
        <v>44482</v>
      </c>
      <c r="E129" s="129">
        <v>23600</v>
      </c>
      <c r="F129" s="107">
        <v>44512</v>
      </c>
      <c r="G129" s="91">
        <v>23600</v>
      </c>
      <c r="H129" s="108">
        <f t="shared" si="2"/>
        <v>0</v>
      </c>
      <c r="I129" s="109" t="s">
        <v>9</v>
      </c>
    </row>
    <row r="130" spans="1:9" ht="53.25" customHeight="1" x14ac:dyDescent="0.25">
      <c r="A130" s="125" t="s">
        <v>579</v>
      </c>
      <c r="B130" s="104" t="s">
        <v>582</v>
      </c>
      <c r="C130" s="105" t="s">
        <v>583</v>
      </c>
      <c r="D130" s="107">
        <v>44482</v>
      </c>
      <c r="E130" s="129">
        <v>23600</v>
      </c>
      <c r="F130" s="107">
        <v>44512</v>
      </c>
      <c r="G130" s="91">
        <v>23600</v>
      </c>
      <c r="H130" s="108">
        <f t="shared" si="2"/>
        <v>0</v>
      </c>
      <c r="I130" s="109" t="s">
        <v>9</v>
      </c>
    </row>
    <row r="131" spans="1:9" ht="45" x14ac:dyDescent="0.25">
      <c r="A131" s="125" t="s">
        <v>180</v>
      </c>
      <c r="B131" s="104" t="s">
        <v>673</v>
      </c>
      <c r="C131" s="105" t="s">
        <v>584</v>
      </c>
      <c r="D131" s="107">
        <v>44510</v>
      </c>
      <c r="E131" s="129">
        <v>464013.44</v>
      </c>
      <c r="F131" s="107">
        <v>44540</v>
      </c>
      <c r="G131" s="91">
        <v>464013.44</v>
      </c>
      <c r="H131" s="108">
        <f t="shared" si="2"/>
        <v>0</v>
      </c>
      <c r="I131" s="109" t="s">
        <v>9</v>
      </c>
    </row>
    <row r="132" spans="1:9" ht="45" x14ac:dyDescent="0.25">
      <c r="A132" s="125" t="s">
        <v>382</v>
      </c>
      <c r="B132" s="104" t="s">
        <v>672</v>
      </c>
      <c r="C132" s="105" t="s">
        <v>585</v>
      </c>
      <c r="D132" s="107">
        <v>44410</v>
      </c>
      <c r="E132" s="129">
        <v>29500</v>
      </c>
      <c r="F132" s="107">
        <v>44440</v>
      </c>
      <c r="G132" s="91">
        <v>29500</v>
      </c>
      <c r="H132" s="108">
        <f t="shared" si="2"/>
        <v>0</v>
      </c>
      <c r="I132" s="109" t="s">
        <v>9</v>
      </c>
    </row>
    <row r="133" spans="1:9" ht="45" x14ac:dyDescent="0.25">
      <c r="A133" s="125" t="s">
        <v>382</v>
      </c>
      <c r="B133" s="104" t="s">
        <v>672</v>
      </c>
      <c r="C133" s="105" t="s">
        <v>586</v>
      </c>
      <c r="D133" s="107">
        <v>44466</v>
      </c>
      <c r="E133" s="129">
        <v>29500</v>
      </c>
      <c r="F133" s="107">
        <v>44496</v>
      </c>
      <c r="G133" s="91">
        <v>29500</v>
      </c>
      <c r="H133" s="108">
        <f t="shared" si="2"/>
        <v>0</v>
      </c>
      <c r="I133" s="109" t="s">
        <v>9</v>
      </c>
    </row>
    <row r="134" spans="1:9" ht="60" x14ac:dyDescent="0.25">
      <c r="A134" s="125" t="s">
        <v>382</v>
      </c>
      <c r="B134" s="104" t="s">
        <v>671</v>
      </c>
      <c r="C134" s="105" t="s">
        <v>391</v>
      </c>
      <c r="D134" s="107">
        <v>44498</v>
      </c>
      <c r="E134" s="129">
        <v>29500</v>
      </c>
      <c r="F134" s="107">
        <v>44528</v>
      </c>
      <c r="G134" s="91">
        <v>29500</v>
      </c>
      <c r="H134" s="108">
        <f t="shared" si="2"/>
        <v>0</v>
      </c>
      <c r="I134" s="109" t="s">
        <v>9</v>
      </c>
    </row>
    <row r="135" spans="1:9" ht="60" x14ac:dyDescent="0.25">
      <c r="A135" s="125" t="s">
        <v>587</v>
      </c>
      <c r="B135" s="104" t="s">
        <v>589</v>
      </c>
      <c r="C135" s="105" t="s">
        <v>588</v>
      </c>
      <c r="D135" s="107">
        <v>44495</v>
      </c>
      <c r="E135" s="129">
        <v>29500</v>
      </c>
      <c r="F135" s="107">
        <v>44525</v>
      </c>
      <c r="G135" s="91">
        <v>29500</v>
      </c>
      <c r="H135" s="108">
        <f t="shared" si="2"/>
        <v>0</v>
      </c>
      <c r="I135" s="109" t="s">
        <v>9</v>
      </c>
    </row>
    <row r="136" spans="1:9" ht="60" x14ac:dyDescent="0.25">
      <c r="A136" s="125" t="s">
        <v>590</v>
      </c>
      <c r="B136" s="104" t="s">
        <v>670</v>
      </c>
      <c r="C136" s="105" t="s">
        <v>510</v>
      </c>
      <c r="D136" s="107">
        <v>44482</v>
      </c>
      <c r="E136" s="129">
        <v>289476.71000000002</v>
      </c>
      <c r="F136" s="107">
        <v>44512</v>
      </c>
      <c r="G136" s="91">
        <v>289476.71000000002</v>
      </c>
      <c r="H136" s="108">
        <f t="shared" si="2"/>
        <v>0</v>
      </c>
      <c r="I136" s="109" t="s">
        <v>9</v>
      </c>
    </row>
    <row r="137" spans="1:9" ht="60" x14ac:dyDescent="0.25">
      <c r="A137" s="125" t="s">
        <v>252</v>
      </c>
      <c r="B137" s="104" t="s">
        <v>722</v>
      </c>
      <c r="C137" s="105" t="s">
        <v>591</v>
      </c>
      <c r="D137" s="107">
        <v>44505</v>
      </c>
      <c r="E137" s="129">
        <v>120714.01</v>
      </c>
      <c r="F137" s="107">
        <v>44535</v>
      </c>
      <c r="G137" s="91">
        <v>120714.01</v>
      </c>
      <c r="H137" s="108">
        <f t="shared" si="2"/>
        <v>0</v>
      </c>
      <c r="I137" s="109" t="s">
        <v>9</v>
      </c>
    </row>
    <row r="138" spans="1:9" ht="51" customHeight="1" x14ac:dyDescent="0.25">
      <c r="A138" s="125" t="s">
        <v>252</v>
      </c>
      <c r="B138" s="104" t="s">
        <v>592</v>
      </c>
      <c r="C138" s="105" t="s">
        <v>593</v>
      </c>
      <c r="D138" s="107">
        <v>44504</v>
      </c>
      <c r="E138" s="129">
        <v>19314.39</v>
      </c>
      <c r="F138" s="107">
        <v>44534</v>
      </c>
      <c r="G138" s="91">
        <v>19314.39</v>
      </c>
      <c r="H138" s="108">
        <f t="shared" si="2"/>
        <v>0</v>
      </c>
      <c r="I138" s="109" t="s">
        <v>9</v>
      </c>
    </row>
    <row r="139" spans="1:9" ht="60" x14ac:dyDescent="0.25">
      <c r="A139" s="125" t="s">
        <v>426</v>
      </c>
      <c r="B139" s="104" t="s">
        <v>594</v>
      </c>
      <c r="C139" s="105" t="s">
        <v>503</v>
      </c>
      <c r="D139" s="107">
        <v>44525</v>
      </c>
      <c r="E139" s="129">
        <v>29500</v>
      </c>
      <c r="F139" s="107">
        <v>44555</v>
      </c>
      <c r="G139" s="91">
        <v>29500</v>
      </c>
      <c r="H139" s="108">
        <f t="shared" si="2"/>
        <v>0</v>
      </c>
      <c r="I139" s="109" t="s">
        <v>9</v>
      </c>
    </row>
    <row r="140" spans="1:9" ht="60" x14ac:dyDescent="0.25">
      <c r="A140" s="125" t="s">
        <v>595</v>
      </c>
      <c r="B140" s="104" t="s">
        <v>668</v>
      </c>
      <c r="C140" s="105" t="s">
        <v>596</v>
      </c>
      <c r="D140" s="107">
        <v>44525</v>
      </c>
      <c r="E140" s="129">
        <v>35400</v>
      </c>
      <c r="F140" s="107">
        <v>44555</v>
      </c>
      <c r="G140" s="91">
        <v>35400</v>
      </c>
      <c r="H140" s="108">
        <f t="shared" si="2"/>
        <v>0</v>
      </c>
      <c r="I140" s="109" t="s">
        <v>9</v>
      </c>
    </row>
    <row r="141" spans="1:9" ht="42.75" customHeight="1" x14ac:dyDescent="0.25">
      <c r="A141" s="125" t="s">
        <v>597</v>
      </c>
      <c r="B141" s="104" t="s">
        <v>669</v>
      </c>
      <c r="C141" s="105" t="s">
        <v>504</v>
      </c>
      <c r="D141" s="107">
        <v>44508</v>
      </c>
      <c r="E141" s="129">
        <v>47200</v>
      </c>
      <c r="F141" s="107">
        <v>44538</v>
      </c>
      <c r="G141" s="91">
        <v>47200</v>
      </c>
      <c r="H141" s="108">
        <f t="shared" si="2"/>
        <v>0</v>
      </c>
      <c r="I141" s="109" t="s">
        <v>9</v>
      </c>
    </row>
    <row r="142" spans="1:9" ht="45" x14ac:dyDescent="0.25">
      <c r="A142" s="125" t="s">
        <v>521</v>
      </c>
      <c r="B142" s="104" t="s">
        <v>717</v>
      </c>
      <c r="C142" s="105" t="s">
        <v>636</v>
      </c>
      <c r="D142" s="107">
        <v>44509</v>
      </c>
      <c r="E142" s="129">
        <v>29500</v>
      </c>
      <c r="F142" s="107">
        <v>44539</v>
      </c>
      <c r="G142" s="91">
        <v>29500</v>
      </c>
      <c r="H142" s="108">
        <f t="shared" si="2"/>
        <v>0</v>
      </c>
      <c r="I142" s="109" t="s">
        <v>9</v>
      </c>
    </row>
    <row r="143" spans="1:9" ht="45.75" customHeight="1" x14ac:dyDescent="0.25">
      <c r="A143" s="125" t="s">
        <v>598</v>
      </c>
      <c r="B143" s="104" t="s">
        <v>718</v>
      </c>
      <c r="C143" s="105" t="s">
        <v>61</v>
      </c>
      <c r="D143" s="107">
        <v>44525</v>
      </c>
      <c r="E143" s="129">
        <v>35400</v>
      </c>
      <c r="F143" s="107">
        <v>44525</v>
      </c>
      <c r="G143" s="91">
        <v>35400</v>
      </c>
      <c r="H143" s="108">
        <f t="shared" si="2"/>
        <v>0</v>
      </c>
      <c r="I143" s="109" t="s">
        <v>9</v>
      </c>
    </row>
    <row r="144" spans="1:9" ht="65.25" customHeight="1" x14ac:dyDescent="0.25">
      <c r="A144" s="125" t="s">
        <v>529</v>
      </c>
      <c r="B144" s="104" t="s">
        <v>547</v>
      </c>
      <c r="C144" s="105" t="s">
        <v>599</v>
      </c>
      <c r="D144" s="107">
        <v>44461</v>
      </c>
      <c r="E144" s="129">
        <v>35400</v>
      </c>
      <c r="F144" s="107">
        <v>44491</v>
      </c>
      <c r="G144" s="91">
        <v>35400</v>
      </c>
      <c r="H144" s="108">
        <f t="shared" si="2"/>
        <v>0</v>
      </c>
      <c r="I144" s="109" t="s">
        <v>9</v>
      </c>
    </row>
    <row r="145" spans="1:9" ht="60" x14ac:dyDescent="0.25">
      <c r="A145" s="125" t="s">
        <v>529</v>
      </c>
      <c r="B145" s="104" t="s">
        <v>547</v>
      </c>
      <c r="C145" s="105" t="s">
        <v>600</v>
      </c>
      <c r="D145" s="107">
        <v>44461</v>
      </c>
      <c r="E145" s="129">
        <v>35400</v>
      </c>
      <c r="F145" s="107">
        <v>44491</v>
      </c>
      <c r="G145" s="91">
        <v>35400</v>
      </c>
      <c r="H145" s="108">
        <f t="shared" si="2"/>
        <v>0</v>
      </c>
      <c r="I145" s="109" t="s">
        <v>9</v>
      </c>
    </row>
    <row r="146" spans="1:9" ht="63" customHeight="1" x14ac:dyDescent="0.25">
      <c r="A146" s="125" t="s">
        <v>529</v>
      </c>
      <c r="B146" s="104" t="s">
        <v>653</v>
      </c>
      <c r="C146" s="105" t="s">
        <v>601</v>
      </c>
      <c r="D146" s="107">
        <v>44461</v>
      </c>
      <c r="E146" s="129">
        <v>40000</v>
      </c>
      <c r="F146" s="107" t="s">
        <v>639</v>
      </c>
      <c r="G146" s="91">
        <v>40000</v>
      </c>
      <c r="H146" s="108">
        <f t="shared" si="2"/>
        <v>0</v>
      </c>
      <c r="I146" s="109" t="s">
        <v>9</v>
      </c>
    </row>
    <row r="147" spans="1:9" ht="60" x14ac:dyDescent="0.25">
      <c r="A147" s="125" t="s">
        <v>402</v>
      </c>
      <c r="B147" s="104" t="s">
        <v>602</v>
      </c>
      <c r="C147" s="105" t="s">
        <v>603</v>
      </c>
      <c r="D147" s="107">
        <v>44497</v>
      </c>
      <c r="E147" s="129">
        <v>8471.4599999999991</v>
      </c>
      <c r="F147" s="107">
        <v>44527</v>
      </c>
      <c r="G147" s="91">
        <v>8471.4599999999991</v>
      </c>
      <c r="H147" s="108">
        <f t="shared" si="2"/>
        <v>0</v>
      </c>
      <c r="I147" s="109" t="s">
        <v>9</v>
      </c>
    </row>
    <row r="148" spans="1:9" ht="60" x14ac:dyDescent="0.25">
      <c r="A148" s="125" t="s">
        <v>604</v>
      </c>
      <c r="B148" s="104" t="s">
        <v>605</v>
      </c>
      <c r="C148" s="105" t="s">
        <v>606</v>
      </c>
      <c r="D148" s="107">
        <v>44517</v>
      </c>
      <c r="E148" s="129">
        <v>106200</v>
      </c>
      <c r="F148" s="107">
        <v>44517</v>
      </c>
      <c r="G148" s="91">
        <v>106200</v>
      </c>
      <c r="H148" s="108">
        <f t="shared" si="2"/>
        <v>0</v>
      </c>
      <c r="I148" s="109" t="s">
        <v>9</v>
      </c>
    </row>
    <row r="149" spans="1:9" ht="60" x14ac:dyDescent="0.25">
      <c r="A149" s="125" t="s">
        <v>529</v>
      </c>
      <c r="B149" s="104" t="s">
        <v>654</v>
      </c>
      <c r="C149" s="105" t="s">
        <v>607</v>
      </c>
      <c r="D149" s="107">
        <v>44522</v>
      </c>
      <c r="E149" s="129">
        <v>35400</v>
      </c>
      <c r="F149" s="107">
        <v>44552</v>
      </c>
      <c r="G149" s="91">
        <v>35400</v>
      </c>
      <c r="H149" s="108">
        <f t="shared" si="2"/>
        <v>0</v>
      </c>
      <c r="I149" s="109" t="s">
        <v>9</v>
      </c>
    </row>
    <row r="150" spans="1:9" ht="60" x14ac:dyDescent="0.25">
      <c r="A150" s="125" t="s">
        <v>608</v>
      </c>
      <c r="B150" s="104" t="s">
        <v>654</v>
      </c>
      <c r="C150" s="105" t="s">
        <v>609</v>
      </c>
      <c r="D150" s="107">
        <v>44522</v>
      </c>
      <c r="E150" s="129">
        <v>35400</v>
      </c>
      <c r="F150" s="107">
        <v>44552</v>
      </c>
      <c r="G150" s="91">
        <v>35400</v>
      </c>
      <c r="H150" s="108">
        <f t="shared" si="2"/>
        <v>0</v>
      </c>
      <c r="I150" s="109" t="s">
        <v>9</v>
      </c>
    </row>
    <row r="151" spans="1:9" ht="45" x14ac:dyDescent="0.25">
      <c r="A151" s="125" t="s">
        <v>235</v>
      </c>
      <c r="B151" s="104" t="s">
        <v>667</v>
      </c>
      <c r="C151" s="105" t="s">
        <v>635</v>
      </c>
      <c r="D151" s="107">
        <v>44493</v>
      </c>
      <c r="E151" s="129">
        <v>36062.699999999997</v>
      </c>
      <c r="F151" s="107">
        <v>44523</v>
      </c>
      <c r="G151" s="91">
        <v>36062.699999999997</v>
      </c>
      <c r="H151" s="108">
        <f t="shared" si="2"/>
        <v>0</v>
      </c>
      <c r="I151" s="109" t="s">
        <v>9</v>
      </c>
    </row>
    <row r="152" spans="1:9" ht="60" x14ac:dyDescent="0.25">
      <c r="A152" s="125" t="s">
        <v>610</v>
      </c>
      <c r="B152" s="104" t="s">
        <v>666</v>
      </c>
      <c r="C152" s="105" t="s">
        <v>374</v>
      </c>
      <c r="D152" s="107">
        <v>44518</v>
      </c>
      <c r="E152" s="129">
        <v>23600</v>
      </c>
      <c r="F152" s="107">
        <v>44548</v>
      </c>
      <c r="G152" s="91">
        <v>23600</v>
      </c>
      <c r="H152" s="108">
        <f t="shared" si="2"/>
        <v>0</v>
      </c>
      <c r="I152" s="109" t="s">
        <v>9</v>
      </c>
    </row>
    <row r="153" spans="1:9" ht="60" x14ac:dyDescent="0.25">
      <c r="A153" s="125" t="s">
        <v>610</v>
      </c>
      <c r="B153" s="104" t="s">
        <v>611</v>
      </c>
      <c r="C153" s="105" t="s">
        <v>386</v>
      </c>
      <c r="D153" s="107">
        <v>44518</v>
      </c>
      <c r="E153" s="129">
        <v>23600</v>
      </c>
      <c r="F153" s="107">
        <v>44548</v>
      </c>
      <c r="G153" s="91">
        <v>23600</v>
      </c>
      <c r="H153" s="108">
        <f t="shared" si="2"/>
        <v>0</v>
      </c>
      <c r="I153" s="109" t="s">
        <v>9</v>
      </c>
    </row>
    <row r="154" spans="1:9" ht="60" x14ac:dyDescent="0.25">
      <c r="A154" s="125" t="s">
        <v>610</v>
      </c>
      <c r="B154" s="104" t="s">
        <v>612</v>
      </c>
      <c r="C154" s="105" t="s">
        <v>378</v>
      </c>
      <c r="D154" s="107">
        <v>44518</v>
      </c>
      <c r="E154" s="129">
        <v>23600</v>
      </c>
      <c r="F154" s="107">
        <v>44548</v>
      </c>
      <c r="G154" s="91">
        <v>23600</v>
      </c>
      <c r="H154" s="108">
        <f t="shared" si="2"/>
        <v>0</v>
      </c>
      <c r="I154" s="109" t="s">
        <v>9</v>
      </c>
    </row>
    <row r="155" spans="1:9" ht="45" x14ac:dyDescent="0.25">
      <c r="A155" s="125" t="s">
        <v>613</v>
      </c>
      <c r="B155" s="104" t="s">
        <v>665</v>
      </c>
      <c r="C155" s="105" t="s">
        <v>469</v>
      </c>
      <c r="D155" s="107">
        <v>44501</v>
      </c>
      <c r="E155" s="129">
        <v>99899.27</v>
      </c>
      <c r="F155" s="107">
        <v>44531</v>
      </c>
      <c r="G155" s="91">
        <v>99899.27</v>
      </c>
      <c r="H155" s="108">
        <f t="shared" si="2"/>
        <v>0</v>
      </c>
      <c r="I155" s="109" t="s">
        <v>9</v>
      </c>
    </row>
    <row r="156" spans="1:9" ht="60" x14ac:dyDescent="0.25">
      <c r="A156" s="125" t="s">
        <v>614</v>
      </c>
      <c r="B156" s="104" t="s">
        <v>615</v>
      </c>
      <c r="C156" s="105" t="s">
        <v>399</v>
      </c>
      <c r="D156" s="107">
        <v>44508</v>
      </c>
      <c r="E156" s="129">
        <v>60036.51</v>
      </c>
      <c r="F156" s="107">
        <v>44538</v>
      </c>
      <c r="G156" s="91">
        <v>60036.51</v>
      </c>
      <c r="H156" s="108">
        <f t="shared" si="2"/>
        <v>0</v>
      </c>
      <c r="I156" s="109" t="s">
        <v>9</v>
      </c>
    </row>
    <row r="157" spans="1:9" ht="60" x14ac:dyDescent="0.25">
      <c r="A157" s="125" t="s">
        <v>616</v>
      </c>
      <c r="B157" s="104" t="s">
        <v>655</v>
      </c>
      <c r="C157" s="105" t="s">
        <v>115</v>
      </c>
      <c r="D157" s="107">
        <v>44508</v>
      </c>
      <c r="E157" s="129">
        <v>79296</v>
      </c>
      <c r="F157" s="107">
        <v>44538</v>
      </c>
      <c r="G157" s="91">
        <v>79296</v>
      </c>
      <c r="H157" s="108">
        <f t="shared" si="2"/>
        <v>0</v>
      </c>
      <c r="I157" s="109" t="s">
        <v>9</v>
      </c>
    </row>
    <row r="158" spans="1:9" ht="60" x14ac:dyDescent="0.25">
      <c r="A158" s="125" t="s">
        <v>481</v>
      </c>
      <c r="B158" s="104" t="s">
        <v>656</v>
      </c>
      <c r="C158" s="105" t="s">
        <v>617</v>
      </c>
      <c r="D158" s="107">
        <v>44348</v>
      </c>
      <c r="E158" s="129">
        <v>5900</v>
      </c>
      <c r="F158" s="107">
        <v>44378</v>
      </c>
      <c r="G158" s="91">
        <v>5900</v>
      </c>
      <c r="H158" s="108">
        <f t="shared" si="2"/>
        <v>0</v>
      </c>
      <c r="I158" s="109" t="s">
        <v>9</v>
      </c>
    </row>
    <row r="159" spans="1:9" ht="60" x14ac:dyDescent="0.25">
      <c r="A159" s="125" t="s">
        <v>618</v>
      </c>
      <c r="B159" s="104" t="s">
        <v>657</v>
      </c>
      <c r="C159" s="105" t="s">
        <v>619</v>
      </c>
      <c r="D159" s="124">
        <v>44505</v>
      </c>
      <c r="E159" s="129">
        <v>177000</v>
      </c>
      <c r="F159" s="107">
        <v>44535</v>
      </c>
      <c r="G159" s="91">
        <v>177000</v>
      </c>
      <c r="H159" s="112">
        <f t="shared" si="2"/>
        <v>0</v>
      </c>
      <c r="I159" s="134" t="s">
        <v>9</v>
      </c>
    </row>
    <row r="160" spans="1:9" ht="60" x14ac:dyDescent="0.25">
      <c r="A160" s="125" t="s">
        <v>620</v>
      </c>
      <c r="B160" s="104" t="s">
        <v>621</v>
      </c>
      <c r="C160" s="105" t="s">
        <v>622</v>
      </c>
      <c r="D160" s="124">
        <v>44515</v>
      </c>
      <c r="E160" s="129">
        <v>66965</v>
      </c>
      <c r="F160" s="107">
        <v>44545</v>
      </c>
      <c r="G160" s="91">
        <v>66965</v>
      </c>
      <c r="H160" s="112">
        <f t="shared" si="2"/>
        <v>0</v>
      </c>
      <c r="I160" s="134" t="s">
        <v>9</v>
      </c>
    </row>
    <row r="161" spans="1:10" ht="60" x14ac:dyDescent="0.25">
      <c r="A161" s="125" t="s">
        <v>623</v>
      </c>
      <c r="B161" s="104" t="s">
        <v>624</v>
      </c>
      <c r="C161" s="105" t="s">
        <v>634</v>
      </c>
      <c r="D161" s="124">
        <v>44515</v>
      </c>
      <c r="E161" s="129">
        <v>9996.9599999999991</v>
      </c>
      <c r="F161" s="107">
        <v>44545</v>
      </c>
      <c r="G161" s="91">
        <v>9996.9599999999991</v>
      </c>
      <c r="H161" s="112">
        <f t="shared" si="2"/>
        <v>0</v>
      </c>
      <c r="I161" s="134" t="s">
        <v>9</v>
      </c>
    </row>
    <row r="162" spans="1:10" ht="33.75" customHeight="1" x14ac:dyDescent="0.25">
      <c r="A162" s="125" t="s">
        <v>88</v>
      </c>
      <c r="B162" s="104" t="s">
        <v>626</v>
      </c>
      <c r="C162" s="105" t="s">
        <v>625</v>
      </c>
      <c r="D162" s="124">
        <v>44470</v>
      </c>
      <c r="E162" s="129">
        <v>31196.5</v>
      </c>
      <c r="F162" s="107">
        <v>44500</v>
      </c>
      <c r="G162" s="91">
        <v>31196.5</v>
      </c>
      <c r="H162" s="112">
        <f t="shared" si="2"/>
        <v>0</v>
      </c>
      <c r="I162" s="134" t="s">
        <v>9</v>
      </c>
    </row>
    <row r="163" spans="1:10" ht="45" customHeight="1" x14ac:dyDescent="0.25">
      <c r="A163" s="125" t="s">
        <v>627</v>
      </c>
      <c r="B163" s="104" t="s">
        <v>658</v>
      </c>
      <c r="C163" s="105" t="s">
        <v>628</v>
      </c>
      <c r="D163" s="124">
        <v>44503</v>
      </c>
      <c r="E163" s="129">
        <v>16142.4</v>
      </c>
      <c r="F163" s="107">
        <v>44533</v>
      </c>
      <c r="G163" s="91">
        <v>16142.4</v>
      </c>
      <c r="H163" s="112">
        <f t="shared" si="2"/>
        <v>0</v>
      </c>
      <c r="I163" s="134" t="s">
        <v>9</v>
      </c>
    </row>
    <row r="164" spans="1:10" ht="50.25" customHeight="1" x14ac:dyDescent="0.25">
      <c r="A164" s="125" t="s">
        <v>506</v>
      </c>
      <c r="B164" s="104" t="s">
        <v>659</v>
      </c>
      <c r="C164" s="105" t="s">
        <v>629</v>
      </c>
      <c r="D164" s="124">
        <v>44453</v>
      </c>
      <c r="E164" s="129">
        <v>29500</v>
      </c>
      <c r="F164" s="107">
        <v>44483</v>
      </c>
      <c r="G164" s="91">
        <v>29500</v>
      </c>
      <c r="H164" s="112">
        <f t="shared" si="2"/>
        <v>0</v>
      </c>
      <c r="I164" s="134" t="s">
        <v>9</v>
      </c>
    </row>
    <row r="165" spans="1:10" ht="51" customHeight="1" x14ac:dyDescent="0.25">
      <c r="A165" s="125" t="s">
        <v>630</v>
      </c>
      <c r="B165" s="104" t="s">
        <v>660</v>
      </c>
      <c r="C165" s="105" t="s">
        <v>482</v>
      </c>
      <c r="D165" s="124">
        <v>44438</v>
      </c>
      <c r="E165" s="129">
        <v>29500</v>
      </c>
      <c r="F165" s="107">
        <v>44468</v>
      </c>
      <c r="G165" s="91">
        <v>29500</v>
      </c>
      <c r="H165" s="112">
        <f t="shared" si="2"/>
        <v>0</v>
      </c>
      <c r="I165" s="134" t="s">
        <v>9</v>
      </c>
    </row>
    <row r="166" spans="1:10" ht="48" customHeight="1" x14ac:dyDescent="0.25">
      <c r="A166" s="125" t="s">
        <v>630</v>
      </c>
      <c r="B166" s="104" t="s">
        <v>661</v>
      </c>
      <c r="C166" s="105" t="s">
        <v>396</v>
      </c>
      <c r="D166" s="124">
        <v>44438</v>
      </c>
      <c r="E166" s="129">
        <v>29500</v>
      </c>
      <c r="F166" s="107">
        <v>44469</v>
      </c>
      <c r="G166" s="91">
        <v>29500</v>
      </c>
      <c r="H166" s="112">
        <f t="shared" si="2"/>
        <v>0</v>
      </c>
      <c r="I166" s="134" t="s">
        <v>9</v>
      </c>
    </row>
    <row r="167" spans="1:10" ht="49.5" customHeight="1" x14ac:dyDescent="0.25">
      <c r="A167" s="125" t="s">
        <v>630</v>
      </c>
      <c r="B167" s="104" t="s">
        <v>662</v>
      </c>
      <c r="C167" s="105" t="s">
        <v>398</v>
      </c>
      <c r="D167" s="124">
        <v>44498</v>
      </c>
      <c r="E167" s="129">
        <v>29500</v>
      </c>
      <c r="F167" s="107">
        <v>44497</v>
      </c>
      <c r="G167" s="91">
        <v>29500</v>
      </c>
      <c r="H167" s="112">
        <f t="shared" si="2"/>
        <v>0</v>
      </c>
      <c r="I167" s="134" t="s">
        <v>9</v>
      </c>
    </row>
    <row r="168" spans="1:10" ht="48" customHeight="1" x14ac:dyDescent="0.25">
      <c r="A168" s="125" t="s">
        <v>525</v>
      </c>
      <c r="B168" s="104" t="s">
        <v>663</v>
      </c>
      <c r="C168" s="105" t="s">
        <v>631</v>
      </c>
      <c r="D168" s="124">
        <v>44511</v>
      </c>
      <c r="E168" s="129">
        <v>29500</v>
      </c>
      <c r="F168" s="107">
        <v>44541</v>
      </c>
      <c r="G168" s="91">
        <v>29500</v>
      </c>
      <c r="H168" s="112">
        <f t="shared" si="2"/>
        <v>0</v>
      </c>
      <c r="I168" s="134" t="s">
        <v>9</v>
      </c>
    </row>
    <row r="169" spans="1:10" ht="64.5" customHeight="1" x14ac:dyDescent="0.25">
      <c r="A169" s="125" t="s">
        <v>529</v>
      </c>
      <c r="B169" s="104" t="s">
        <v>653</v>
      </c>
      <c r="C169" s="105" t="s">
        <v>632</v>
      </c>
      <c r="D169" s="124">
        <v>44522</v>
      </c>
      <c r="E169" s="129">
        <v>40000</v>
      </c>
      <c r="F169" s="107">
        <v>44552</v>
      </c>
      <c r="G169" s="91">
        <v>40000</v>
      </c>
      <c r="H169" s="112">
        <f t="shared" si="2"/>
        <v>0</v>
      </c>
      <c r="I169" s="134" t="s">
        <v>9</v>
      </c>
    </row>
    <row r="170" spans="1:10" ht="33" customHeight="1" x14ac:dyDescent="0.25">
      <c r="A170" s="125" t="s">
        <v>539</v>
      </c>
      <c r="B170" s="123" t="s">
        <v>664</v>
      </c>
      <c r="C170" s="105" t="s">
        <v>633</v>
      </c>
      <c r="D170" s="124">
        <v>44497</v>
      </c>
      <c r="E170" s="129">
        <v>60762</v>
      </c>
      <c r="F170" s="107">
        <v>44527</v>
      </c>
      <c r="G170" s="91">
        <v>60762</v>
      </c>
      <c r="H170" s="112">
        <f t="shared" si="2"/>
        <v>0</v>
      </c>
      <c r="I170" s="134" t="s">
        <v>9</v>
      </c>
    </row>
    <row r="171" spans="1:10" x14ac:dyDescent="0.25">
      <c r="A171" s="113"/>
      <c r="B171" s="114"/>
      <c r="C171" s="89"/>
      <c r="D171" s="124"/>
      <c r="E171" s="129"/>
      <c r="F171" s="107"/>
      <c r="G171" s="91"/>
      <c r="H171" s="112"/>
      <c r="I171" s="134"/>
    </row>
    <row r="172" spans="1:10" ht="15.75" thickBot="1" x14ac:dyDescent="0.3">
      <c r="A172" s="115"/>
      <c r="B172" s="116"/>
      <c r="C172" s="120"/>
      <c r="D172" s="133" t="s">
        <v>11</v>
      </c>
      <c r="E172" s="130">
        <f>SUM(E11:E171)</f>
        <v>21808768.550000004</v>
      </c>
      <c r="F172" s="118"/>
      <c r="G172" s="132">
        <f>SUM(G11:G171)</f>
        <v>21808768.550000004</v>
      </c>
      <c r="H172" s="119">
        <f>+E172-G172</f>
        <v>0</v>
      </c>
      <c r="I172" s="135"/>
    </row>
    <row r="173" spans="1:10" x14ac:dyDescent="0.25">
      <c r="F173" s="86"/>
    </row>
    <row r="175" spans="1:10" x14ac:dyDescent="0.25">
      <c r="A175" s="78"/>
      <c r="B175" s="60"/>
      <c r="C175" s="60"/>
      <c r="D175" s="96"/>
      <c r="E175" s="90"/>
      <c r="F175" s="59"/>
      <c r="G175" s="99"/>
      <c r="H175" s="101"/>
      <c r="I175" s="62"/>
      <c r="J175" s="78"/>
    </row>
    <row r="176" spans="1:10" x14ac:dyDescent="0.25">
      <c r="A176" s="72"/>
      <c r="B176" s="74" t="s">
        <v>368</v>
      </c>
      <c r="D176" s="97"/>
      <c r="E176" s="98" t="s">
        <v>369</v>
      </c>
      <c r="F176" s="72"/>
      <c r="G176" s="93"/>
      <c r="H176" s="103"/>
      <c r="I176" s="136"/>
      <c r="J176" s="72"/>
    </row>
    <row r="177" spans="1:10" x14ac:dyDescent="0.25">
      <c r="A177" s="72"/>
      <c r="B177" s="73" t="s">
        <v>370</v>
      </c>
      <c r="D177" s="97"/>
      <c r="E177" s="93" t="s">
        <v>371</v>
      </c>
      <c r="F177" s="72"/>
      <c r="G177" s="93"/>
      <c r="H177" s="103"/>
      <c r="I177" s="136"/>
      <c r="J177" s="72"/>
    </row>
  </sheetData>
  <protectedRanges>
    <protectedRange sqref="B5:C6" name="Rango2_1_1"/>
  </protectedRanges>
  <mergeCells count="9">
    <mergeCell ref="B5:J5"/>
    <mergeCell ref="A9:A10"/>
    <mergeCell ref="C9:C10"/>
    <mergeCell ref="D9:D10"/>
    <mergeCell ref="E9:E10"/>
    <mergeCell ref="F9:F10"/>
    <mergeCell ref="G9:G10"/>
    <mergeCell ref="H9:H10"/>
    <mergeCell ref="I9:I10"/>
  </mergeCells>
  <pageMargins left="0.23622047244094491" right="0.23622047244094491" top="0.74803149606299213" bottom="0.74803149606299213" header="0.31496062992125984" footer="0.31496062992125984"/>
  <pageSetup scale="59" fitToHeight="0" orientation="landscape"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JUNIO 2021 (2)</vt:lpstr>
      <vt:lpstr>JUNIO 2021 (3)</vt:lpstr>
      <vt:lpstr>JUNIO 2021 (4)</vt:lpstr>
      <vt:lpstr>Hoja1</vt:lpstr>
      <vt:lpstr>NOVIEMBRE 2021</vt:lpstr>
      <vt:lpstr>'JUNIO 2021 (2)'!Área_de_impresión</vt:lpstr>
      <vt:lpstr>'JUNIO 2021 (3)'!Área_de_impresión</vt:lpstr>
      <vt:lpstr>'JUNIO 2021 (4)'!Área_de_impresión</vt:lpstr>
      <vt:lpstr>Hoja1!Títulos_a_imprimir</vt:lpstr>
      <vt:lpstr>'JUNIO 2021 (2)'!Títulos_a_imprimir</vt:lpstr>
      <vt:lpstr>'JUNIO 2021 (3)'!Títulos_a_imprimir</vt:lpstr>
      <vt:lpstr>'JUNIO 2021 (4)'!Títulos_a_imprimir</vt:lpstr>
      <vt:lpstr>'NOVIEMBRE 2021'!Títulos_a_imprimir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 Rodriguez Suero</dc:creator>
  <cp:lastModifiedBy>Alexis Cruz Concepcion</cp:lastModifiedBy>
  <cp:lastPrinted>2021-12-08T19:48:21Z</cp:lastPrinted>
  <dcterms:created xsi:type="dcterms:W3CDTF">2021-02-04T18:54:35Z</dcterms:created>
  <dcterms:modified xsi:type="dcterms:W3CDTF">2021-12-10T13:00:09Z</dcterms:modified>
</cp:coreProperties>
</file>