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cruz\Desktop\Estados\Estados y Reporte 2022\Pago a Proveedores\Septiembre\"/>
    </mc:Choice>
  </mc:AlternateContent>
  <bookViews>
    <workbookView xWindow="0" yWindow="0" windowWidth="20490" windowHeight="6555" firstSheet="4" activeTab="4"/>
  </bookViews>
  <sheets>
    <sheet name="JUNIO 2021 (2)" sheetId="2" state="hidden" r:id="rId1"/>
    <sheet name="JUNIO 2021 (3)" sheetId="3" state="hidden" r:id="rId2"/>
    <sheet name="JUNIO 2021 (4)" sheetId="4" state="hidden" r:id="rId3"/>
    <sheet name="Hoja1" sheetId="5" state="hidden" r:id="rId4"/>
    <sheet name="agosto 2022" sheetId="10" r:id="rId5"/>
  </sheets>
  <definedNames>
    <definedName name="_xlnm._FilterDatabase" localSheetId="0" hidden="1">'JUNIO 2021 (2)'!$B$8:$J$90</definedName>
    <definedName name="_xlnm._FilterDatabase" localSheetId="1" hidden="1">'JUNIO 2021 (3)'!$C$8:$J$90</definedName>
    <definedName name="_xlnm._FilterDatabase" localSheetId="2" hidden="1">'JUNIO 2021 (4)'!$C$8:$J$90</definedName>
    <definedName name="_xlnm.Print_Area" localSheetId="0">'JUNIO 2021 (2)'!$B$1:$J$102</definedName>
    <definedName name="_xlnm.Print_Area" localSheetId="1">'JUNIO 2021 (3)'!$C$1:$J$102</definedName>
    <definedName name="_xlnm.Print_Area" localSheetId="2">'JUNIO 2021 (4)'!$C$1:$J$101</definedName>
    <definedName name="_xlnm.Print_Titles" localSheetId="4">'agosto 2022'!$1:$6</definedName>
    <definedName name="_xlnm.Print_Titles" localSheetId="3">Hoja1!$8:$9</definedName>
    <definedName name="_xlnm.Print_Titles" localSheetId="0">'JUNIO 2021 (2)'!$7:$9</definedName>
    <definedName name="_xlnm.Print_Titles" localSheetId="1">'JUNIO 2021 (3)'!$7:$9</definedName>
    <definedName name="_xlnm.Print_Titles" localSheetId="2">'JUNIO 2021 (4)'!$7:$9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1" i="10" l="1"/>
  <c r="G131" i="10" l="1"/>
  <c r="F87" i="5" l="1"/>
  <c r="G87" i="5"/>
  <c r="H87" i="5" s="1"/>
  <c r="E92" i="5" l="1"/>
  <c r="G91" i="5"/>
  <c r="H91" i="5" s="1"/>
  <c r="F91" i="5"/>
  <c r="G90" i="5"/>
  <c r="H90" i="5" s="1"/>
  <c r="F90" i="5"/>
  <c r="G89" i="5"/>
  <c r="H89" i="5" s="1"/>
  <c r="F89" i="5"/>
  <c r="G88" i="5"/>
  <c r="H88" i="5" s="1"/>
  <c r="F88" i="5"/>
  <c r="G85" i="5"/>
  <c r="H85" i="5" s="1"/>
  <c r="F85" i="5"/>
  <c r="G84" i="5"/>
  <c r="H84" i="5" s="1"/>
  <c r="F84" i="5"/>
  <c r="G83" i="5"/>
  <c r="H83" i="5" s="1"/>
  <c r="F83" i="5"/>
  <c r="G82" i="5"/>
  <c r="H82" i="5" s="1"/>
  <c r="F82" i="5"/>
  <c r="G81" i="5"/>
  <c r="H81" i="5" s="1"/>
  <c r="F81" i="5"/>
  <c r="G80" i="5"/>
  <c r="H80" i="5" s="1"/>
  <c r="F80" i="5"/>
  <c r="G79" i="5"/>
  <c r="H79" i="5" s="1"/>
  <c r="F79" i="5"/>
  <c r="G78" i="5"/>
  <c r="H78" i="5" s="1"/>
  <c r="F78" i="5"/>
  <c r="G77" i="5"/>
  <c r="F77" i="5"/>
  <c r="G76" i="5"/>
  <c r="H76" i="5" s="1"/>
  <c r="F76" i="5"/>
  <c r="G75" i="5"/>
  <c r="H75" i="5" s="1"/>
  <c r="F75" i="5"/>
  <c r="G74" i="5"/>
  <c r="H74" i="5" s="1"/>
  <c r="F74" i="5"/>
  <c r="G73" i="5"/>
  <c r="H73" i="5" s="1"/>
  <c r="F73" i="5"/>
  <c r="G72" i="5"/>
  <c r="H72" i="5" s="1"/>
  <c r="F72" i="5"/>
  <c r="G71" i="5"/>
  <c r="H71" i="5" s="1"/>
  <c r="F71" i="5"/>
  <c r="G70" i="5"/>
  <c r="H70" i="5" s="1"/>
  <c r="F70" i="5"/>
  <c r="G69" i="5"/>
  <c r="H69" i="5" s="1"/>
  <c r="F69" i="5"/>
  <c r="G68" i="5"/>
  <c r="H68" i="5" s="1"/>
  <c r="F68" i="5"/>
  <c r="G67" i="5"/>
  <c r="H67" i="5" s="1"/>
  <c r="F67" i="5"/>
  <c r="G66" i="5"/>
  <c r="H66" i="5" s="1"/>
  <c r="F66" i="5"/>
  <c r="G65" i="5"/>
  <c r="H65" i="5" s="1"/>
  <c r="F65" i="5"/>
  <c r="G64" i="5"/>
  <c r="H64" i="5" s="1"/>
  <c r="F64" i="5"/>
  <c r="G63" i="5"/>
  <c r="H63" i="5" s="1"/>
  <c r="F63" i="5"/>
  <c r="G62" i="5"/>
  <c r="H62" i="5" s="1"/>
  <c r="F62" i="5"/>
  <c r="G61" i="5"/>
  <c r="H61" i="5" s="1"/>
  <c r="F61" i="5"/>
  <c r="G60" i="5"/>
  <c r="H60" i="5" s="1"/>
  <c r="F60" i="5"/>
  <c r="G59" i="5"/>
  <c r="H59" i="5" s="1"/>
  <c r="F59" i="5"/>
  <c r="G58" i="5"/>
  <c r="H58" i="5" s="1"/>
  <c r="F58" i="5"/>
  <c r="G57" i="5"/>
  <c r="H57" i="5" s="1"/>
  <c r="F57" i="5"/>
  <c r="G56" i="5"/>
  <c r="H56" i="5" s="1"/>
  <c r="F56" i="5"/>
  <c r="G55" i="5"/>
  <c r="H55" i="5" s="1"/>
  <c r="F55" i="5"/>
  <c r="G54" i="5"/>
  <c r="H54" i="5" s="1"/>
  <c r="F54" i="5"/>
  <c r="G53" i="5"/>
  <c r="H53" i="5" s="1"/>
  <c r="F53" i="5"/>
  <c r="G52" i="5"/>
  <c r="H52" i="5" s="1"/>
  <c r="F52" i="5"/>
  <c r="G51" i="5"/>
  <c r="H51" i="5" s="1"/>
  <c r="F51" i="5"/>
  <c r="G50" i="5"/>
  <c r="H50" i="5" s="1"/>
  <c r="F50" i="5"/>
  <c r="G49" i="5"/>
  <c r="H49" i="5" s="1"/>
  <c r="F49" i="5"/>
  <c r="G48" i="5"/>
  <c r="H48" i="5" s="1"/>
  <c r="F48" i="5"/>
  <c r="G47" i="5"/>
  <c r="H47" i="5" s="1"/>
  <c r="F47" i="5"/>
  <c r="G46" i="5"/>
  <c r="H46" i="5" s="1"/>
  <c r="F46" i="5"/>
  <c r="G45" i="5"/>
  <c r="H45" i="5" s="1"/>
  <c r="F45" i="5"/>
  <c r="G44" i="5"/>
  <c r="H44" i="5" s="1"/>
  <c r="F44" i="5"/>
  <c r="G43" i="5"/>
  <c r="H43" i="5" s="1"/>
  <c r="F43" i="5"/>
  <c r="G42" i="5"/>
  <c r="H42" i="5" s="1"/>
  <c r="F42" i="5"/>
  <c r="G41" i="5"/>
  <c r="H41" i="5" s="1"/>
  <c r="F41" i="5"/>
  <c r="G40" i="5"/>
  <c r="H40" i="5" s="1"/>
  <c r="F40" i="5"/>
  <c r="G39" i="5"/>
  <c r="H39" i="5" s="1"/>
  <c r="F39" i="5"/>
  <c r="G38" i="5"/>
  <c r="H38" i="5" s="1"/>
  <c r="F38" i="5"/>
  <c r="G37" i="5"/>
  <c r="H37" i="5" s="1"/>
  <c r="F37" i="5"/>
  <c r="G36" i="5"/>
  <c r="H36" i="5" s="1"/>
  <c r="F36" i="5"/>
  <c r="G35" i="5"/>
  <c r="H35" i="5" s="1"/>
  <c r="F35" i="5"/>
  <c r="G34" i="5"/>
  <c r="H34" i="5" s="1"/>
  <c r="F34" i="5"/>
  <c r="G33" i="5"/>
  <c r="H33" i="5" s="1"/>
  <c r="F33" i="5"/>
  <c r="G32" i="5"/>
  <c r="H32" i="5" s="1"/>
  <c r="F32" i="5"/>
  <c r="G31" i="5"/>
  <c r="H31" i="5" s="1"/>
  <c r="F31" i="5"/>
  <c r="G30" i="5"/>
  <c r="H30" i="5" s="1"/>
  <c r="F30" i="5"/>
  <c r="G29" i="5"/>
  <c r="H29" i="5" s="1"/>
  <c r="F29" i="5"/>
  <c r="G28" i="5"/>
  <c r="H28" i="5" s="1"/>
  <c r="F28" i="5"/>
  <c r="G27" i="5"/>
  <c r="H27" i="5" s="1"/>
  <c r="F27" i="5"/>
  <c r="G26" i="5"/>
  <c r="H26" i="5" s="1"/>
  <c r="F26" i="5"/>
  <c r="G25" i="5"/>
  <c r="H25" i="5" s="1"/>
  <c r="F25" i="5"/>
  <c r="G24" i="5"/>
  <c r="H24" i="5" s="1"/>
  <c r="F24" i="5"/>
  <c r="G23" i="5"/>
  <c r="H23" i="5" s="1"/>
  <c r="F23" i="5"/>
  <c r="G22" i="5"/>
  <c r="H22" i="5" s="1"/>
  <c r="F22" i="5"/>
  <c r="G21" i="5"/>
  <c r="H21" i="5" s="1"/>
  <c r="F21" i="5"/>
  <c r="G20" i="5"/>
  <c r="H20" i="5" s="1"/>
  <c r="F20" i="5"/>
  <c r="G19" i="5"/>
  <c r="H19" i="5" s="1"/>
  <c r="F19" i="5"/>
  <c r="G18" i="5"/>
  <c r="H18" i="5" s="1"/>
  <c r="F18" i="5"/>
  <c r="H17" i="5"/>
  <c r="G17" i="5"/>
  <c r="F17" i="5"/>
  <c r="G16" i="5"/>
  <c r="H16" i="5" s="1"/>
  <c r="F16" i="5"/>
  <c r="G15" i="5"/>
  <c r="H15" i="5" s="1"/>
  <c r="F15" i="5"/>
  <c r="G14" i="5"/>
  <c r="H14" i="5" s="1"/>
  <c r="F14" i="5"/>
  <c r="G13" i="5"/>
  <c r="H13" i="5" s="1"/>
  <c r="F13" i="5"/>
  <c r="G12" i="5"/>
  <c r="H12" i="5" s="1"/>
  <c r="F12" i="5"/>
  <c r="G11" i="5"/>
  <c r="H11" i="5" s="1"/>
  <c r="F11" i="5"/>
  <c r="G10" i="5"/>
  <c r="H10" i="5" s="1"/>
  <c r="F10" i="5"/>
  <c r="H92" i="5" l="1"/>
  <c r="G92" i="5"/>
  <c r="F91" i="4"/>
  <c r="I90" i="4"/>
  <c r="H90" i="4"/>
  <c r="G90" i="4"/>
  <c r="H89" i="4"/>
  <c r="I89" i="4" s="1"/>
  <c r="G89" i="4"/>
  <c r="H88" i="4"/>
  <c r="I88" i="4" s="1"/>
  <c r="G88" i="4"/>
  <c r="H87" i="4"/>
  <c r="I87" i="4" s="1"/>
  <c r="G87" i="4"/>
  <c r="H86" i="4"/>
  <c r="I86" i="4" s="1"/>
  <c r="G86" i="4"/>
  <c r="H85" i="4"/>
  <c r="I85" i="4" s="1"/>
  <c r="G85" i="4"/>
  <c r="H84" i="4"/>
  <c r="I84" i="4" s="1"/>
  <c r="G84" i="4"/>
  <c r="H83" i="4"/>
  <c r="I83" i="4" s="1"/>
  <c r="G83" i="4"/>
  <c r="I82" i="4"/>
  <c r="H82" i="4"/>
  <c r="G82" i="4"/>
  <c r="H81" i="4"/>
  <c r="I81" i="4" s="1"/>
  <c r="G81" i="4"/>
  <c r="H80" i="4"/>
  <c r="I80" i="4" s="1"/>
  <c r="G80" i="4"/>
  <c r="H79" i="4"/>
  <c r="I79" i="4" s="1"/>
  <c r="G79" i="4"/>
  <c r="H78" i="4"/>
  <c r="I78" i="4" s="1"/>
  <c r="G78" i="4"/>
  <c r="H77" i="4"/>
  <c r="G77" i="4"/>
  <c r="H76" i="4"/>
  <c r="I76" i="4" s="1"/>
  <c r="G76" i="4"/>
  <c r="H75" i="4"/>
  <c r="I75" i="4" s="1"/>
  <c r="G75" i="4"/>
  <c r="H74" i="4"/>
  <c r="I74" i="4" s="1"/>
  <c r="G74" i="4"/>
  <c r="I73" i="4"/>
  <c r="H73" i="4"/>
  <c r="G73" i="4"/>
  <c r="H72" i="4"/>
  <c r="I72" i="4" s="1"/>
  <c r="G72" i="4"/>
  <c r="H71" i="4"/>
  <c r="I71" i="4" s="1"/>
  <c r="G71" i="4"/>
  <c r="H70" i="4"/>
  <c r="I70" i="4" s="1"/>
  <c r="G70" i="4"/>
  <c r="H69" i="4"/>
  <c r="I69" i="4" s="1"/>
  <c r="G69" i="4"/>
  <c r="H68" i="4"/>
  <c r="I68" i="4" s="1"/>
  <c r="G68" i="4"/>
  <c r="H67" i="4"/>
  <c r="I67" i="4" s="1"/>
  <c r="G67" i="4"/>
  <c r="H66" i="4"/>
  <c r="I66" i="4" s="1"/>
  <c r="G66" i="4"/>
  <c r="I65" i="4"/>
  <c r="H65" i="4"/>
  <c r="G65" i="4"/>
  <c r="H64" i="4"/>
  <c r="I64" i="4" s="1"/>
  <c r="G64" i="4"/>
  <c r="H63" i="4"/>
  <c r="I63" i="4" s="1"/>
  <c r="G63" i="4"/>
  <c r="H62" i="4"/>
  <c r="I62" i="4" s="1"/>
  <c r="G62" i="4"/>
  <c r="H61" i="4"/>
  <c r="I61" i="4" s="1"/>
  <c r="G61" i="4"/>
  <c r="H60" i="4"/>
  <c r="I60" i="4" s="1"/>
  <c r="G60" i="4"/>
  <c r="H59" i="4"/>
  <c r="I59" i="4" s="1"/>
  <c r="G59" i="4"/>
  <c r="H58" i="4"/>
  <c r="I58" i="4" s="1"/>
  <c r="G58" i="4"/>
  <c r="I57" i="4"/>
  <c r="H57" i="4"/>
  <c r="G57" i="4"/>
  <c r="H56" i="4"/>
  <c r="I56" i="4" s="1"/>
  <c r="G56" i="4"/>
  <c r="H55" i="4"/>
  <c r="I55" i="4" s="1"/>
  <c r="G55" i="4"/>
  <c r="H54" i="4"/>
  <c r="I54" i="4" s="1"/>
  <c r="G54" i="4"/>
  <c r="H53" i="4"/>
  <c r="I53" i="4" s="1"/>
  <c r="G53" i="4"/>
  <c r="H52" i="4"/>
  <c r="I52" i="4" s="1"/>
  <c r="G52" i="4"/>
  <c r="H51" i="4"/>
  <c r="I51" i="4" s="1"/>
  <c r="G51" i="4"/>
  <c r="H50" i="4"/>
  <c r="I50" i="4" s="1"/>
  <c r="G50" i="4"/>
  <c r="I49" i="4"/>
  <c r="H49" i="4"/>
  <c r="G49" i="4"/>
  <c r="H48" i="4"/>
  <c r="I48" i="4" s="1"/>
  <c r="G48" i="4"/>
  <c r="H47" i="4"/>
  <c r="I47" i="4" s="1"/>
  <c r="G47" i="4"/>
  <c r="H46" i="4"/>
  <c r="I46" i="4" s="1"/>
  <c r="G46" i="4"/>
  <c r="H45" i="4"/>
  <c r="I45" i="4" s="1"/>
  <c r="G45" i="4"/>
  <c r="H44" i="4"/>
  <c r="I44" i="4" s="1"/>
  <c r="G44" i="4"/>
  <c r="H43" i="4"/>
  <c r="I43" i="4" s="1"/>
  <c r="G43" i="4"/>
  <c r="H42" i="4"/>
  <c r="I42" i="4" s="1"/>
  <c r="G42" i="4"/>
  <c r="I41" i="4"/>
  <c r="H41" i="4"/>
  <c r="G41" i="4"/>
  <c r="H40" i="4"/>
  <c r="I40" i="4" s="1"/>
  <c r="G40" i="4"/>
  <c r="H39" i="4"/>
  <c r="I39" i="4" s="1"/>
  <c r="G39" i="4"/>
  <c r="H38" i="4"/>
  <c r="I38" i="4" s="1"/>
  <c r="G38" i="4"/>
  <c r="H37" i="4"/>
  <c r="I37" i="4" s="1"/>
  <c r="G37" i="4"/>
  <c r="H36" i="4"/>
  <c r="I36" i="4" s="1"/>
  <c r="G36" i="4"/>
  <c r="H35" i="4"/>
  <c r="I35" i="4" s="1"/>
  <c r="G35" i="4"/>
  <c r="H34" i="4"/>
  <c r="I34" i="4" s="1"/>
  <c r="G34" i="4"/>
  <c r="I33" i="4"/>
  <c r="H33" i="4"/>
  <c r="G33" i="4"/>
  <c r="H32" i="4"/>
  <c r="I32" i="4" s="1"/>
  <c r="G32" i="4"/>
  <c r="H31" i="4"/>
  <c r="I31" i="4" s="1"/>
  <c r="G31" i="4"/>
  <c r="H30" i="4"/>
  <c r="I30" i="4" s="1"/>
  <c r="G30" i="4"/>
  <c r="H29" i="4"/>
  <c r="I29" i="4" s="1"/>
  <c r="G29" i="4"/>
  <c r="H28" i="4"/>
  <c r="I28" i="4" s="1"/>
  <c r="G28" i="4"/>
  <c r="H27" i="4"/>
  <c r="I27" i="4" s="1"/>
  <c r="G27" i="4"/>
  <c r="H26" i="4"/>
  <c r="I26" i="4" s="1"/>
  <c r="G26" i="4"/>
  <c r="I25" i="4"/>
  <c r="H25" i="4"/>
  <c r="G25" i="4"/>
  <c r="H24" i="4"/>
  <c r="I24" i="4" s="1"/>
  <c r="G24" i="4"/>
  <c r="H23" i="4"/>
  <c r="I23" i="4" s="1"/>
  <c r="G23" i="4"/>
  <c r="H22" i="4"/>
  <c r="I22" i="4" s="1"/>
  <c r="G22" i="4"/>
  <c r="H21" i="4"/>
  <c r="I21" i="4" s="1"/>
  <c r="G21" i="4"/>
  <c r="H20" i="4"/>
  <c r="I20" i="4" s="1"/>
  <c r="G20" i="4"/>
  <c r="H19" i="4"/>
  <c r="I19" i="4" s="1"/>
  <c r="G19" i="4"/>
  <c r="H18" i="4"/>
  <c r="I18" i="4" s="1"/>
  <c r="G18" i="4"/>
  <c r="I17" i="4"/>
  <c r="H17" i="4"/>
  <c r="G17" i="4"/>
  <c r="H16" i="4"/>
  <c r="I16" i="4" s="1"/>
  <c r="G16" i="4"/>
  <c r="H15" i="4"/>
  <c r="I15" i="4" s="1"/>
  <c r="G15" i="4"/>
  <c r="H14" i="4"/>
  <c r="I14" i="4" s="1"/>
  <c r="G14" i="4"/>
  <c r="H13" i="4"/>
  <c r="I13" i="4" s="1"/>
  <c r="G13" i="4"/>
  <c r="H12" i="4"/>
  <c r="I12" i="4" s="1"/>
  <c r="G12" i="4"/>
  <c r="H11" i="4"/>
  <c r="I11" i="4" s="1"/>
  <c r="G11" i="4"/>
  <c r="H10" i="4"/>
  <c r="I10" i="4" s="1"/>
  <c r="G10" i="4"/>
  <c r="F91" i="3"/>
  <c r="I90" i="3"/>
  <c r="H90" i="3"/>
  <c r="G90" i="3"/>
  <c r="H89" i="3"/>
  <c r="I89" i="3" s="1"/>
  <c r="G89" i="3"/>
  <c r="H88" i="3"/>
  <c r="I88" i="3" s="1"/>
  <c r="G88" i="3"/>
  <c r="H87" i="3"/>
  <c r="I87" i="3" s="1"/>
  <c r="G87" i="3"/>
  <c r="H86" i="3"/>
  <c r="I86" i="3" s="1"/>
  <c r="G86" i="3"/>
  <c r="H85" i="3"/>
  <c r="I85" i="3" s="1"/>
  <c r="G85" i="3"/>
  <c r="H84" i="3"/>
  <c r="I84" i="3" s="1"/>
  <c r="G84" i="3"/>
  <c r="H83" i="3"/>
  <c r="I83" i="3" s="1"/>
  <c r="G83" i="3"/>
  <c r="H82" i="3"/>
  <c r="I82" i="3" s="1"/>
  <c r="G82" i="3"/>
  <c r="H81" i="3"/>
  <c r="I81" i="3" s="1"/>
  <c r="G81" i="3"/>
  <c r="H80" i="3"/>
  <c r="I80" i="3" s="1"/>
  <c r="G80" i="3"/>
  <c r="H79" i="3"/>
  <c r="I79" i="3" s="1"/>
  <c r="G79" i="3"/>
  <c r="H78" i="3"/>
  <c r="I78" i="3" s="1"/>
  <c r="G78" i="3"/>
  <c r="H77" i="3"/>
  <c r="G77" i="3"/>
  <c r="H76" i="3"/>
  <c r="I76" i="3" s="1"/>
  <c r="G76" i="3"/>
  <c r="H75" i="3"/>
  <c r="I75" i="3" s="1"/>
  <c r="G75" i="3"/>
  <c r="H74" i="3"/>
  <c r="I74" i="3" s="1"/>
  <c r="G74" i="3"/>
  <c r="H73" i="3"/>
  <c r="I73" i="3" s="1"/>
  <c r="G73" i="3"/>
  <c r="H72" i="3"/>
  <c r="I72" i="3" s="1"/>
  <c r="G72" i="3"/>
  <c r="H71" i="3"/>
  <c r="I71" i="3" s="1"/>
  <c r="G71" i="3"/>
  <c r="H70" i="3"/>
  <c r="I70" i="3" s="1"/>
  <c r="G70" i="3"/>
  <c r="H69" i="3"/>
  <c r="I69" i="3" s="1"/>
  <c r="G69" i="3"/>
  <c r="H68" i="3"/>
  <c r="I68" i="3" s="1"/>
  <c r="G68" i="3"/>
  <c r="H67" i="3"/>
  <c r="I67" i="3" s="1"/>
  <c r="G67" i="3"/>
  <c r="H66" i="3"/>
  <c r="I66" i="3" s="1"/>
  <c r="G66" i="3"/>
  <c r="H65" i="3"/>
  <c r="I65" i="3" s="1"/>
  <c r="G65" i="3"/>
  <c r="H64" i="3"/>
  <c r="I64" i="3" s="1"/>
  <c r="G64" i="3"/>
  <c r="H63" i="3"/>
  <c r="I63" i="3" s="1"/>
  <c r="G63" i="3"/>
  <c r="H62" i="3"/>
  <c r="I62" i="3" s="1"/>
  <c r="G62" i="3"/>
  <c r="H61" i="3"/>
  <c r="I61" i="3" s="1"/>
  <c r="G61" i="3"/>
  <c r="H60" i="3"/>
  <c r="I60" i="3" s="1"/>
  <c r="G60" i="3"/>
  <c r="H59" i="3"/>
  <c r="I59" i="3" s="1"/>
  <c r="G59" i="3"/>
  <c r="H58" i="3"/>
  <c r="I58" i="3" s="1"/>
  <c r="G58" i="3"/>
  <c r="H57" i="3"/>
  <c r="I57" i="3" s="1"/>
  <c r="G57" i="3"/>
  <c r="H56" i="3"/>
  <c r="I56" i="3" s="1"/>
  <c r="G56" i="3"/>
  <c r="H55" i="3"/>
  <c r="I55" i="3" s="1"/>
  <c r="G55" i="3"/>
  <c r="H54" i="3"/>
  <c r="I54" i="3" s="1"/>
  <c r="G54" i="3"/>
  <c r="H53" i="3"/>
  <c r="I53" i="3" s="1"/>
  <c r="G53" i="3"/>
  <c r="H52" i="3"/>
  <c r="I52" i="3" s="1"/>
  <c r="G52" i="3"/>
  <c r="H51" i="3"/>
  <c r="I51" i="3" s="1"/>
  <c r="G51" i="3"/>
  <c r="H50" i="3"/>
  <c r="I50" i="3" s="1"/>
  <c r="G50" i="3"/>
  <c r="I49" i="3"/>
  <c r="H49" i="3"/>
  <c r="G49" i="3"/>
  <c r="H48" i="3"/>
  <c r="I48" i="3" s="1"/>
  <c r="G48" i="3"/>
  <c r="H47" i="3"/>
  <c r="I47" i="3" s="1"/>
  <c r="G47" i="3"/>
  <c r="H46" i="3"/>
  <c r="I46" i="3" s="1"/>
  <c r="G46" i="3"/>
  <c r="H45" i="3"/>
  <c r="I45" i="3" s="1"/>
  <c r="G45" i="3"/>
  <c r="H44" i="3"/>
  <c r="I44" i="3" s="1"/>
  <c r="G44" i="3"/>
  <c r="H43" i="3"/>
  <c r="I43" i="3" s="1"/>
  <c r="G43" i="3"/>
  <c r="H42" i="3"/>
  <c r="I42" i="3" s="1"/>
  <c r="G42" i="3"/>
  <c r="H41" i="3"/>
  <c r="I41" i="3" s="1"/>
  <c r="G41" i="3"/>
  <c r="H40" i="3"/>
  <c r="I40" i="3" s="1"/>
  <c r="G40" i="3"/>
  <c r="H39" i="3"/>
  <c r="I39" i="3" s="1"/>
  <c r="G39" i="3"/>
  <c r="H38" i="3"/>
  <c r="I38" i="3" s="1"/>
  <c r="G38" i="3"/>
  <c r="H37" i="3"/>
  <c r="I37" i="3" s="1"/>
  <c r="G37" i="3"/>
  <c r="H36" i="3"/>
  <c r="I36" i="3" s="1"/>
  <c r="G36" i="3"/>
  <c r="H35" i="3"/>
  <c r="I35" i="3" s="1"/>
  <c r="G35" i="3"/>
  <c r="H34" i="3"/>
  <c r="I34" i="3" s="1"/>
  <c r="G34" i="3"/>
  <c r="H33" i="3"/>
  <c r="I33" i="3" s="1"/>
  <c r="G33" i="3"/>
  <c r="H32" i="3"/>
  <c r="I32" i="3" s="1"/>
  <c r="G32" i="3"/>
  <c r="H31" i="3"/>
  <c r="I31" i="3" s="1"/>
  <c r="G31" i="3"/>
  <c r="H30" i="3"/>
  <c r="I30" i="3" s="1"/>
  <c r="G30" i="3"/>
  <c r="H29" i="3"/>
  <c r="I29" i="3" s="1"/>
  <c r="G29" i="3"/>
  <c r="H28" i="3"/>
  <c r="I28" i="3" s="1"/>
  <c r="G28" i="3"/>
  <c r="H27" i="3"/>
  <c r="I27" i="3" s="1"/>
  <c r="G27" i="3"/>
  <c r="H26" i="3"/>
  <c r="I26" i="3" s="1"/>
  <c r="G26" i="3"/>
  <c r="H25" i="3"/>
  <c r="I25" i="3" s="1"/>
  <c r="G25" i="3"/>
  <c r="H24" i="3"/>
  <c r="I24" i="3" s="1"/>
  <c r="G24" i="3"/>
  <c r="H23" i="3"/>
  <c r="I23" i="3" s="1"/>
  <c r="G23" i="3"/>
  <c r="H22" i="3"/>
  <c r="I22" i="3" s="1"/>
  <c r="G22" i="3"/>
  <c r="H21" i="3"/>
  <c r="I21" i="3" s="1"/>
  <c r="G21" i="3"/>
  <c r="H20" i="3"/>
  <c r="I20" i="3" s="1"/>
  <c r="G20" i="3"/>
  <c r="I19" i="3"/>
  <c r="H19" i="3"/>
  <c r="G19" i="3"/>
  <c r="H18" i="3"/>
  <c r="I18" i="3" s="1"/>
  <c r="G18" i="3"/>
  <c r="H17" i="3"/>
  <c r="I17" i="3" s="1"/>
  <c r="G17" i="3"/>
  <c r="H16" i="3"/>
  <c r="I16" i="3" s="1"/>
  <c r="G16" i="3"/>
  <c r="H15" i="3"/>
  <c r="I15" i="3" s="1"/>
  <c r="G15" i="3"/>
  <c r="H14" i="3"/>
  <c r="I14" i="3" s="1"/>
  <c r="G14" i="3"/>
  <c r="H13" i="3"/>
  <c r="I13" i="3" s="1"/>
  <c r="G13" i="3"/>
  <c r="H12" i="3"/>
  <c r="I12" i="3" s="1"/>
  <c r="G12" i="3"/>
  <c r="H11" i="3"/>
  <c r="I11" i="3" s="1"/>
  <c r="G11" i="3"/>
  <c r="H10" i="3"/>
  <c r="I10" i="3" s="1"/>
  <c r="G10" i="3"/>
  <c r="I91" i="4" l="1"/>
  <c r="H91" i="4"/>
  <c r="I91" i="3"/>
  <c r="H91" i="3"/>
  <c r="H44" i="2"/>
  <c r="I44" i="2"/>
  <c r="G44" i="2"/>
  <c r="G43" i="2"/>
  <c r="F91" i="2"/>
  <c r="H77" i="2" l="1"/>
  <c r="H54" i="2" l="1"/>
  <c r="I54" i="2" s="1"/>
  <c r="H55" i="2"/>
  <c r="I55" i="2" s="1"/>
  <c r="H56" i="2"/>
  <c r="I56" i="2" s="1"/>
  <c r="H57" i="2"/>
  <c r="I57" i="2" s="1"/>
  <c r="H58" i="2"/>
  <c r="I58" i="2" s="1"/>
  <c r="H59" i="2"/>
  <c r="I59" i="2" s="1"/>
  <c r="H51" i="2"/>
  <c r="I51" i="2" s="1"/>
  <c r="H52" i="2"/>
  <c r="I52" i="2" s="1"/>
  <c r="H53" i="2"/>
  <c r="I53" i="2" s="1"/>
  <c r="H74" i="2"/>
  <c r="I74" i="2" s="1"/>
  <c r="H60" i="2"/>
  <c r="I60" i="2" s="1"/>
  <c r="H61" i="2"/>
  <c r="I61" i="2" s="1"/>
  <c r="H62" i="2"/>
  <c r="I62" i="2" s="1"/>
  <c r="H63" i="2"/>
  <c r="I63" i="2" s="1"/>
  <c r="H64" i="2"/>
  <c r="I64" i="2" s="1"/>
  <c r="H65" i="2"/>
  <c r="I65" i="2" s="1"/>
  <c r="H66" i="2"/>
  <c r="I66" i="2" s="1"/>
  <c r="H67" i="2"/>
  <c r="I67" i="2" s="1"/>
  <c r="H68" i="2"/>
  <c r="I68" i="2" s="1"/>
  <c r="H69" i="2"/>
  <c r="I69" i="2" s="1"/>
  <c r="H71" i="2"/>
  <c r="I71" i="2" s="1"/>
  <c r="H72" i="2"/>
  <c r="I72" i="2" s="1"/>
  <c r="H73" i="2"/>
  <c r="I73" i="2" s="1"/>
  <c r="H75" i="2"/>
  <c r="I75" i="2" s="1"/>
  <c r="H76" i="2"/>
  <c r="I76" i="2" s="1"/>
  <c r="H78" i="2"/>
  <c r="I78" i="2" s="1"/>
  <c r="H79" i="2"/>
  <c r="I79" i="2" s="1"/>
  <c r="H80" i="2"/>
  <c r="I80" i="2" s="1"/>
  <c r="H81" i="2"/>
  <c r="I81" i="2" s="1"/>
  <c r="H82" i="2"/>
  <c r="I82" i="2" s="1"/>
  <c r="H83" i="2"/>
  <c r="I83" i="2" s="1"/>
  <c r="H84" i="2"/>
  <c r="I84" i="2" s="1"/>
  <c r="H85" i="2"/>
  <c r="I85" i="2" s="1"/>
  <c r="H86" i="2"/>
  <c r="I86" i="2" s="1"/>
  <c r="H87" i="2"/>
  <c r="I87" i="2" s="1"/>
  <c r="H88" i="2"/>
  <c r="I88" i="2" s="1"/>
  <c r="H89" i="2"/>
  <c r="I89" i="2" s="1"/>
  <c r="H90" i="2"/>
  <c r="I90" i="2" s="1"/>
  <c r="H70" i="2" l="1"/>
  <c r="I70" i="2" s="1"/>
  <c r="G85" i="2"/>
  <c r="G84" i="2"/>
  <c r="G73" i="2" l="1"/>
  <c r="G23" i="2" l="1"/>
  <c r="H23" i="2"/>
  <c r="I23" i="2" s="1"/>
  <c r="G24" i="2"/>
  <c r="H24" i="2"/>
  <c r="I24" i="2" s="1"/>
  <c r="G59" i="2" l="1"/>
  <c r="G15" i="2"/>
  <c r="G45" i="2"/>
  <c r="G32" i="2"/>
  <c r="G13" i="2"/>
  <c r="G55" i="2"/>
  <c r="G16" i="2"/>
  <c r="G14" i="2"/>
  <c r="G12" i="2"/>
  <c r="G51" i="2"/>
  <c r="G56" i="2"/>
  <c r="G81" i="2"/>
  <c r="G80" i="2"/>
  <c r="G30" i="2"/>
  <c r="G26" i="2"/>
  <c r="G19" i="2"/>
  <c r="G74" i="2"/>
  <c r="G46" i="2"/>
  <c r="G29" i="2"/>
  <c r="G53" i="2"/>
  <c r="G20" i="2"/>
  <c r="G60" i="2"/>
  <c r="G57" i="2"/>
  <c r="G34" i="2"/>
  <c r="G88" i="2"/>
  <c r="G83" i="2"/>
  <c r="G21" i="2"/>
  <c r="G38" i="2"/>
  <c r="G90" i="2"/>
  <c r="G76" i="2"/>
  <c r="G89" i="2"/>
  <c r="G63" i="2"/>
  <c r="G36" i="2"/>
  <c r="G33" i="2"/>
  <c r="G78" i="2"/>
  <c r="G86" i="2"/>
  <c r="G35" i="2"/>
  <c r="G39" i="2"/>
  <c r="G71" i="2"/>
  <c r="G64" i="2"/>
  <c r="G17" i="2"/>
  <c r="G72" i="2"/>
  <c r="G79" i="2"/>
  <c r="G87" i="2"/>
  <c r="G75" i="2"/>
  <c r="G65" i="2"/>
  <c r="G49" i="2"/>
  <c r="G82" i="2"/>
  <c r="G28" i="2"/>
  <c r="G66" i="2"/>
  <c r="G67" i="2"/>
  <c r="G68" i="2"/>
  <c r="G61" i="2"/>
  <c r="G11" i="2"/>
  <c r="G47" i="2"/>
  <c r="G50" i="2"/>
  <c r="G62" i="2"/>
  <c r="G25" i="2"/>
  <c r="G37" i="2"/>
  <c r="G69" i="2"/>
  <c r="G27" i="2"/>
  <c r="G10" i="2"/>
  <c r="G77" i="2"/>
  <c r="G41" i="2"/>
  <c r="G22" i="2"/>
  <c r="G40" i="2"/>
  <c r="G42" i="2"/>
  <c r="G18" i="2"/>
  <c r="G54" i="2"/>
  <c r="G48" i="2"/>
  <c r="G58" i="2"/>
  <c r="G70" i="2"/>
  <c r="G52" i="2"/>
  <c r="G31" i="2"/>
  <c r="H15" i="2"/>
  <c r="I15" i="2" s="1"/>
  <c r="H45" i="2"/>
  <c r="I45" i="2" s="1"/>
  <c r="H32" i="2"/>
  <c r="I32" i="2" s="1"/>
  <c r="H13" i="2"/>
  <c r="I13" i="2" s="1"/>
  <c r="H16" i="2"/>
  <c r="I16" i="2" s="1"/>
  <c r="H14" i="2"/>
  <c r="I14" i="2" s="1"/>
  <c r="H12" i="2"/>
  <c r="I12" i="2" s="1"/>
  <c r="H30" i="2"/>
  <c r="I30" i="2" s="1"/>
  <c r="H26" i="2"/>
  <c r="I26" i="2" s="1"/>
  <c r="H19" i="2"/>
  <c r="I19" i="2" s="1"/>
  <c r="H46" i="2"/>
  <c r="I46" i="2" s="1"/>
  <c r="H29" i="2"/>
  <c r="I29" i="2" s="1"/>
  <c r="H20" i="2"/>
  <c r="I20" i="2" s="1"/>
  <c r="H34" i="2"/>
  <c r="I34" i="2" s="1"/>
  <c r="H21" i="2"/>
  <c r="I21" i="2" s="1"/>
  <c r="H38" i="2"/>
  <c r="I38" i="2" s="1"/>
  <c r="H36" i="2"/>
  <c r="I36" i="2" s="1"/>
  <c r="H33" i="2"/>
  <c r="I33" i="2" s="1"/>
  <c r="H35" i="2"/>
  <c r="I35" i="2" s="1"/>
  <c r="H39" i="2"/>
  <c r="I39" i="2" s="1"/>
  <c r="H17" i="2"/>
  <c r="I17" i="2" s="1"/>
  <c r="H49" i="2"/>
  <c r="I49" i="2" s="1"/>
  <c r="H28" i="2"/>
  <c r="I28" i="2" s="1"/>
  <c r="H11" i="2"/>
  <c r="I11" i="2" s="1"/>
  <c r="H47" i="2"/>
  <c r="I47" i="2" s="1"/>
  <c r="H50" i="2"/>
  <c r="I50" i="2" s="1"/>
  <c r="H25" i="2"/>
  <c r="I25" i="2" s="1"/>
  <c r="H37" i="2"/>
  <c r="I37" i="2" s="1"/>
  <c r="H27" i="2"/>
  <c r="I27" i="2" s="1"/>
  <c r="H10" i="2"/>
  <c r="H41" i="2"/>
  <c r="I41" i="2" s="1"/>
  <c r="H43" i="2"/>
  <c r="I43" i="2" s="1"/>
  <c r="H22" i="2"/>
  <c r="H40" i="2"/>
  <c r="I40" i="2" s="1"/>
  <c r="H42" i="2"/>
  <c r="I42" i="2" s="1"/>
  <c r="H18" i="2"/>
  <c r="I18" i="2" s="1"/>
  <c r="H48" i="2"/>
  <c r="I48" i="2" s="1"/>
  <c r="H31" i="2"/>
  <c r="I31" i="2" s="1"/>
  <c r="I10" i="2" l="1"/>
  <c r="H91" i="2"/>
  <c r="I22" i="2"/>
  <c r="I91" i="2" l="1"/>
</calcChain>
</file>

<file path=xl/sharedStrings.xml><?xml version="1.0" encoding="utf-8"?>
<sst xmlns="http://schemas.openxmlformats.org/spreadsheetml/2006/main" count="1868" uniqueCount="670">
  <si>
    <t>CONCEPTO</t>
  </si>
  <si>
    <t>PROVEEDOR</t>
  </si>
  <si>
    <t>FACTURA NCF</t>
  </si>
  <si>
    <t>FECHA FACTURA</t>
  </si>
  <si>
    <t>MONTO FACTURADO</t>
  </si>
  <si>
    <t>MONTO PAGADO A LA FECHA</t>
  </si>
  <si>
    <t>MONTO PENDIENTE</t>
  </si>
  <si>
    <t>FECHA VENCIMIENTO FACTURA</t>
  </si>
  <si>
    <t xml:space="preserve">ESTADO </t>
  </si>
  <si>
    <t>COMPLETO</t>
  </si>
  <si>
    <t>ATRASADO</t>
  </si>
  <si>
    <t xml:space="preserve">TOTALES     </t>
  </si>
  <si>
    <t xml:space="preserve">                NELSON ARROYO                                                                                      JULISSA CRUZ ABREU</t>
  </si>
  <si>
    <t xml:space="preserve">                    Presidente del Consejo Directivo                                                                             Directora Ejecutiva                       </t>
  </si>
  <si>
    <t>B1500000001</t>
  </si>
  <si>
    <t>FUNDACION MANOS ARRUGADAS</t>
  </si>
  <si>
    <t>DISTRIBUIDORA DE REPUESTO DEL CARIBE, SRL</t>
  </si>
  <si>
    <t>B1500000172</t>
  </si>
  <si>
    <t>B1500000178</t>
  </si>
  <si>
    <t>RELACION DE PAGOS A PROVEEDORES AL 31 DE AGOSTO 2021</t>
  </si>
  <si>
    <t>OFICINA COORDINADORA PRESIDENCIAL</t>
  </si>
  <si>
    <t>NG MEDIA SRL</t>
  </si>
  <si>
    <t>COMPRA DE LAMINADOS PARA 7 PUERTAS , CON LA FINALIDAD DE SER USADOS EN VARIOS DEPARTAMENTOS, SEGÚN ORDEN 2021-00303</t>
  </si>
  <si>
    <t>B1500000189</t>
  </si>
  <si>
    <t>ALFREDO FELIPE</t>
  </si>
  <si>
    <t>SERVICIOS PRESTADOS EN CALIDAD DE ALGUACIL ORDINARIO, CONSISTENTE EN NOTIFICACIONES DE VARIOS ACTOS DE ALGUACIL AL INDOTEL</t>
  </si>
  <si>
    <t>B1500000055</t>
  </si>
  <si>
    <t>MULTI SERVICIOS PARAHOY, SRL</t>
  </si>
  <si>
    <t>B1500000020</t>
  </si>
  <si>
    <t>BOSQUESA, SRL</t>
  </si>
  <si>
    <t>B1500001641</t>
  </si>
  <si>
    <t>FLOW, SRL</t>
  </si>
  <si>
    <t>B1500000449</t>
  </si>
  <si>
    <t>JOHESA COMERCIAL, SRL</t>
  </si>
  <si>
    <t>B1500000062</t>
  </si>
  <si>
    <t>ROSA ELVIRA ESCOTO RODRIGUEZ</t>
  </si>
  <si>
    <t>B1500000241</t>
  </si>
  <si>
    <t>LUIS MANUEL BRITO GARCIA</t>
  </si>
  <si>
    <t>RAMIREZ &amp; MOJICA ENVOY PACK COURIER EXPRESS, SRL.</t>
  </si>
  <si>
    <t>B1500000553</t>
  </si>
  <si>
    <t>B1500000119</t>
  </si>
  <si>
    <t>SERVICIOS TECNICOS TAVERAS</t>
  </si>
  <si>
    <t>B1500000060</t>
  </si>
  <si>
    <t>B1500000059</t>
  </si>
  <si>
    <t>INDUSTRIALES TECHA, SRL</t>
  </si>
  <si>
    <t>B1500000013 -B1500000015</t>
  </si>
  <si>
    <t>WELSOVE TECH, SRL.</t>
  </si>
  <si>
    <t>B1500000114</t>
  </si>
  <si>
    <t>TRILOGY DOMINICANA, SA.</t>
  </si>
  <si>
    <t>SERVICIOS DE DATOS SMEGER ,CUENTA N0.54246864-001, CORRESPONDIENTE AL MES DE JULIO 2021</t>
  </si>
  <si>
    <t>B1500001741</t>
  </si>
  <si>
    <t>EMPRESA DISTRIBUIDORA DE ELECTRICIDAD DEL ESTE</t>
  </si>
  <si>
    <t>B1500160570</t>
  </si>
  <si>
    <t>B1500161100</t>
  </si>
  <si>
    <t>B1500163762</t>
  </si>
  <si>
    <t>B1500159850</t>
  </si>
  <si>
    <t>B1500001756</t>
  </si>
  <si>
    <t>EDESUR DOMINICANAN SA.</t>
  </si>
  <si>
    <t>B1500231116- B1500232790- B1500231118- B1500231792- B1500231119- B1500231115- B1500231117- B1500231214- B1500231129.</t>
  </si>
  <si>
    <t>B1500000116</t>
  </si>
  <si>
    <t>SEGURITRONIC, SRL.</t>
  </si>
  <si>
    <t>B1500000151</t>
  </si>
  <si>
    <t>B1500000122</t>
  </si>
  <si>
    <t>MUEBLES OMAR, SA.</t>
  </si>
  <si>
    <t>B1500001998</t>
  </si>
  <si>
    <t>LEIPOLDO ANTONIO PEREZ SANTOS</t>
  </si>
  <si>
    <t>B1500000187</t>
  </si>
  <si>
    <t>FEJAGUS COMERCIAL, SRL.</t>
  </si>
  <si>
    <t>COMPRA DE 40 CAJAS DE CARTON, TIPO ARCHIVO LEGAL TPA/FDOK DE DIMENSIONES 24X15X10, SEGÚN ORDEN 2021-00312</t>
  </si>
  <si>
    <t>B1500000127</t>
  </si>
  <si>
    <t>ROA COMERCIAL, SRL.</t>
  </si>
  <si>
    <t>COMPRA DE UN FREGADERO TIPO BAR , DE (15X15), PARA SER UTILIZADOS EN LA COCINA DE  PRESIDENCIA, SEGÚN ORDEN DE COMPRA 2021-00258</t>
  </si>
  <si>
    <t>B1500000154</t>
  </si>
  <si>
    <t>CLIMATIZACIONES Y ACABADOS CLIMACA, SRL</t>
  </si>
  <si>
    <t>B1500000118</t>
  </si>
  <si>
    <t>ACADEMIA EUROPEA A.E., SA.</t>
  </si>
  <si>
    <t>CAPACITACION DE LA SEÑORA JULISSA CRUZ ABREU, DIRECTORA EJECUTIVA. EN EL CURSO DE REFORZAMIENTO DE IDIOMA INGLES, SEGÚN MEMORANDUM RH-M-000931-21</t>
  </si>
  <si>
    <t>B1500000153</t>
  </si>
  <si>
    <t>RAFAEL ARTURO MARTINEZ MEREGILDO</t>
  </si>
  <si>
    <t>DECISIONES ADOPTADAS, MIEMBROS CUERPOS COLEGIADOS NO.21-009 RESPECTO A LOS RECURSOS DE QUEJA NO,.32284 Y 32285</t>
  </si>
  <si>
    <t>B1500000044</t>
  </si>
  <si>
    <t>BOCITEX DOMINICANA, SRL</t>
  </si>
  <si>
    <t>COMPRA O CONFECCION DE UNIFORMES, PARA LAS DINAMIZADORAS, SEGÚN ORDEN NO.2021-00220</t>
  </si>
  <si>
    <t>B1500000101</t>
  </si>
  <si>
    <t>TECNAS, EIRL.</t>
  </si>
  <si>
    <t>COMPRA MONITOR FASE, DE ASCENSOR, SEGÚN ORDEN 2021-00123</t>
  </si>
  <si>
    <t>B1500001595</t>
  </si>
  <si>
    <t>B1500000128</t>
  </si>
  <si>
    <t>TROVASA HAND WASH, SRL</t>
  </si>
  <si>
    <t>SERVICIO DE LAVADO SENCILLO Y LAVADO INTERIOR, PARA LA FLOTILLA VEHICULAR DE LA INSTITUCION, SEGÚN ORDEN 2019-00118</t>
  </si>
  <si>
    <t>B1500000647</t>
  </si>
  <si>
    <t>COLEGIO DOMINICANO DE PERIODISTAS</t>
  </si>
  <si>
    <t>PUBLICIDAD COLOCADA EN EL PERIODICO "EL PERIODISTA" , CORRESPONDIENTE AL DIA NACIONAL DEL PERIODISTA, EL 5 DE ABRIL DEL 2021, SEGUN ORDEN 2021-00326</t>
  </si>
  <si>
    <t>OPTIC</t>
  </si>
  <si>
    <t>CONVENIO PARA EL SOTENIMIENTO DE LA OPERACION DEL ESPACIO QUE OCUPA EN EL PUNTO GOB-DISTRITO NACIONAL, EN SAMBIL, CORREPONDIENE AL MES DE AGOSTO 2021</t>
  </si>
  <si>
    <t>B1500001240</t>
  </si>
  <si>
    <t xml:space="preserve">SEGUNDO Y ULTIMO PAGO, POR ADQUISICION DE SET DE COCINA MELANINA  Y UN TOPE DE GRANITOVERDE </t>
  </si>
  <si>
    <t>JOV AUTOMATIZACIONES Y HERRERA, SRL</t>
  </si>
  <si>
    <t>CONTRATACION PARA LA IMPLEMENTACION DE LA RED INALAMBRICA INTEROFICINAS, FUNDACION LA MERCED, SEGÚN ORDEN 2021-00118</t>
  </si>
  <si>
    <t>B1500000108</t>
  </si>
  <si>
    <t>CROSS PUBLICIDAD, SRL</t>
  </si>
  <si>
    <t>COMPRA DE SELLO GOMIGRAFO DE RECIBIDO, RECTANGULAR, SEGÚN ORDEN DE COMPRA 2021-00263</t>
  </si>
  <si>
    <t>B1500000546</t>
  </si>
  <si>
    <t>EDENORTE DOMINICANA, SA.</t>
  </si>
  <si>
    <t>B1500223356</t>
  </si>
  <si>
    <t>B1500223244</t>
  </si>
  <si>
    <t>CONSUMO DE ENERGIA ELECTRICA DEL 01/07/21 AL 01/08/21, PERTENCIENTE A CERRO ALTO, (SANTIAGO)</t>
  </si>
  <si>
    <t>CONSUMO DE ENERGIA ELECTRICA DEL 01/07/21 AL 01/08/21, PERTENCIENTE A ALTO DE LA PALOMA, (DAJABON)</t>
  </si>
  <si>
    <t>CONSUMO DE ENERGIA ELECTRICA DEL 01/07/21 AL  01/08/21, PERTENECIENTE A LOS AZULES,( SALCEDO)</t>
  </si>
  <si>
    <t>B1500223457</t>
  </si>
  <si>
    <t>EDITORA EL NUEVO DIARIO, SA.</t>
  </si>
  <si>
    <t>COMPRA DE INSUMOS DE OFICINA TIMBRADOS, PARA USO DE LA INSTITUCION, PERIODO TRIMESTRAL JULIO-SEPTIEMBRE DEL AÑO 2021, SEGÚN ORDEN 2021-00306</t>
  </si>
  <si>
    <t>B1500003140</t>
  </si>
  <si>
    <t>SERTEMA, SRL.</t>
  </si>
  <si>
    <t>SEERVICIOS DE MANTENIMIENTO DE LAS ESTACIONES DE MONITOREO DEL ESPECTRO RADIOELECTRICO NACIONAL, SEGÚN CONTRATOS BS0006112-2021, BS0006107-2021</t>
  </si>
  <si>
    <t>B1500000011</t>
  </si>
  <si>
    <t>INVERSIONES CONQUES, SRL.</t>
  </si>
  <si>
    <t>COMPRA DE MATERIALES, QUE SERAN UTILIZADOS EN TRABAJOS ESPECIFICOS EN LA INSTITUCION, SEGÚN ORDEN 2021-00271</t>
  </si>
  <si>
    <t>CONCILIO EVANGELICO DE LAS ASAMB. DE DIOS, INC.</t>
  </si>
  <si>
    <t>ALQUILER 50 ESPACIOS DE PARQUEOS EN EL TEMPLO EL CALVARIO, UBICADO EN LA AVENICA ABRAHAM LINCOLN NO.964 , ENSANCHE PIANTINI, DE LA CIUDAD DE SANTO DOMINGO.</t>
  </si>
  <si>
    <t>B1500000049 - B1500000050</t>
  </si>
  <si>
    <t>CAASD</t>
  </si>
  <si>
    <t>B1500073426 - B1500074458</t>
  </si>
  <si>
    <t>CONSUMO DE AGUA POTABLE Y ALCANTARILLADO DEL  PARQUEO C/EL RETIRO, CORRESPONDIENTE A LOS MESES DE JULIO Y AGOSTO DEL 2021</t>
  </si>
  <si>
    <t>B1500072265 - B1500073733</t>
  </si>
  <si>
    <t>SANTO DOMINGO MOTORS COMPANY, SA.</t>
  </si>
  <si>
    <t>MANTENIMIENTO DE VEHICULO CHEVROLET SUBURBAN 84,000 KM. PLACA G419095, AÑO 2018, CHASIS IGNSK8KC6JR125839, SEGUN ORDEN 2021-00317</t>
  </si>
  <si>
    <t>B1500018102</t>
  </si>
  <si>
    <t>COMPAÑÍA DOMINICANA DE TELEFONOS, SA.</t>
  </si>
  <si>
    <t>B1500102802</t>
  </si>
  <si>
    <t>SERVICIOS CENTRAL TELEFONICA, CORRESPONDIENTE AL MES DE JULIO 2021</t>
  </si>
  <si>
    <t>B1500102804</t>
  </si>
  <si>
    <t xml:space="preserve">SERVICIOS FLOTA DE CELULARES, CORREPONDIENTE AL MES DE JULIO 2021. </t>
  </si>
  <si>
    <t>SERVICIOS DE TARJERAS DE INTERNET DATA, CORRESPONDIENTE AL MES DE JULIO 2021</t>
  </si>
  <si>
    <t>B1500102803</t>
  </si>
  <si>
    <t>CONUMO DE AGUA, ALMACEN V CENTENARIO, CORRESPONDIENTE A LOS MESES DE JULIO Y AGOSTO 2021</t>
  </si>
  <si>
    <t>B1500080995 - B1500081543</t>
  </si>
  <si>
    <t>CARLOS MANUEL ROMERO POLANCO</t>
  </si>
  <si>
    <t>B1500000115</t>
  </si>
  <si>
    <t>ELPIDIO QUEZADA RODRIGUEZ</t>
  </si>
  <si>
    <t>CUBICACION NO.3 POR ADECUACION SALA EN EL CENTRO DE CAPACITACION EN INFORMATICA, EN LA PROVINCIA SAN PEDRO DE MACORIS, SEGÚN  ORDEN 2021-00143</t>
  </si>
  <si>
    <t>B1500000004</t>
  </si>
  <si>
    <t>ALTICE DOMINICANA. SA.</t>
  </si>
  <si>
    <t>SERVICIOS DE TELECABLE OFICINA PRINCIPAL DESDE 20/6/21 AL 19/7/21</t>
  </si>
  <si>
    <t>B1500031862</t>
  </si>
  <si>
    <t>SERVICIOS CORRESPONDIENTE A LA CENTRAL TELEFONICA DEL INDOTEL PERIODO DEL 20/06/21 AL 19/07/21</t>
  </si>
  <si>
    <t>B1500031873</t>
  </si>
  <si>
    <t>CENTRAL TELEFONICA CCT, UBICADO EN EL MUSEO DE LAS TELECOMUNICACIONES, CORRESPONDIENTE AL PERIODO DEL 20/6/21 AL 19/07/21</t>
  </si>
  <si>
    <t>B1500031888</t>
  </si>
  <si>
    <t>BUSINESS FIT SERVICIO MOVIL DE VOZ DIRECTA, COMPRENDIDO DEL 01/07/21 AL 31/07/21</t>
  </si>
  <si>
    <t>B1500032210</t>
  </si>
  <si>
    <t>PLAN DE INTERNET MOVIL PARA LOS TELEFONOS: 809-106-7306; 809-108-4841; 809-142-0825, CORRESPONDEINTE AL PERIODO 01/07/21 AL 31/07/21</t>
  </si>
  <si>
    <t>B1500032047</t>
  </si>
  <si>
    <t>B1500031889</t>
  </si>
  <si>
    <t>BASOLER, SA.</t>
  </si>
  <si>
    <t>B1500000097</t>
  </si>
  <si>
    <t>ALQUILER DE 5 LOCALES MAS SOTANO, SEGÚN CONTRATO BS-011283-2020, CORRESPONDIENTE AL MES DE JULIO 2021</t>
  </si>
  <si>
    <t>SERVICIOS DE PLANTA ELECTRICA DE EMERGENCIA, SEGÚN CONTRATO BS-0011282-2020, CORRESPONDIENTE AL MES DE JULIO 2021</t>
  </si>
  <si>
    <t>B1500000096</t>
  </si>
  <si>
    <t>LOMERA SERVIVIOS MULTIPLES, SRL</t>
  </si>
  <si>
    <t>SERVICIO DE ROTULACION CON LOGO INDOTEL DEL VEHICULO HYUNDAY UNIVERSE, AÑO 2022 COLOR BLANCO, CHASIS KMJKIGI8BPNC98373, SEGÚN ORDEN 2021-00328</t>
  </si>
  <si>
    <t>B1500000125</t>
  </si>
  <si>
    <t>SEGUROS RESERVAS, SA.</t>
  </si>
  <si>
    <t>B1500030317 - B1500030387</t>
  </si>
  <si>
    <t>POLIZA CORRESPONDIENTE A ASISTENCIA FUNERARIA COLECTIVO PARA EMPLEADOS, COMPRENDIDO EN EL PERIODO 01/08/21 HASTA EL 31/08/21</t>
  </si>
  <si>
    <t>POLIZA CORRESPONDIENTE AL SEGURO DE VIDA PARA EMPLEADOS, COMPRENDIDO EN EL PERIODO 01/08/21 HASTA EL 31/08/21</t>
  </si>
  <si>
    <t>B1500030316 - B1500030386</t>
  </si>
  <si>
    <t>COMPRA DE PLANCHAS DE ACRILICO TRANSPARENTE, PARA EL MUSEO DE LAS TELECOMUNICACIONES, SEGÚN ORDEN DE COMPRA 2021-00243</t>
  </si>
  <si>
    <t>B1500000129</t>
  </si>
  <si>
    <t>REPUESTO JOAN AUTO AIRE, SRL</t>
  </si>
  <si>
    <t>MANTENIMIENTO DE AIRE ACONDICIONADO Y CAMBIO DE PIEZAS MITSUBISHI FUSO, PLACA 1-007469, COLOR BLANCO/CREMA, AÑO 2011, CHASIS BE637GF10036, SEFUN ORDEN 2021-00313</t>
  </si>
  <si>
    <t>B1500000063</t>
  </si>
  <si>
    <t>B1500030463 - B1500030487</t>
  </si>
  <si>
    <t>REFRIGERACION F &amp; H, SRL.</t>
  </si>
  <si>
    <t>COMPRA DE DOS BOMBA DE AGUA, PARA SER UTILIZADAS EN EL CLUB RECREATIVO DE LA INSTITUCION, SEGÚN ORDEN 2021-00330</t>
  </si>
  <si>
    <t>B1500000236</t>
  </si>
  <si>
    <t>INVERSIONES ND &amp; ASOCIADOS,SRL</t>
  </si>
  <si>
    <t>COMPRA DE INSUMOS DE OFICINAS, PARA USO DE LA INSTITUCION, EN LAS 4 DEPENDENCIAS, SEGÚN ORDEN 2021-00309</t>
  </si>
  <si>
    <t>B1500001248</t>
  </si>
  <si>
    <t>COMPRA DE LOS SIGUIENTES MOBILIARIOS: 2 ESCRITORIOS SECRETARIALES Y UN JUEGO DE SALA DE ESPERA, 2 BUTACAS A SER USADOS EN DEPARTAMENTO PRESIDENCIAL DE INDOTEL</t>
  </si>
  <si>
    <t>J FORTUNA CONSTRUCTORA, SRL</t>
  </si>
  <si>
    <t>SERGIO JULIO GEORGE RIVERA</t>
  </si>
  <si>
    <t>CORRESPONDIENTE A HONORARIOS DE LA SENTENCIA NO.0054-2021-SSEN-0017. DE FECHA 16 DE JUNIO DEL 2021</t>
  </si>
  <si>
    <t>B1100000094</t>
  </si>
  <si>
    <t>INTRANT</t>
  </si>
  <si>
    <t>CORRESPONDIENTE A 33 COLABORADORES DE EL DEPARTAMENTO DE TRANSPORTACION, EN LA CAPACITACION TALLER DE MANEJO DEFENSIVO, SEGÚN MEMORANDUM</t>
  </si>
  <si>
    <t>B1500000002</t>
  </si>
  <si>
    <t>UVRO SOLUCIONES EMPRESARIALES, SRL</t>
  </si>
  <si>
    <t>COMPRA DE  ALIMENTOS Y BEBIDAS, PARA USO DE LA INSTITUCION EN LAS 4 DEPENDENCIAS, PARA EL PERIODOTRIMESTRAL JULIO-SEPTIEMBRE DEL 2021, SEGÚN ORDEN 2021-00293</t>
  </si>
  <si>
    <t>B1500000139</t>
  </si>
  <si>
    <t>WIND TELECOM, SA.</t>
  </si>
  <si>
    <t>B1500008430 - B15000008340</t>
  </si>
  <si>
    <t>HERNANDO DE JESUS HERNANDEZ ARISTY</t>
  </si>
  <si>
    <t>DECISIONES ADOPTADAS, MIEMBROS CUERPOS COLEGIADOS NO.21-009 RESPECTO A LOS RECURSOS DE QUEJA NO,.32284 Y 32286</t>
  </si>
  <si>
    <t>B1500000073</t>
  </si>
  <si>
    <t>GRUAS BEART, SRL.</t>
  </si>
  <si>
    <t>ALQUILER DE GRUA DE PLATAFORMA GRANDE, PARA EL TRASLADO DE 3 FURGONETAS COLOR BLANCO AÑO 2003 , CHASIS 1FTSE-05407,  IFTSE-05408, IFTSE-05409, SEGÚN ORDEN 2021-00244</t>
  </si>
  <si>
    <t>SERVICIOS PRESTAOS EN SU CALIDAD DE ABOGADO Y NOTARIO PUBLICO, CONSISTENTE EN LEGALIZACIONES DE DOCUMENTOS REALIZADOS PARA EL INDOTEL, SEGÚN MEMORANDUM CJ-M0002111-21</t>
  </si>
  <si>
    <t>COMPRA DE DOS UNIDADES DE AIRES ACONDICIONADOS TIPO MANEJADORAS  COMPLETOS CON INSTALACION PARA SER COLOCADOS EN EL DEPARTAMENTO FINANCIERO Y EL SALON DE  ACTIVIDADES DEL 5TO PISO</t>
  </si>
  <si>
    <t>COMPRA DE DOS MAMPARAS EN ACRILICO TRANSPARENTE, PARA SER USADO EN LA UNIDAD DE ASISTENCIA (DAO), SEGÚN ORDEN 2021-00270</t>
  </si>
  <si>
    <t>CONSUMO DE AGUA POTABLE Y ALCANTARILLADO DEL CENTRO INDOTEL ESPACIO REPUBLICA DIGITAL, CORRESPONDIENTE A LOS MESES DE JULIO Y AGOSTO 2021</t>
  </si>
  <si>
    <t>SERVICIO DE TELECABLE, UBICADO EN EL MUSEO DE LAS TELECOMUNICACIONES, CORRESPONDIENTE AL PERIODO 20/06/21 AL 19/7/21</t>
  </si>
  <si>
    <t>EMISION DE LA POLIZA 2-2-502-0275047, VIGENTE DESDE EL 03/08/2021 HASTA 03/08/2022, Y AUMENTO DE LA POLIZA 2-2-503-0126736, DEL PROGRAMA DE SEGUROS DE PROPIEDAD Y VEHICULOS</t>
  </si>
  <si>
    <t>ARRENDAMIENTO DEL PARQUEO UBICADO ENTRE LAS CALLES JACINTO MAÑON CON ESQUINA FILOMENA GOMEZ DE COVA, ENSANCHE PIANTINI, SD., CORRESPONDIENTE AL  MES DE AGOSTO 2021</t>
  </si>
  <si>
    <t>B1500000080</t>
  </si>
  <si>
    <t>SERVICIO DE ACCESO A INTERNET 4G LTE EN UNIDADES  DE ATENCION PRIMARIAS PARA EL PROYECTO DE REDES WIFI DEL PLAN BIENAL 2017-2018</t>
  </si>
  <si>
    <t>PARTICIPACIÓN DE 17  COLABORADORES DEL DEPARTAMENTO DE PROTECCIÓN AL USUARIO, 2 DE RECEPCIÓN Y 1 DE DESARROLLO DEL TALENTO HUMANO</t>
  </si>
  <si>
    <t>COMPRA DEL CRISTAL TRASERO DEL VEHÍCULO TOYOTA  PRADO, PLACA G-137341, COLOR NEGRO, AÑO 2006, CHASIS JTEBY25J300012950 , SEGÚN ORDEN 2021-00267</t>
  </si>
  <si>
    <t>COMPRA DE TENSOR Y LA BOMBA DE AGUA DEL VEHÍCULO TOYOTA HILUX, PLACA L-250905, COLOR BLANCO AÑO 2008, CHASIS MROFZ29G701708799, SEGÚN ORDEN 2021-00267</t>
  </si>
  <si>
    <t>BOLETOS AÉREOS, VIÁTICOS Y SEGURO DE VIAJE, PARA EL SR. NELSON ARROYO, PRESIDENTE DEL CONSEJO, HILDA POLANCO MORALES, MIEMBRO DEL CONSEJO DIRECTIVO, ADA JULISSA CRUZ, DIRECTORA EJECUTIVA Y DIRECTOR DE INTERNACIONAL.</t>
  </si>
  <si>
    <t>COMPRA DE VARIOS EQUIPOS DE TECNOLOGÍA, QUE SERÁN USADOS PARA REALIZAR BACK-UP AL SERVIDOR DEL PROYECTO DE DRIVE TEST, DE LA DIRECCIÓN DE FISCALIZACIÓN</t>
  </si>
  <si>
    <t>COMPRA DE UNA MAQUINA SOPLADORA, 125BVX, LA MISMA SERÁ UTILIZADA PARA LIMPIEZA DE LOS PARQUEOS DE LA INSTITUCIÓN, SEGÚN ORDEN 2021-00304</t>
  </si>
  <si>
    <t>ADQUISICIÓN DE 700 GALONES DE GASOIL REGULAR PARA SER USADOS EN PLANTA ELECTRICA DEL CENTRO INDOTEL, SEGÚN ORDEN 2021-00242</t>
  </si>
  <si>
    <t>SERVICIOS PRESTADOS EN CALIDAD DE NOTARIO PÚBLICO, CONSISTENTE EN LA LEGALIZACIÓN DE DOCUMENTOS REALIZADOS PARA EL INDOTEL , SEGÚN MEMORÁNDUM NO.C7-M-000236-21</t>
  </si>
  <si>
    <t>SERVICIOS PRESTADOS EN CALIDAD DE ALGUACIL ORDINARIO, DE LA CÁMARA PENAL DE LA CORTE DE APELACIONES DE SANTO DOMINGO CONSISTENTE EN LA NOTIFICACIÓN DE DOCUMENTOS REALIZADOS POR INDOTEL</t>
  </si>
  <si>
    <t xml:space="preserve">COMPRA DE UN (1) ADAPTADOR DE CA  FUENTE DE ALIMENTACION PARA  </t>
  </si>
  <si>
    <t>FUJITSU  SCANSNAP 1X500, ENTRADA DE VOTAJE 100-240 VAC 50/60HZ.SEGUN ORDEN 2021-00294</t>
  </si>
  <si>
    <t>SERVICIO TÉCNICO ESPECIALIZADO PARA ELECTRIFICACIÓN DE LA ESTACIÓN DE MONITOREO PRINCIPAL DEL ESPECTRO RADIOELÉCTRICO DE SANTO DOMINGO, SEGÚN ORDEN 2019-00160</t>
  </si>
  <si>
    <t>SERVICIOS DE FUMIGACIÓN CONTRA PLAGAS EN LA CEDE PRINCIPAL, CENTRO INDOTEL, ALMACÉN V CENTENARIO Y CLUB RECREATIVO, CORRESPONDIENTE A LOS MESES DE MAYO Y JUNIO 2021</t>
  </si>
  <si>
    <t>ADQUISICIÓN Y CONFIGURACIÓN SISTEMA DE MICRÓFONOS SHURE MICROFLEX WIRLESS INTERFACE AUDIO, ESTACIÓN DE CARGA CON 6 Y DOS MICRÓFONOS SEGÚN ORDEN 2021-00254</t>
  </si>
  <si>
    <t>CONSUMO DE ENERGÍA ELÉCTRICA DEL 18/6/21 AL 19/7/21 PERTENECIENTE A LA ESTACIÓN DE MONITOREO SANTO DOMINGO</t>
  </si>
  <si>
    <t>CONSUMO DE ENERGÍA ELÉCTRICA DEL 18/6/21 AL 19/7/21 PERTENECIENTE AL ALMACÉN V CENTENARIO DE LA CALLE FARALLÓN  NORTE ESQUINA  V CENTENARIO</t>
  </si>
  <si>
    <t>CONSUMO DE ENERGÍA ELÉCTRICA DEL 18/6/21 HASTA 19/7/21, PERTENECIENTE A LA ESTACIÓN MONITOREO ESPECTRO DE HIGUEY</t>
  </si>
  <si>
    <t>CONSUMO ENERGÍA ELÉCTRICA DEL 18/6/21 AL 19/7/21, PERTENECIENTE AL MUSEO DE LAS TELECOMUNICACIONES DE LA CALLE ISABEL LA CATÓLICA NO, 203 ZONA COLONIAL</t>
  </si>
  <si>
    <t>SERVICIO DE VOZ Y DATOS EQUIPOS DRIVE TEST (DIRECCIÓN DE FISCALIZACIÓN) CUENTA NO.98702655-001, CORRESPONDIENTE AL MES DE JULIO 2021</t>
  </si>
  <si>
    <t>SERVICIO DE ENERGÍA ELÉCTRICA DE LOS NIC: 5013178, 5534692, 5803899,5817032</t>
  </si>
  <si>
    <t>COMPRA DE CERTIFICADOS DIGITALES DE LOS PORTALES  WEB DE LA INSTITUCIÓN SEGÚN ORDEN 2021- 00281</t>
  </si>
  <si>
    <t>COMPRA DE 2 MACBOOK PRO 13.3 INCH Y 7 LAPTOPS PARA SER UTILIZADAS EN LA INSTITUCIÓN, SEGÚN ORDEN 2021- 00110</t>
  </si>
  <si>
    <t>ALQUILER DE GRÚA DE PLATAFORMA GRANDE, PARA EL TRASLADO DE 3 FURGONETAS COLOR BLANCO AÑO 2003 , CHASIS 1FTSE-05407,  IFTSE-05408, IFTSE-05409, SEGÚN ORDEN 2021-00244</t>
  </si>
  <si>
    <t>DISTRIBUIDORA DE REPUESTOS  DEL CARIBE, SRL</t>
  </si>
  <si>
    <t>OFICINA DE COORDINACION PRESIDENCIAL</t>
  </si>
  <si>
    <t>FLOW, SRL.</t>
  </si>
  <si>
    <t>RAMIREZ &amp; MOJICA ENVOY PACK COURIER  EXPRESS ,SRL.</t>
  </si>
  <si>
    <t>SERVICIOS TECNICOS TAVERAS, SRL</t>
  </si>
  <si>
    <t>WESOLVE TECH, SRL</t>
  </si>
  <si>
    <t>TRILOGY DOMINICANA, S.A</t>
  </si>
  <si>
    <t>EMPRESA DIST. DE ELECTRICIDAD DEL ESTE</t>
  </si>
  <si>
    <t>EDESUR DOMINICANA, S.A.</t>
  </si>
  <si>
    <t>SEGURITRONIC SRL</t>
  </si>
  <si>
    <t>GRUAS BEART, SRL</t>
  </si>
  <si>
    <t>MUEBLES OMAR, S. A.</t>
  </si>
  <si>
    <t>LEOPOLDO ANTONIO PEREZ SANTOS</t>
  </si>
  <si>
    <t>FEJAGUS COMERCIAL, SRL</t>
  </si>
  <si>
    <t>ROA COMERCIAL, SRL</t>
  </si>
  <si>
    <t>ACADEMIA EUROPEA  A.E.,   S.A.</t>
  </si>
  <si>
    <t>* NULO ** JOV AUTOMATIZACIONES Y HERRERIA, SRL</t>
  </si>
  <si>
    <t>CROS PUBLICIDAD, SRL</t>
  </si>
  <si>
    <t>EDENORTE DOMINICANA, S.A</t>
  </si>
  <si>
    <t>EDITORA EL NUEVO DIARIO, S.A.</t>
  </si>
  <si>
    <t>SERTEMA, SRL</t>
  </si>
  <si>
    <t>INVERSIONES CONQUES, SRL</t>
  </si>
  <si>
    <t>CONCILIO EVANGELICO DE LAS ASAMB. DE DIOS INC</t>
  </si>
  <si>
    <t>SANTO DOMINGO MOTORS COMPANY, S.A.</t>
  </si>
  <si>
    <t xml:space="preserve">COMPAÑIA DOMINICANA DE TELEFONOS, S.A </t>
  </si>
  <si>
    <t>CARLOS MARCEL ROMERO POLANCO</t>
  </si>
  <si>
    <t>ALTICE DOMINICANA, SA</t>
  </si>
  <si>
    <t>BASOLER, SA</t>
  </si>
  <si>
    <t>LOMERA SERVICIOS MULTIPLES, SRL</t>
  </si>
  <si>
    <t>SEGUROS RESERVAS, S.A.</t>
  </si>
  <si>
    <t>REFRIGERACION F &amp; H, SRL</t>
  </si>
  <si>
    <t>INVERSIONES ND &amp; ASOCIADOS, SRL.</t>
  </si>
  <si>
    <t>WIND TELECOM, S. A.</t>
  </si>
  <si>
    <t>FUNDACION MANOS QUE INSPIRAN FMI</t>
  </si>
  <si>
    <t>PAGO DE FACTURA NO.B1500000001 CORRESPONDIENTE A PARTCIPACION DE 17 COLABORADORES DE EL DEPARATAMENTO DE PROTECCION AL USUARIO, 2 DE LA RECEPCION Y 1 DE DESARROLLO DEL TALENTO HUMANO DE</t>
  </si>
  <si>
    <t xml:space="preserve">   PAGO DE FACTURA NCF B1500000172, POR COMPRA DE CRISTAL TRASERO DEL VEHICULO TOYOTA PRADO, PLACA G-137341, COLOR NEGRO,  AÑO 2006 CHASIS JTEBY25J300042950, SEGUN ORDEN 2021-00267.</t>
  </si>
  <si>
    <t>PAGO  FACTURA NCF.B1500000178  POR COMPRA DE TENSOR Y LA BOMBA DE AGUA DEL VEHICULO TOYOTA HILUX, PLACA L-250905,COLOR BLANCO, AÑO 2008, CHASIS MROFZ29G701708799,SEGUN ORDEN 2021-00308 .</t>
  </si>
  <si>
    <t>PAGO DE FACTURA NO. 0000080 POR CONCEPTO DE GASTOS DE BOLETOS AEREOS, VIATICOS Y SEGURO DE VIAJE, PARA NELSON ARROYO, PRESIDENTE DEL CONSEJO, HILDA POLANCO MORALES MIEMBRO DEL CONSEJO DIRECTIVO,</t>
  </si>
  <si>
    <t xml:space="preserve"> PAGO DE FACTURA  NCF  B1500000189, POR   COMPRA DE LAMINADOS PARA 7 PUERTAS, CON LA FINALIDAD DE SER USADOS EN VARIOS DEPARTAMENTOS, SEGUN ORDEN 2021-00303</t>
  </si>
  <si>
    <t>PAGO FACTURA NO. B1500000055, CORRESPONDIENTE A LOS SERVICIOS PRESTADOS EN SU CALIDAD DE ALGUACIL ORDINARIO, CONSISTENTE EN NOTIFICACIONES DE VARIOS ACTOS DE ALGUACIL REALIZADOS AL INDOTEL SEGÚN</t>
  </si>
  <si>
    <t>SOLICITUD DE PAGO FACTURA NCF B1500000020, POR COMPRA   DE VARIOS EQUIPOS  DE TECNOLOGIA, QUE SERAN USADOS  PARA RELIZAR  BACKUP AL SERVIDOR DEL PROYECTO DE DRIVE TEST,  DE  LA DIRECCION  DE FIZCALIZACION,</t>
  </si>
  <si>
    <t>SOLICITUD PAGO FACTURA NCF B1500001641,  POR COMPRA  DE UNA MAQUINA SOPLADORA 125BVX,  LA MISMA SERA USADA  PARA LIMPIEZA DE LOS PARQUEOS DE LA INSTUTUCION,  SEGUN ORDEN 2021-00304</t>
  </si>
  <si>
    <t>PAGODE FACTURA NCF B1500000449, POR  COMPRA DE  LOS SIGUIENTES MOBILIARIOS :  DOS ( 02), ESCRITORIOS SECRETARIALES Y  UN JUEGO DE SALA DE ESPERA DOS  (02) BUTACAS,  A SER  USADOS EN DEPARTAMENTO</t>
  </si>
  <si>
    <t>PAGO DE NCF # B1500000062, POR ADQUISICION DE 700 GALONES DE GASOIL REGULAR PARA SER UTILIZADO EN LA PLANTA ELECTRICA DEL CENTRO INDOTEL, SEGUN ORDEN 2021-00242.</t>
  </si>
  <si>
    <t>PAGO FACTURA, NCF: B1500000241, CORRESP. A LOS SERVICIO PRESTADO EN CALIDAD DE NOTARIO PUBLICO, CONSISTENTE EN LA LEGALIZACION  DE DOCUMENTOS  REALIZADOS PARA EL INDOTEL, SEGUN MEMORANDUM</t>
  </si>
  <si>
    <t>PAGO FACTURA, NCF: B1500000119, CORRESPONDIENTE A LOS SERVICIOS PRESTADO EN CALIDAD DE ALGUACIL ORDINARIO DE LA CAMARA PENAL DE LA CORTE DE APELACION DE SANTO DOMINGO, CONSISTENTE EN LA</t>
  </si>
  <si>
    <t xml:space="preserve"> PAGO FACTURA NCF  B1500000553,  POR COMPRA DE UN (1) ADAPTADOR DE CA  FUENTE DE ALIMENTACION PARA FUJITSU  SCANSNAP 1X500, ENTRADA DE VOTAJE 100-240 VAC 50/60HZ.SEGUN ORDEN 2021-00294</t>
  </si>
  <si>
    <t>PAGO DE NCF # B1500000060, POR SERVICIO TECNICO ESPECIALIZADO PARA ELECTRIFICACION DE LA ESTACION FIJA DE MONITOREO PRINCIPAL DEL ESPECTRO RADIOELECTRICO DE SANTO DOMINGO, SEGUN ORDEN 2019-00160.</t>
  </si>
  <si>
    <t>PAGO DE NCF # B1500000059, POR SERVICIO TECNICO, PARA DAR MANTENIMIENTO PREVENTIVO Y CORRECTIVO A LAS ESTACIONES FIJAS DE MONITOREO DEL ESPECTRO RADIOELECTRICO DE SANTO DOMINGO Y BARAHONA, SEGÚN</t>
  </si>
  <si>
    <t>PAGO FACTURA, NCF: B1500000013/ B1500000015, SERVICIOS DE FUMIGACION CONTRA PLAGAS  EN LA : SEDE PRINCIPAL,  CENTRO INDOTEL, ALMACEN V. CENTENARIO Y  CLUB RECREATIVO, CORRESPONDIENTE A LOS MESES DE</t>
  </si>
  <si>
    <t xml:space="preserve"> PAGO FACTURA NCF B1500000114, POR ADQUISICION Y CONFIGURACION  SISTEMA  DE MICROFONOS SHURE MICROFLEX WIRELESS INTERFACE AUDIO , ESTACION DE CARGA CON 6 Y DOS MICROFONOS, SEGUN ORDEN 2021-00254</t>
  </si>
  <si>
    <t xml:space="preserve">PAGO DE FACTURA NO. 159674494,  NCF B1500001741, SERVICIO DE DATOS DE DATOS SMEGER  CUENTA NO.54246864-001 NO.54246864-001  CORRESPONDIENTE AL  MES DE JULIO 2021.   CORRESPONDIENTE AL  MES DE JULIO 2021.  </t>
  </si>
  <si>
    <t xml:space="preserve">FACT. REF. DE PAGO 4037282035-13, NCF: B1500160570, CONSUMO DE ENERGIA ELECTRICA, DEL 18/06/2021 AL 19/07/2021, PERTENECIENTE  ESTACION DE MONITOREO SANTO DOMINGO. ( NIC:4037282 ).  </t>
  </si>
  <si>
    <t xml:space="preserve">FACT. REF. DE PAGO 2039391297-22, NCF: B1500161100, CONSUMO DE ENERGIA ELECTRICA, DEL 18/06/2021 AL 19/07/2021, PERTENECIENTE  ALMACEN V CENTENARIO DE LA CALLE FARALLON DEL NORTE ESQ. V CENTENARIO. ( NIC:2039391 ).  </t>
  </si>
  <si>
    <t>FACT. REF. DE PAGO 1625494339-35, NCF: B1500163762, CONSUMO DE ENERGIA ELECTRICA, DEL 18/06/2021 AL 19/07/2021, PERTENECIENTE A LA ESTACION MONITOREO ESPECTRO DE HIGUEY, (NIC: NO. 1625494)</t>
  </si>
  <si>
    <t>FACT. REF. DE PAGO 2134206279-31, NCF: B1500159850, CONSUMO DE ENERGIA ELECTRICA, DEL 18/06/2021 AL 19/07/2021, PERTENECIENTE AL MUSEO DE LAS TELECOMUNICACIONES  DE LA CALLE ISABEL LA CATOLICA NO. 203 ZONA COLONIAL</t>
  </si>
  <si>
    <t xml:space="preserve">FACTURA NO.159686401  NCF B1500001756, SERVICIO DE VOZ Y DATOS EQUIPOS DRIVE TEST (DIRECCION DE FISCALIZACION).  CUENTA NO.98702655-001  CORRESPONDIENTE AL  MES JULIO-2021. </t>
  </si>
  <si>
    <t xml:space="preserve">PAGO FACTURAS, B1500231116/ B1500232790/  B1500231118/ B1500231792/ B1500231119/ B1500231115/ B1500231117/ B1500231214/ B1500231129, POR SERVICIO DE ENERGIA ELECTRICA, DE LOS NIC: 5013178, 5534692, , 5803899, 5817032  </t>
  </si>
  <si>
    <t>PAGO FACTURA NCF B1500000116 ,POR COMPRA DE LOS CERTIFICADOS DIGITALES DE LOS PORTALES WEB DE LA INSTITUCION, SEGUN ORDEN 2021-00281</t>
  </si>
  <si>
    <t>PAGO FACTURA, NCF: B1500000151, COMPRA DE (2) MACBOOK PRO 13.3INCH Y (7) LAPTOPS PARA SER UTILIZADAS EN LA INSTITUCION, SEGUN ORDEN 2021-00110.</t>
  </si>
  <si>
    <t>PAGO FACTURA NCF B1500000122, POR ARQUILER DE  GRUA, DE PLATAFORMA GRANDE PARA EL TRASLADO DE 3 FURGONETAS  COLOR BLANCO,  AÑO 2003,  CHASIS 1FTSE-05407  /  IFTSE-05408  / IFTSE-05409, SEGUN ORDEN</t>
  </si>
  <si>
    <t xml:space="preserve"> PAGO FACTURA NCF B1500001998, POR LA   COMPRA DE UN SILLON  ERGONOMICO,  PARA EMPLEADA DE LA INSTITUCION QUE FUE DIAGNOSTICADA CON PROBLEMA DE  CERVICOBRAQUIALGIA,  SEGUN ORDEN  2021-00232.</t>
  </si>
  <si>
    <t xml:space="preserve"> PAGO FACTURA NCF B1500000127, POR COMPRA DE CUARENTA (40) CAJAS DE CARTON , TIPO ARCHIVO LEGAL TPA/FDO K DE DIMENSIONES 24X15X10, SEGUN ORDEN 2021-00312.</t>
  </si>
  <si>
    <t xml:space="preserve"> PAGO FACTURA NCF B1500000154, POR COMPRA DE UN  1  FREGADERO TIPO BAR DE (15 X15), PARA SER UTILIZADO EN LA COCINA DE  PRESIDENCIA,  SEGUN ORDEN DE COMPRA 2021-00258.</t>
  </si>
  <si>
    <t>PAGO DE FACTURA NCF B1500000118, POR COMPRA DE DOS UNIDADES DE AIRES ACONDIONADOS TIPO MANEJADORAS COMPLETOS, CON INSTALACION PARA SER COLOCADOS EN EL DEPARTAMENTO  FINANCIERO Y EL SALON DE</t>
  </si>
  <si>
    <t>PAGO DE  FACTURA  B1500000153, POR CAPACITACION DE LA SRA. JULISSA CRUZ ABREU, DIRECTORA EJECUTIVA, EN EL CURSO DE REFORZAMIENTO DE IDIOMA INGLES, SEGUN MEMORANDUM RH-M-000931-21</t>
  </si>
  <si>
    <t>PAGO DE FACTURA  NO. B1500000044, POR DECISIONES ADOPTADAS, MIEMBROS CUERPOS COLEGIADOS NO.21-009, RESPECTO A LOS  RECURSOS DE QUEJA NO. 32284 Y 32285.</t>
  </si>
  <si>
    <t>PAGO DE FACTURA  NO. B1500000073, POR DECISIONES ADOPTADAS, MIEMBROS CUERPOS COLEGIADOS NO.21-009, RESPECTO AL RECURSO DE QUEJA NOS. 32284 Y 32285</t>
  </si>
  <si>
    <t>PAGO FACTURA NO. B1500000187, CORRESPONDIENTE A LOS SERVICIOS PRESTADOS EN SU CALIDAD DE ABOGADO Y NOTARIO PUBLICO,   CONSISTENTE EN LEGALIZACIONES DE DOCUMENTOS REALIZADOS PARA EL INDOTEL SEGÚN</t>
  </si>
  <si>
    <t>PAGO FACTURA NCF B1500000101, POR COMPRA O CONFECCION DE UNIFORMES, PARA LAS DINAMIZADORAS,  SEGÚN ORDEN 2021-00220.</t>
  </si>
  <si>
    <t xml:space="preserve"> PAGO  FACTURA NCF. B1500001595, POR COMPRA DE MONITOR FASE,  DE ASCENSOR,  SEGUN ORDEN 2021-00123. MONTO RD$13,275.00   ITEBIS RD$2,389.50   DESC.5% RD$663.75</t>
  </si>
  <si>
    <t xml:space="preserve"> PAGO FACTURA NCF B1500000128, POR  COMPRA DE 2 MAMPARAS  EN ACRILICO TRANSPARENTE, PARA SER</t>
  </si>
  <si>
    <t>PAGO DE NCF # B1500000647, SERVICIO DE LAVADO SENCILLO Y LAVADO INTERIOR , PARA LA FLOTILLA VEHICULAR DE LA INSTITUCION, SEGUN ORDEN 2019-00118.</t>
  </si>
  <si>
    <t>PAGO FACTURA, NCF: B1500000127, POR PUBLICIDAD COLOCADA EN EL PERIODICO "EL PERIODISTA", CORRESPONDIENTE AL DIA NACIONAL DEL PERIODISTA EL 5 DE ABRIL DEL 2021, SEGUN ORDEN 2021-00326.</t>
  </si>
  <si>
    <t>PAGO DE  NCF #  B1500001240, CONVENIO PARA EL SOSTENIMIENTO DE LA OPERACION DEL ESPACIO QUE OCUPA EN EL PUNTO GOB-DISTRITO NACIONAL, EN SAMBIL, CORRESPONDIENTE AL MES DE AGOSTO 2021,  SEGUN CONTRATO</t>
  </si>
  <si>
    <t xml:space="preserve">2DO Y ULTIMO PAGO FACTURA, NCF: B1500000153, POR ADQUISICION DE SET DE COCINA MELANINA Y UN TOPE DE GRANITO VERDE UBATUBA CON BACKPLASH, PARA SER UBICADO EN PRESIDENCIA, SEGUN ORDEN 2021-00164. </t>
  </si>
  <si>
    <t xml:space="preserve"> PAGO FACTURA NCF B1500000108, POR CONTRATACION PARA LA IMPLEMENTACION DE LA RED INALAMBRICA INTEROFICINAS, FUNDACION  LA MERCED, SEGUN ORDEN 2021-00118</t>
  </si>
  <si>
    <t xml:space="preserve"> PAGO FACTURA NCF B1500000546, POR COMPRA DE SELLO GOMIGRAFO DE RECIBIDO, RECTANGULAR, SEGUN ORDEN DE COMPRA 2021-00263</t>
  </si>
  <si>
    <t xml:space="preserve">REFERENCIA DE PAGO NO.6001062383, NCF B1500223356, CONSUMO DE ENERGIA ELECTRICA DEL 01/07/2021 AL 01/08/2021, PERTENECIENTE A LOS AZULES, SALCEDO (NIC: 6001062)  </t>
  </si>
  <si>
    <t>REFERENCIA DE PAGO NO. 5200991348,  NCF# B1500223244 CONSUMO DE ENERGIA ELECTRICA, DEL 01/07/2021 AL 01/08/2021, PERTENECIENTE A CERRO ALTO SANTIAGO (NIC 5200991)</t>
  </si>
  <si>
    <t xml:space="preserve">REFERENCIA DE PAGO NO.7164159208,  NCF# B1500223457,  CONSUMO DE ENERGIA ELECTRICA, DEL 01/07/2021  AL 01/08/2021, PERTENECIENTE A ALTO DE LA PALOMA (DAJABON)  (NIC 7164159 ) </t>
  </si>
  <si>
    <t xml:space="preserve"> PAGO DE FACTURA NCF B1500003140, POR COMPRA DE INSUMOS DE OFICINA TIMBRADOS , PARA USO DE LA INSTITUCION,  PERIODO TRIMESTRAL JULIO- SEPTIEMBRE DEL AÑO 2021, SEGUN ORDEN 2021-00306.</t>
  </si>
  <si>
    <t>PAGO FACTURA, NCF: B1500000011,  CORRESPONDIENTE A LOS SERVICIOS DE MANTENIMIENTOS DE LAS ESACIONES DE MONITOREO DEL ESPECTRO RADIOELECTRICO NACIONAL, SEGUN CONTRATOS: BS-0006112-2021, BS-0006107-2021,</t>
  </si>
  <si>
    <t>PAGO FACTURA NCF B1500000060 POR   COMPRA DE MATERIALES,  QUE SERAN  UTILIZADOS EN TRABAJOS ESPECIFICOS, EN LA INSTITUCION, SEGUN ORDEN 2021-00271.</t>
  </si>
  <si>
    <t>PAGO DE  FACTURA, NCF: B1500000049/ B1500000050,  POR EL ALQUILER DE 50 ESPACIOS DE PARQUEO EN EL TEMPLO EL CALVARIO, UBICADO EN LA AVENIDA ABRAHAM LINCOLN NO. 964, ENSANCHE PIANTINNI, DE LA CIUDAD DE SANTO</t>
  </si>
  <si>
    <t>PAGO DE  FACTURAS. NO. FS-1111770 Y FS-1167701,  NCF #   B1500073426, B1500074458 CONSUMO DE AGUA POTABLE Y ALCANTARILLADO DEL CENTRO INDOTEL ESPACIO REPUBLICA DIGITAL (CCT), CORRESPONDIENTE A LOS MESES DE ALCANTARILLADO DEL CENTRO INDOTEL ESPACIO REPUBLICA DIGITAL (CCT), CORRESPONDIENTE A LOS MESES DE</t>
  </si>
  <si>
    <t>PAGO FACTURAS. NO. FS-905897, / 1134572  NCF: B1500072265, / B1500073733  POR CONSUMO DE AGUA POTABLE Y ALCANTARILLADO DEL PARQUEO C/. EL RETIRO, CORRESPONDIENTE A LOS MESES DE  JULIO Y AGOSTO  DEL 2021 (</t>
  </si>
  <si>
    <t>PAGO FACT.159,  NCF B1500102802, SERV. FLOTA  CELULARES, CORRESP. AL MES DE  JULIO-2021  CUENTA NO.706002893 MONTO RD$226,261.90      IMPUESTO  RD$59,092.67    DESC.5 % RD$11,313.10</t>
  </si>
  <si>
    <t xml:space="preserve"> PAGO FACTURA NCF B1500018102, POR  MANTENIMIENTO DE 84,000  KM, VEHICULO CHEVROLET SUBURBAN PLACA  G-419095,  AÑO 2018,  CHASIS IGNSK8KC6JR125839, SEGUN ORDEN 2021-00317 G-419095,  AÑO 2018,  CHASIS IGNSK8KC6JR125839, SEGUN ORDEN 2021-00317.</t>
  </si>
  <si>
    <t>PAGO DE FACTURA #153, NCF:B1500102804, CUENTA NO. 709225876, POR SERVICIOS CENTRAL TELEFONICA , CORRESPONDIENTE AL MES DE JULIO 2021.</t>
  </si>
  <si>
    <t>PAGO DE FACT NO.150  NCF B1500102803, CTA.# 707454799,  SERVICIOS DE TARJETAS DE INTERNET DATA MOVIL, CORRESPONDIENTE AL MES DE JULIO 2021.</t>
  </si>
  <si>
    <t xml:space="preserve">PAGO FACTURAS. NO. 91649611, /91781932,   NCF B1500080995, /B1500081543,  POR CONSUMO DE AGUA, ALMACEN V CENTENARIO, CORRESPONDIENTE A LOS  MESES DE JULIO Y AGOSTO-2021, ( CODIGO DEL SISTEMA NO.417557 ) </t>
  </si>
  <si>
    <t>PAGO DE FACTURA  NO. B1500000115, POR DECISIONES ADOPTADAS, MIEMBROS CUERPOS COLEGIADOS NO.21-009, RESPECTO A LOS  RECURSOS DE QUEJA NO. 32284 Y 32285.</t>
  </si>
  <si>
    <t xml:space="preserve">4TO PAGO CORRESPONDIENTE A LA CUBICACION NO. 3, NCF: B1500000004,  POR ADECUACION SALA EN EL CENTRO DE CAPACITACION EN INFORMATICA, EN LA PROVINCIA SAN PEDRO DE MACORIS, SEGUN ORDEN 2021-00143. </t>
  </si>
  <si>
    <t>PAGO DE FACTURA NO. CC202107252405124945, NCF: B1500031862,  CUENTA NO. 1475052, PARA EL PERIODO COMPRENDIDO DEL  20/06/2021 AL 19/07/2021, POR SERVICIOS DE TELECABLE OFICINA PRINCIPAL.</t>
  </si>
  <si>
    <t>PAGO DE FACT. NO. CC202107252405127045  CTA #2979364, NCF: B1500031873  CORRESPONDIENTE A LA CENTRAL TELEFONICA DEL INDOTEL PERIODO DEL 20/06/2021  AL 19/07/2021</t>
  </si>
  <si>
    <t xml:space="preserve">PAGO FACTURA NO. CC202107252405134104, NCF B1500031888,  CUENTA NO. 7715659,   CENTRAL TELEFONICA DEL CCT, UBICADO EN EL MUSEO DE LAS TELECOMUNICACIONES, CORRESPONDIENTE AL PERIODO DEL 20/06/2021  AL 19/07/2021. </t>
  </si>
  <si>
    <t>PAGO DE FACTURA NO. CC2021008055201253446, NCF: B1500032210, CUENTA NO. 71299770, PARA EL PERIODO COMPRENDIDO DEL 01/07/2021 AL 31/07/2021, POR CONCEPTO DE BISINESS FIT SERVICIO MOVIL DE VOZ DIRECTA</t>
  </si>
  <si>
    <t xml:space="preserve">PAGO FACT.CC202108055201245793,  NCF: B1500032047  (CUENTA: 9308820) PLAN DE INTERNET MOVIL TEL.809-106-7306 Y 809-108-4841 ,809-142-0825 CORRESPONDIENTE AL PERIODO DEL 01/07/2021 AL 31/07/2021. </t>
  </si>
  <si>
    <t>PAGO DE FACTURA  NO. CC202107252405134254  CUENTA NO. 7753558, NCF: B1500031889, POR SERVICIOS DE TELECABLE, UBICADO EN EL MUSEO DE LAS TELECOMUNICACIONES, CORRESPONDIENTE AL PERIODO 20/06/2021 AL</t>
  </si>
  <si>
    <t>PAGO DE  NCF: B1500000097, POR ALQUILER DE 5 LOCALES MAS SOTANO (2,331 M2), SEGUN CONTRATO BS-011283-2020, CORRESPONDIENTE AL MES DE JULIO 2021 CORRESPONDIENTE AL MES DE JULIO 2021.</t>
  </si>
  <si>
    <t xml:space="preserve">PAGO DE  NCF: B1500000096, POR SERVICIOS DE LA PLANTA ELECTRICA DE EMERGENCIA, SEGUN CONTRATO BS-0011282-2020, CORRESPONDIENTE AL MES  DE JULIO 2021. </t>
  </si>
  <si>
    <t>PAGO FACTURA NCF B1500000125, POR  SERVICIO DE ROTULACION CON LOGO INDOTEL DEL VEHICULO HYUNDAY/UNIVERSE,  AÑO 2022 COLOR BLANCO, CHASIS KMJKGI8BPNC98373,  SEGUN ORDEN 2021-00328.</t>
  </si>
  <si>
    <t xml:space="preserve"> PAGO FACTURA,  NCF B1500030317/ B1500030387,  CORRESP. A LA POLIZA NO. 2-2-109-0013729, ASISTENCIA FUNERARIA COLECTIVO PARA EMPLEADOS, COMPRENDIDO EN EL PERIODO 01/08/2021 HASTA EL 31/08/2021.  </t>
  </si>
  <si>
    <t xml:space="preserve"> PAGO FACTURA,  NCF B1500030316/ B1500030386,  CORRESP. A LA POLIZA NO. 2-2-102-0013723, SEGURO COLECTIVO DE VIDA PARA EMPLEADOS, COMPRENDIDO EN EL PERIODO 01/08/2021  HASTA EL 31/08/2021.  MONTO RD$311,877.60</t>
  </si>
  <si>
    <t xml:space="preserve"> PAGO FACTURA NCF B1500000129, POR  COMPRA PLANCHAS DE ACRILICO TRANSPARENTE, PARA EL MUSEO DE LA TELECOMUNICACIONES, SEGUN ORDEN DE COMPRA, 2021-00243</t>
  </si>
  <si>
    <t xml:space="preserve"> PAGO FACTURA NCF B1500000063, POR MANTENIMIENTO DE AIRE ACONDICIONADO Y CAMBIO DE PIEZAS MITSUBISHI FUSO, PLACA 1-007469, COLOR BLANCO/CREMA, AÑO 2011, CHASIS BE637GF10036, SEGUN ORDEN 2021-00313.</t>
  </si>
  <si>
    <t>PAGO FACTURAS, NCF: B1500030463 / B1500030487 CORRESPONDIENTE A LA EMISION DE LA POLIZA 2-2-502-0275047 CON VIGENCIA DESDE EL 03/08/2021 HASTA 03/08/2022,  Y AUMENTO DE LA POLIZA 2-2-503-0126736,  DEL PROGRAMA DE</t>
  </si>
  <si>
    <t>PAGO FACTURA NCF. B1500000236, POR  COMPRA DE DOS BOMBAS DE AGUA, PARA SER UTILIZADAS  EN EL CLUB RECREATIVO DE  LA INSTITUCION, SEGUN ORDEN 2021-00330.</t>
  </si>
  <si>
    <t xml:space="preserve"> PAGO FACTURA NCFB1500001248, POR COMPRA DE INSUMOS DE OFICINA, PARA USO DE  LA INSTITUCION EN LAS 4 DEPENDENCIAS, SEGUN ORDEN 2021-00309</t>
  </si>
  <si>
    <t>PAGO DE FACTURA  JFC-G-008/2021, NCF: B1500000044, POR ARRENDAMIENTO DEL PARQUEO UBICADO ENTRE LAS CALLES JACINTO IGNACIO MAÑON CON ESQUINA FILOMENA GOMEZ DE COVA, ENSANCHE PIANTINNI, SD, QUE ES</t>
  </si>
  <si>
    <t>EN SUSTITUCION DE CK NO.64572, PAGO DE FACTURA NO. B1100000094 CORRESPONDIENTE A  HONORARIOS SENTENCIA NUM.0054-2021-SSEN-00117, DE FECHA 16 DE JUNIO DEL 2021, DICTADA POR LA QUINTA SALA DEL JUZGADO</t>
  </si>
  <si>
    <t>PAGO DE FACTURA NO. B1500000002 CORRESPONDIENTE A PARTICIPACION DE 33 COLABORADORES DE EL DEPARTAMENTO DE TRANSPORTACION, EN LA CAPACITACION TALLER DE MANEJO DEFENSIVO, SEGUN MEMORANDUM</t>
  </si>
  <si>
    <t>PAGO FACTURAS NO.2021-23-0000287869, /2021-23-0000284777,   NCF B1500008430, /B1500008340  POR SERVICIO DE ACCESO A INTERNET 4G LTE EN  UNIDADES DE ATENCION PRIMARIAS PARA EL PROYECTO REDES WIFI DEL PLAN</t>
  </si>
  <si>
    <t xml:space="preserve">FACTURA NCF B1500000139, POR COMPRA DE ALIMENTOS Y BEBIDAS,PARA USO DE  LA INSTITUCION  (EN LAS 4 DEPENDENCIAS),PARA EL PERIODO TRIMESTRAL JULIO-SEPTIEMBRE DEL 2021, SEGUN ORDEN 2021-00293. </t>
  </si>
  <si>
    <t>PAGO DE  NCF: B1500000097, POR ALQUILER DE 5 LOCALES MAS SOTANO (2,331 M2), SEGUN CONTRATO BS-011283-2020, CORRESPONDIENTE AL MES DE JULIO 2021.CORRESPONDIENTE AL MES DE JULIO 2021.</t>
  </si>
  <si>
    <t>2021, SEGUN ORDEN 2021-00293. UNIDADES DE ATENCION PRIMARIAS PARA EL PROYECTO REDES WIFI DEL PLAN</t>
  </si>
  <si>
    <t>PAGO DE FACTURA No.91649611/191781932, NCF: B1500080995, B1500081543, POR CONSUMO DE AGUA, ALMACEN V CENTENARIO.</t>
  </si>
  <si>
    <t>PAGO DE FACTURA NCF B1500000172, POR COMPRA DE CRISTAL TRASERO DEL VEHICULO TOYOTA PRADO, PLACA G-137341, COLOR NEGRO,  AÑO 2006 CHASIS JTEBY25J300042950, SEGUN ORDEN 2021-00267.</t>
  </si>
  <si>
    <t>PAGO DE FACTURA NCF B1500000449, POR  COMPRA DE  LOS SIGUIENTES MOBILIARIOS :  DOS ( 02), ESCRITORIOS SECRETARIALES Y  UN JUEGO DE SALA DE ESPERA DOS  (02) BUTACAS,  A SER  USADOS EN DEPARTAMENTO</t>
  </si>
  <si>
    <t>PAGO FACTURA NCF B1500001641,  POR COMPRA  DE UNA MAQUINA SOPLADORA 125BVX,  LA MISMA SERA USADA  PARA LIMPIEZA DE LOS PARQUEOS DE LA INSTUTUCION,  SEGUN ORDEN 2021-00304</t>
  </si>
  <si>
    <t>PAGO FACTURA NCF B1500000114, POR ADQUISICION Y CONFIGURACION  SISTEMA  DE MICROFONOS SHURE MICROFLEX WIRELESS INTERFACE AUDIO , ESTACION DE CARGA CON 6 Y DOS MICROFONOS, SEGUN ORDEN 2021-00254</t>
  </si>
  <si>
    <t>PAGO FACTURA NCF B1500000127, POR COMPRA DE CUARENTA (40) CAJAS DE CARTON , TIPO ARCHIVO LEGAL TPA/FDO K DE DIMENSIONES 24X15X10, SEGUN ORDEN 2021-00312.</t>
  </si>
  <si>
    <t>PAGO FACTURA NCF B1500000154, POR COMPRA DE UN  1  FREGADERO TIPO BAR DE (15 X15), PARA SER UTILIZADO EN LA COCINA DE  PRESIDENCIA,  SEGUN ORDEN DE COMPRA 2021-00258.</t>
  </si>
  <si>
    <t>PAGO  FACTURA NCF. B1500001595, POR COMPRA DE MONITOR FASE,  DE ASCENSOR,  SEGUN ORDEN 2021-00123. MONTO RD$13,275.00   ITEBIS RD$2,389.50   DESC.5% RD$663.75</t>
  </si>
  <si>
    <t>PAGO FACTURA NCF B1500000128, POR  COMPRA DE 2 MAMPARAS  EN ACRILICO TRANSPARENTE, PARA SER</t>
  </si>
  <si>
    <t>PAGO FACTURA NCF B1500000108, POR CONTRATACION PARA LA IMPLEMENTACION DE LA RED INALAMBRICA INTEROFICINAS, FUNDACION  LA MERCED, SEGUN ORDEN 2021-00118</t>
  </si>
  <si>
    <t>PAGO FACTURA NCF B1500000546, POR COMPRA DE SELLO GOMIGRAFO DE RECIBIDO, RECTANGULAR, SEGUN ORDEN DE COMPRA 2021-00263</t>
  </si>
  <si>
    <t>PAGO DE FACTURA NCF B1500003140, POR COMPRA DE INSUMOS DE OFICINA TIMBRADOS , PARA USO DE LA INSTITUCION,  PERIODO TRIMESTRAL JULIO- SEPTIEMBRE DEL AÑO 2021, SEGUN ORDEN 2021-00306.</t>
  </si>
  <si>
    <t>PAGO FACTURA NCF B1500018102, POR  MANTENIMIENTO DE 84,000  KM, VEHICULO CHEVROLET SUBURBAN PLACA  G-419095,  AÑO 2018,  CHASIS IGNSK8KC6JR125839, SEGUN ORDEN 2021-00317G-419095,  AÑO 2018,  CHASIS IGNSK8KC6JR125839, SEGUN ORDEN 2021-00317.</t>
  </si>
  <si>
    <t>PAGO FACTURA,  NCF B1500030316/ B1500030386,  CORRESP. A LA POLIZA NO. 2-2-102-0013723, SEGURO COLECTIVO DE VIDA PARA EMPLEADOS, COMPRENDIDO EN EL PERIODO 01/08/2021  HASTA EL 31/08/2021.  MONTO RD$311,877.60</t>
  </si>
  <si>
    <t>PAGO FACTURA NCF B1500000129, POR  COMPRA PLANCHAS DE ACRILICO TRANSPARENTE, PARA EL MUSEO DE LA TELECOMUNICACIONES, SEGUN ORDEN DE COMPRA, 2021-00243</t>
  </si>
  <si>
    <t>PAGO FACTURA NCF B1500000063, POR MANTENIMIENTO DE AIRE ACONDICIONADO Y CAMBIO DE PIEZAS MITSUBISHI FUSO, PLACA 1-007469, COLOR BLANCO/CREMA, AÑO 2011, CHASIS BE637GF10036, SEGUN ORDEN 2021-00313.</t>
  </si>
  <si>
    <t>PAGO FACTURA NCFB1500001248, POR COMPRA DE INSUMOS DE OFICINA, PARA USO DE  LA INSTITUCION EN LAS 4 DEPENDENCIAS, SEGUN ORDEN 2021-00309</t>
  </si>
  <si>
    <t>PAGO DE FACTURA NO.B1500000001 CORRESPONDIENTE A PARTCIPACION DE 17 COLABORADORES DE EL DEPARTAMENTO DE PROTECCION AL USUARIO, 2 DE LA RECEPCION Y 1 DE DESARROLLO DEL TALENTO HUMANO DE</t>
  </si>
  <si>
    <t>PAGO FACTURA NCF B1500000020, POR COMPRA   DE VARIOS EQUIPOS  DE TECNOLOGIA, QUE SERAN USADOS  PARA REALIZAR  BACKUP AL SERVIDOR DEL PROYECTO DE DRIVE TEST,  DE  LA DIRECCION  DE FIZCALIZACION,</t>
  </si>
  <si>
    <t>PAGO FACTURA NCF  B1500000553,  POR COMPRA DE UN (1) ADAPTADOR DE FUENTE DE ALIMENTACION PARA FUJITSU  SCANSNAP 1X500, ENTRADA DE VOTAJE 100-240 VAC 50/60HZ.SEGUN ORDEN 2021-00294</t>
  </si>
  <si>
    <t>PAGO DE FACTURA NCF B1500000118, POR COMPRA DE DOS UNIDADES DE AIRES ACONDICIONADOS TIPO MANEJADORAS COMPLETOS, CON INSTALACION PARA SER COLOCADOS EN EL DEPARTAMENTO  FINANCIERO Y EL SALON DE</t>
  </si>
  <si>
    <t>PAGO FACTURA, NCF: B1500000011,  CORRESPONDIENTE A LOS SERVICIOS DE MANTENIMIENTOS DE LAS ESTACIONES DE MONITOREO DEL ESPECTRO RADIOELECTRICO NACIONAL, SEGUN CONTRATOS: BS-0006112-2021, BS-0006107-2021,</t>
  </si>
  <si>
    <t>NELSON ARROYO</t>
  </si>
  <si>
    <t>JULISSA CRUZ ABREU</t>
  </si>
  <si>
    <t>Presidente del Consejo Directivo</t>
  </si>
  <si>
    <t>Directora Ejecutiva</t>
  </si>
  <si>
    <t>COMPAÑIA DOMINICANA DE TELEFONOS, S.A</t>
  </si>
  <si>
    <t>DELTA COMERCIAL, S.A.</t>
  </si>
  <si>
    <t>ACADEMIA EUROPEA A.E., S.R.L</t>
  </si>
  <si>
    <t>AGUA PLANETA AZUL , S.A</t>
  </si>
  <si>
    <t>B1500000014</t>
  </si>
  <si>
    <t>AYUNTAMIENTO DEL DISTRITO NACIONAL</t>
  </si>
  <si>
    <t>LOGOMARCA, S.A</t>
  </si>
  <si>
    <t>SORAYA DEL CORAZON DE JESUS PERALTA BIDÓ</t>
  </si>
  <si>
    <t>HOLDOR INVESTMENTS SRL</t>
  </si>
  <si>
    <t>B1500042831</t>
  </si>
  <si>
    <t>LUIS FELIPE ROSA HERNANDEZ</t>
  </si>
  <si>
    <t>CONSULTORIAS Y ASESORIAS CONTABLES CAC SRL</t>
  </si>
  <si>
    <t>JUAN AURELIO MERCEDES BELTRE</t>
  </si>
  <si>
    <t>BONANZA DOMINICANA, SAS.</t>
  </si>
  <si>
    <t xml:space="preserve">                      RELACIÓN DE PAGOS A PROVEEDORES AL 30 DE SEPTIEMBRE 2022</t>
  </si>
  <si>
    <t>YANNERYS PAULINO DE OLIVARES</t>
  </si>
  <si>
    <t>B1500000015</t>
  </si>
  <si>
    <t xml:space="preserve"> B1500042927</t>
  </si>
  <si>
    <t>B1500000575</t>
  </si>
  <si>
    <t>B1500042926</t>
  </si>
  <si>
    <t>BER MARMOL SRL</t>
  </si>
  <si>
    <t>DELIO ADALBERTO ACOSTA VILLA</t>
  </si>
  <si>
    <t>CHEA DE COMUNICACION SRL</t>
  </si>
  <si>
    <t>RICARDO MIGUEL CURIEL GUZMAN</t>
  </si>
  <si>
    <t>GRAFIMEDIOS SRL</t>
  </si>
  <si>
    <t>BONANZA DOMINICANA, SAS</t>
  </si>
  <si>
    <t>BEST SUPPLY S.R.L</t>
  </si>
  <si>
    <t>CEO SOLUTIONS CO SRL</t>
  </si>
  <si>
    <t>UXMAL COMERCIAL SRL</t>
  </si>
  <si>
    <t>PROVESOL PROVEEDORES DE SOLUCIONES SRL</t>
  </si>
  <si>
    <t>GUSTAVO ANTONIO SANTANA VILORIO</t>
  </si>
  <si>
    <t>DENNY ALMONTE AGRAMONTE PATRICIO</t>
  </si>
  <si>
    <t>PRODUCTORA LMO, SRL</t>
  </si>
  <si>
    <t>INVERSIONES ARCURI S.R.L</t>
  </si>
  <si>
    <t>DIPUGLIA PC OUTLET STORE, SRL</t>
  </si>
  <si>
    <t>SERVIS FRENOS DIAZ &amp; ASOCIADOS, SRL</t>
  </si>
  <si>
    <t>ROMMER WILKY DE LA CRUZ ANGOMAS</t>
  </si>
  <si>
    <t>FEDERICO BOLIVAR PELLETIER VALENZUELA</t>
  </si>
  <si>
    <t>INVECER SOLUCIONES CIVILES E INDUSTRIALES Y ASOCIADOS SRL</t>
  </si>
  <si>
    <t>BANDERAS GLOBAL HC, SRL.</t>
  </si>
  <si>
    <t>TERRAFINA SRL</t>
  </si>
  <si>
    <t>ESCUELA DE ALTA DIRECCION BARNA</t>
  </si>
  <si>
    <t>ALUVION COMUNICACIONES SRL</t>
  </si>
  <si>
    <t>PROLIMDES COMERCIAL, SRL.</t>
  </si>
  <si>
    <t>DOS PUNTOS DE VISTA, SRL</t>
  </si>
  <si>
    <t>ENELIA SANTOS DE LOS SANTOS</t>
  </si>
  <si>
    <t>ROMAN PAREDES INDUSTRIAL SRL</t>
  </si>
  <si>
    <t>RAFAEL ACOSTA CABRAL</t>
  </si>
  <si>
    <t>GERARDO LAGARES MONTERO</t>
  </si>
  <si>
    <t>SIMPATIA EVENT TECHNOLOGIES SRL</t>
  </si>
  <si>
    <t>ARGICO, SAS</t>
  </si>
  <si>
    <t>LA COCINA DE SORYLAMA S.R.L</t>
  </si>
  <si>
    <t>CENTRO DE INVESTIGACION PARA LA ACCION FEMENINA</t>
  </si>
  <si>
    <t>B1500042858</t>
  </si>
  <si>
    <t xml:space="preserve"> B1500000006</t>
  </si>
  <si>
    <t xml:space="preserve"> B1500178104</t>
  </si>
  <si>
    <t>B1500002291</t>
  </si>
  <si>
    <t>B1500002267</t>
  </si>
  <si>
    <t xml:space="preserve"> B1500000051</t>
  </si>
  <si>
    <t xml:space="preserve"> B1500000052</t>
  </si>
  <si>
    <t xml:space="preserve"> B1500178105</t>
  </si>
  <si>
    <t>B1500000053</t>
  </si>
  <si>
    <t>B1500000065</t>
  </si>
  <si>
    <t>B1500000006</t>
  </si>
  <si>
    <t>B1500000579</t>
  </si>
  <si>
    <t>B1500000171</t>
  </si>
  <si>
    <t>B1500000266/279/290</t>
  </si>
  <si>
    <t xml:space="preserve">B1500000054 </t>
  </si>
  <si>
    <t>B1500000253</t>
  </si>
  <si>
    <t xml:space="preserve"> B1500001037</t>
  </si>
  <si>
    <t>B1500000807</t>
  </si>
  <si>
    <t>B1500000179</t>
  </si>
  <si>
    <t>B1500015597</t>
  </si>
  <si>
    <t xml:space="preserve"> B1500000001</t>
  </si>
  <si>
    <t>B1500000156</t>
  </si>
  <si>
    <t xml:space="preserve"> B1500000569</t>
  </si>
  <si>
    <t>B1500000123</t>
  </si>
  <si>
    <t xml:space="preserve"> B1500001275</t>
  </si>
  <si>
    <t>B1500000205</t>
  </si>
  <si>
    <t>B1500000204</t>
  </si>
  <si>
    <t>B1500000544</t>
  </si>
  <si>
    <t>B1500000545</t>
  </si>
  <si>
    <t>B1500000136</t>
  </si>
  <si>
    <t>B1500000235</t>
  </si>
  <si>
    <t>B1500001238</t>
  </si>
  <si>
    <t>B1500228033</t>
  </si>
  <si>
    <t>B1500224668</t>
  </si>
  <si>
    <t>B1500036057</t>
  </si>
  <si>
    <t>B1500224378</t>
  </si>
  <si>
    <t>B1500097996</t>
  </si>
  <si>
    <t>B1500000452</t>
  </si>
  <si>
    <t>B1500036368</t>
  </si>
  <si>
    <t xml:space="preserve"> B1500223912</t>
  </si>
  <si>
    <t>B1500320071/ 321890/ 320073/ 320074/ 320045/ 320072/ 320055/ 320041</t>
  </si>
  <si>
    <t>B1500178106</t>
  </si>
  <si>
    <t>B1500001043</t>
  </si>
  <si>
    <t>B1500000111</t>
  </si>
  <si>
    <t>B1500036981</t>
  </si>
  <si>
    <t>B1500036980</t>
  </si>
  <si>
    <t>B1500000363</t>
  </si>
  <si>
    <t>B1500100710</t>
  </si>
  <si>
    <t>B1500104278</t>
  </si>
  <si>
    <t>B1500000054</t>
  </si>
  <si>
    <t>B1500000069</t>
  </si>
  <si>
    <t>B1500000021</t>
  </si>
  <si>
    <t>B1500305225</t>
  </si>
  <si>
    <t>B1500305238</t>
  </si>
  <si>
    <t>B1500308953</t>
  </si>
  <si>
    <t>B1500043104</t>
  </si>
  <si>
    <t>B1500043256</t>
  </si>
  <si>
    <t xml:space="preserve"> B1500000154</t>
  </si>
  <si>
    <t>B1500000104</t>
  </si>
  <si>
    <t>B1500008270</t>
  </si>
  <si>
    <t>B1500001270</t>
  </si>
  <si>
    <t>B1500022759</t>
  </si>
  <si>
    <t>B1500000005</t>
  </si>
  <si>
    <t>B1500001263</t>
  </si>
  <si>
    <t>B1500015687</t>
  </si>
  <si>
    <t>B1500000109</t>
  </si>
  <si>
    <t xml:space="preserve"> B1500002272</t>
  </si>
  <si>
    <t>B1500043418</t>
  </si>
  <si>
    <t>B1500178108</t>
  </si>
  <si>
    <t>CORRESPONDIENTE AL PAGO REALIZADO POR CONCEPTO DE: FACTURA NO. CC202208252406361218, CUENTA NO. 7753558, , POR SERVICIOS DE INTERNET CCT, UBICADO EN EL MUSEO DE LAS TELECOMUNICACIONES, CORRESPONDIENTE AL PERIODO 20/07/2022 AL 19/08/2022.</t>
  </si>
  <si>
    <t>B1500043834</t>
  </si>
  <si>
    <t>B1500022859</t>
  </si>
  <si>
    <t xml:space="preserve"> B1500043862</t>
  </si>
  <si>
    <t>B1500043861</t>
  </si>
  <si>
    <t>B1500043845</t>
  </si>
  <si>
    <t>B1500000135</t>
  </si>
  <si>
    <t xml:space="preserve"> B1500000124 </t>
  </si>
  <si>
    <t>B1500000569</t>
  </si>
  <si>
    <t xml:space="preserve"> B1500022319</t>
  </si>
  <si>
    <t xml:space="preserve"> </t>
  </si>
  <si>
    <t>B1500001855</t>
  </si>
  <si>
    <t>B1500001856</t>
  </si>
  <si>
    <t>CHARLES MARTIN ALMENGO GUZMAN</t>
  </si>
  <si>
    <t xml:space="preserve"> B1500000223</t>
  </si>
  <si>
    <t>INVERSIONES ARCURI S.R.L.</t>
  </si>
  <si>
    <t>AUTOCAMIONES, S.A.</t>
  </si>
  <si>
    <t xml:space="preserve"> B1500003260</t>
  </si>
  <si>
    <t>B1500000138</t>
  </si>
  <si>
    <t>DELTA COMERCIAL, S.A</t>
  </si>
  <si>
    <t>B1500015716</t>
  </si>
  <si>
    <t>RUSSOMAR SOLUCIONES VIALES SRL</t>
  </si>
  <si>
    <t xml:space="preserve"> B1500000002</t>
  </si>
  <si>
    <t>SOFTWAREONE SW1 DOMINICAN REPUBLIC, SRL</t>
  </si>
  <si>
    <t xml:space="preserve"> B1500000244/245/243/ </t>
  </si>
  <si>
    <t>RAFAEL ANTONIO SUERO RAMIREZ</t>
  </si>
  <si>
    <t>B1500000159</t>
  </si>
  <si>
    <t>B1500000160</t>
  </si>
  <si>
    <t>MERCA DEL ATLANTICO, SRL.</t>
  </si>
  <si>
    <t>B1500000485</t>
  </si>
  <si>
    <t>29/07/2022  27/06/2022  29/07/2022</t>
  </si>
  <si>
    <t>1/08/2022   2/09/2022</t>
  </si>
  <si>
    <t>31/08/20222</t>
  </si>
  <si>
    <t>B1500138752  B1500137296   B1500137099 B1500137104  B1500138763   B1500145962  B1500137303  B1500146486  B1500146677  B1500145182  B1500145185  B1500146010  B1500139531  B1500147178</t>
  </si>
  <si>
    <t>26/07/2022  1/08/2022  8/08/2022  15/08/2022  25/07/2022  1/08/2022  6/09/2022  23/08/2022  23/08/2022  29/08/2022  30/09/2022  15/08/2022  22/08/20222  8/09/2022</t>
  </si>
  <si>
    <t>CORRESPONDIENTE AL PAGO REALIZADO POR CONCEPTO DE:  FACTURA NO.187778130, SERVICIO ACCESO A INTERNET 30MB PARA EL CENTRO ITLA - CIUDAD DE MONTE PLATA CUENTA NO.78524760-001 CORRESPONDIENTE AL MES DE AGOSTO 2022.</t>
  </si>
  <si>
    <t>CORRESPONDIENTE AL PAGO REALIZADO POR CONCEPTO DE:  FACTURA NO. CC202209252406446548,, CUENTA NO. 1475052, PARA EL PERIODO COMPRENDIDO DEL 20/08/2022 AL 19/09/2022, POR SERVICIOS DE TELECABLE OFICINA PRINCIPAL.</t>
  </si>
  <si>
    <t>CORRESPONDIENTE AL PAGO REALIZADO POR CONCEPTO DE:  FACTURA NO. CC202209252406454647, CUENTA NO. 7753558,POR SERVICIOS DE INTERNET CCT, UBICADO EN EL MUSEO DE LAS TELECOMUNICACIONES, CORRESPONDIENTE AL PERIODO 20/08/2022 AL 19/09/2022.</t>
  </si>
  <si>
    <t>1/10/202</t>
  </si>
  <si>
    <t>28/08/2022  27/07/2022  28/08/2022</t>
  </si>
  <si>
    <t>31/08/2022  2/10/2022</t>
  </si>
  <si>
    <t>2/09/222</t>
  </si>
  <si>
    <t>12/10/202</t>
  </si>
  <si>
    <t xml:space="preserve">25/08/2022   31/08/2022  7/09/2022  14/09/2022  24/08/2022 31/08/2022  6/10/2022 24/09/2022  24/092022  28/09/2022   30/10/2022  14/09/2022  21/09/2022  8/10/2022 </t>
  </si>
  <si>
    <t>CORRESPONDIENTE AL PAGO REALIZADO POR CONCEPTO DE: PUBLICIDAD TELEVISIVA MEDIANTE LA COLOCACIÓN DE 3 CUÑAS MENSUALES, EN EL PROGRAMA EL MUNDO HOY, A TRAVÉS DE LA PLATAFORMA DIGITAL (EL NUEVO DIARIO).</t>
  </si>
  <si>
    <t>CORRESPONDIENTE AL PAGO REALIZADO POR CONCEPTO DE: FACTURA NO. CC202208252406353049, , CUENTA NO. 1475052, PARA EL PERIODO COMPRENDIDO DEL 20/07/2022 AL 19/08/2022, POR SERVICIOS DE TELE CABLE OFICINA PRINCIPAL.</t>
  </si>
  <si>
    <t>CORRESPONDIENTE AL PAGO REALIZADO POR CONCEPTO DE: FACTURA NO. CC202208252406361085, CUENTA NO. 7715659, CENTRAL TELEFÓNICA DEL CCT, UBICADO EN EL MUSEO DE LAS TELECOMUNICACIONES, CORRESPONDIENTE AL PERIODO DEL 20/07/2022 AL 19/08/2022.</t>
  </si>
  <si>
    <t>CORRESPONDIENTE AL PAGO REALIZADO POR CONCEPTO DE: FACT. NO. CC202208252406354930 CTA #2979364, CORRESPONDIENTE A LA CENTRAL TELEFÓNICA DEL INDOTEL PERIODO DEL 20/07/2022 AL 19/08/2022</t>
  </si>
  <si>
    <t>CORRESPONDIENTE AL PAGO REALIZADO POR CONCEPTO DE:  FACTURA NO. 187773474,SERVICIO DE DATOS SMEGER (MONITOREO DEL ESPECTRO RADIOELÉCTRICO), CUENTA NO.54246864-001 CORRESPONDIENTE AL MES DE AGOSTO-2022.</t>
  </si>
  <si>
    <t>CORRESPONDIENTE AL PAGO REALIZADO POR CONCEPTO DE: FACTURA NO.187782250 SERVICIO DE VOZ Y DATOS EQUIPOS DRIVE TEST (DIRECCIÓN DE FISCALIZACIÓN). CUENTA NO.98702655-001 CORRESPONDIENTE AL MES DE AGOSTO-2022.</t>
  </si>
  <si>
    <t>CORRESPONDIENTE AL PAGO REALIZADO POR CONCEPTO DE: FACT NO.163  CTA.# 707454799, SERVICIOS DE TARJETAS DE INTERNET DATA MÓVIL, CORRESPONDIENTE AL MES DE AGOSTO, 2022.</t>
  </si>
  <si>
    <t>CORRESPONDIENTE AL PAGO REALIZADO POR CONCEPTO DE:  PUBLICIDAD RADIAL MEDIANTE LA COLOCACIÓN DE 4 CUÑAS DIARIAS, EN EL PROGRAMA RADIAL 103.5, CORRESPONDIENTE MES DE JULIO 2022, (2/3) SEGÚN NO DE CONTRATO BS-0008616-2022.</t>
  </si>
  <si>
    <t>CORRESPONDIENTE AL PAGO REALIZADO POR CONCEPTO DE: COLOCACIÓN PUBLICIDAD DE INDOTEL, EN EL PERIÓDICO DIGITAL VOZLIBRE.NET CORRESPONDIENTE AL MES DE JULIO DEL 2022, (2/3) SEGÚN NO. CONTRATO BS-0008796-2022.</t>
  </si>
  <si>
    <t>CORRESPONDIENTE AL PAGO REALIZADO POR CONCEPTO DE: COLOCACIÓN DE PUBLICIDAD GUBERNAMENTAL, EN EL PROGRAMA JORNADA INFORMATIVA, CORRESPONDIENTE AL MES DE JULIO (2/3) 2022, SEGÚN CONTRATO BS-0008512-2022.</t>
  </si>
  <si>
    <t>CORRESPONDIENTE AL PAGO REALIZADO POR CONCEPTO DE: COMPRA DE LOS INSUMOS TIMBRADOS PARA LOS 4 DEPENDENCIAS, CORRESPONDIENTE AL PERIODO TRIMESTRAL JULIO-SEPTIEMBRE 2022, SEGÚN NO. ORDEN 2022-00305.</t>
  </si>
  <si>
    <t>CORRESPONDIENTE AL PAGO REALIZADO POR CONCEPTO DE:  MANTENIMIENTO DE LOS 130,000 KMS DEL VEHÍCULO MARCA MITSUBISHI L-200 PLACA L-383204, COLOR BLANCO, CHASIS MMBJYKL30JH003100 AÑO 2018. SEGÚN ORDEN NO.2022-00360.</t>
  </si>
  <si>
    <t>CORRESPONDIENTE AL PAGO REALIZADO POR CONCEPTO DE:  COMPRA DE INSUMOS DE OFICINA EN LAS 4 DEPENDENCIAS, DE LA INSTITUCIÓN, SEGÚN NO. ORDEN 2022-00291.</t>
  </si>
  <si>
    <t>CORRESPONDIENTE AL PAGO REALIZADO POR CONCEPTO DE:  FACTURA CORRESPONDIENTE A LA PARTICIPACIÓN DE LA COLABORADORA YANIRA BUENO RODRÍGUEZ EN LA CAPACITACIÓN DE REFUERZO DE CLASES DE NIVEL AVANZADO INGLES VIRTUAL.</t>
  </si>
  <si>
    <t>CORRESPONDIENTE AL PAGO REALIZADO POR CONCEPTO DE:  COMPRA DE UN IPAD PRO-11-INCH WI-FI Y COVER CON TECLADO INTELIGENTE PARA USO DE LA DIRECCIÓN EJECUTIVA, SEGÚN NO. ORDEN 2022-00302.</t>
  </si>
  <si>
    <t>CORRESPONDIENTE AL PAGO REALIZADO POR CONCEPTO DE:  CONTRATACIÓN DEL SERVICIO DE LAVADO POR UN PERIODO DE 06 MESES PARA LA FLOTILLA DE LOS VEHÍCULOS DE LA INSTITUCIÓN, NO. ORDEN 2022-00030.</t>
  </si>
  <si>
    <t>CORRESPONDIENTE AL PAGO REALIZADO POR CONCEPTO DE:  MANTENIMIENTO DE LOS 204,074 KMS PARA EL VEHÍCULO LAND CRUISER PRADO, PLACA G-318176, COLOR NEGRO, AÑO 2015, CHASIS JTEBH9FJ605072115. SEGUN NO. DE ORDEN 2022-00349.</t>
  </si>
  <si>
    <t>CORRESPONDIENTE AL PAGO REALIZADO POR CONCEPTO DE: SERVICIO DE CATERING PARA LOS EMPLEADOS DE LA DIRECCIÓN TIC, QUE ESTUVO REALIZANDO TRABAJOS EXTRAORDINARIOS EN EL MES DE AGOSTO, SEGÚN NO. ORDEN 2022-00348.</t>
  </si>
  <si>
    <t>CORRESPONDIENTE AL PAGO REALIZADO POR CONCEPTO DE:  ADQUISICIÓN DE MATERIALES TECNOLÓGICOS QUE SERÁN UTILIZADOS EN EL MANTENIMIENTO PREVENTIVO, SEGÚN NO. ORDEN 2022-00340.</t>
  </si>
  <si>
    <t>CORRESPONDIENTE AL PAGO REALIZADO POR CONCEPTO DE:  COMPRA DE 2 BATERÍAS MODELO 27R7520SMF, DEL VEHÍCULO TOYOTA LAND CRUISER, PLACA G-088402, AÑO 2008, CHASIS JTMHV05J004002698. SEGÚN ORDEN DE COMPRA NO. 2022-00321.</t>
  </si>
  <si>
    <t>CORRESPONDIENTE AL PAGO REALIZADO POR CONCEPTO DE:  SERVICIOS DE LA PLANTA ELÉCTRICA DE EMERGENCIA, SEGÚN CONTRATO BS-0014429-2021, CORRESPONDIENTE AL MES DE AGOSTO 2022.</t>
  </si>
  <si>
    <t>CORRESPONDIENTE AL PAGO REALIZADO POR CONCEPTO DE:  ALQUILER DE 5 LOCALES MÁS SÓTANO (2,665 M2), SEGÚN CONTRATO BS-0014384-2021, CORRESPONDIENTE AL MES DE AGOSTO 2022.</t>
  </si>
  <si>
    <t>CORRESPONDIENTE AL PAGO REALIZADO POR CONCEPTO DE: SUSTITUCIÓN CK 66695 PAGO  COMPRA DE BATERÍA PARA EL VEHÍCULO MITSUBISHI L-200, PLACA L-383203, COLOR NEGRO, AÑO 2018, CHASIS MMBJYKL30JH003155.SEGUN ORDEN DE COMPRA NO. 2022-00182.</t>
  </si>
  <si>
    <t>CORRESPONDIENTE AL PAGO REALIZADO POR CONCEPTO DE:  COLOCACIÓN DE PUBLICIDAD INSTITUCIONAL, EN EL PERIÓDICO ELYAGUATENSE.COM.DO, MES DE JULIO 2/3, SEGÚN CONTRATO NO. BS-0008566-2022.</t>
  </si>
  <si>
    <t>CORRESPONDIENTE AL PAGO REALIZADO POR CONCEPTO DE:  COLOCACIÓN DE PUBLICIDAD INSTITUCIONAL, EN EL PERIÓDICO ELYAGUATENSE.COM.DO, MES DE AGOSTO 3/3, SEGÚN CONTRATO NO. BS-0008566-2022.</t>
  </si>
  <si>
    <t>CORRESPONDIENTE AL PAGO REALIZADO POR CONCEPTO DE:  COMPRA DE ASTAS Y BANDERAS QUE SERÁN UTILIZADAS EN LA INSTITUCIÓN, SEGÚN NO. ORDEN 2022-00308.</t>
  </si>
  <si>
    <t>CORRESPONDIENTE AL PAGO REALIZADO POR CONCEPTO DE:  ALQUILER DE INMUEBLE UBICADO EN LA CALLE EL RETIRO NO. 23, ENSANCHE PARAÍSO, SANTO DOMINGO, PARA SER UTILIZADO COMO PARQUEO PARA LOS COLABORADORES DEL INDOTEL.</t>
  </si>
  <si>
    <t>CORRESPONDIENTE AL PAGO REALIZADO POR CONCEPTO DE: FACT. REF. DE PAGO 4037282068-47  CONSUMO DE ENERGIA ELECTRICA, DEL 20/07/2022 AL 19/08/2022, PERTENECIENTE ESTACIÓN DE MONITOREO SANTO DOMINGO. (NIC:4037282).</t>
  </si>
  <si>
    <t>CORRESPONDIENTE AL PAGO REALIZADO POR CONCEPTO DE:  FACT. REF. DE PAGO 4260014020-65,CONSUMO DE ENERGIA ELECTRICA, DEL 20/07/2022 AL 19/08/2022, PERTENECIENTE AL CENTRO INDOTEL TÉTELO VARGAS EXT. ITLA, SAN PEDRO DE MACORÍS. ( NIC:4260014 ).</t>
  </si>
  <si>
    <t>CORRESPONDIENTE AL PAGO REALIZADO POR CONCEPTO DE: FACT. REF. DE PAGO 2039391331-44,  CONSUMO DE ENERGÍA ELÉCTRICA, DEL 20/07/2022 AL 19/08/2022, PERTENECIENTE ALMACÉN V CENTENARIO DE LA CALLE FARALLÓN DEL NORTE ESQ. V CENTENARIO. ( NIC: 2039391 ).</t>
  </si>
  <si>
    <t>CORRESPONDIENTE AL PAGO REALIZADO POR CONCEPTO DE:  FACTURAS NO. 32092083,   (CÓDIGO DEL SISTEMA 40200) SERVICIO DE RECOGIDA DE BASURA, PARQUEO CALLE EL RETIRO, CORRESPONDIENTE AL MES DE SEPTIEMBRE 2022.</t>
  </si>
  <si>
    <t>CORRESPONDIENTE AL PAGO REALIZADO POR CONCEPTO DE: SUSTITUCIÓN DE CK.067342 DEL PAGO DE FACTURA #166,  CUENTA NO. 709225876, POR SERVICIOS CENTRAL TELEFÓNICA, AV. ABRAHAM LINCOLN NO 962, CORRESPONDIENTE AL MES DE AGOSTO 2022.</t>
  </si>
  <si>
    <t>CORRESPONDIENTE AL PAGO REALIZADO POR CONCEPTO DE:  COLOCACIÓN DE PUBLICIDAD EN EL PORTAL DIGITAL EL ORIENTADORRD.COM, CORRESPONDIENTE AL MES DE JULIO DE 2022, SEGÚN NO. CONTRATO BS-0008497-2022. (2/3).</t>
  </si>
  <si>
    <t>CORRESPONDIENTE AL PAGO REALIZADO POR CONCEPTO DE:  COLOCACIÓN DE PUBLICIDAD EN EL PORTAL DIGITAL EL ORIENTADORRD.COM, CORRESPONDIENTE AL MES DE JUNIO DE 2022, SEGÚN NO. CONTRATO BS-0008497-2022. (1/3).</t>
  </si>
  <si>
    <t>CORRESPONDIENTE AL PAGO REALIZADO POR CONCEPTO DE:  COMPRA DE INSUMOS DE LIMPIEZA PARA EL PERIODO TRIMESTRAL JULIO-SEPTIEMBRE 2022, SEGÚN NO. ORDEN 2022-00333.</t>
  </si>
  <si>
    <t>CORRESPONDIENTE AL PAGO REALIZADO POR CONCEPTO DE:  LA PÓLIZA NO. 2-2-109-0013729, ASISTENCIA FUNERARIA COLECTIVO PARA EMPLEADOS, COMPRENDIDO EN EL PERIODO 01/09/2022 HASTA EL 30/09/2022.</t>
  </si>
  <si>
    <t>CORRESPONDIENTE AL PAGO REALIZADO POR CONCEPTO DE:  LA PÓLIZA NO. 2-2-102-0013723, SEGURO COLECTIVO DE VIDA PARA EMPLEADOS, COMPRENDIDO EN EL PERIODO 01/09/2022 HASTA EL 30/09/2022.</t>
  </si>
  <si>
    <t>CORRESPONDIENTE AL PAGO REALIZADO POR CONCEPTO DE:  PUBLICIDAD DE DOS MENCIONES, POR EL PROGRAMA TELEVISIVO 2 PUNTOS DE VISTA, MES DE JULIO 1/3, SEGÚN CONTRATO NO. BS-0009427-2022.</t>
  </si>
  <si>
    <t>CORRESPONDIENTE AL PAGO REALIZADO POR CONCEPTO DE:  HONORARIOS CORRESPONDIENTE A SENTENCIA LABORAL A FAVOR DEL SR. LUIS ERNESTO DE JESÚS DUQUELA MUNNIGH.</t>
  </si>
  <si>
    <t>CORRESPONDIENTE AL PAGO REALIZADO POR CONCEPTO DE: PAGO FACT.CC202209055201414905, (CUENTA: 9308820) PLAN DE INTERNET MÓVIL TEL.809-106-7306 Y 809-142-0825 ,809-171-1047 CORRESPONDIENTE AL PERIODO DEL 01/08/2022 AL 31/08/2022.</t>
  </si>
  <si>
    <t>CORRESPONDIENTE AL PAGO REALIZADO POR CONCEPTO DE: SUSTITUCIÓN DE CK 67195, PAGO DE FACTURA SERVICIOS DE REFRIGERIO PARA 65 PERSONAS. EL MISMO FUE OFRECIDO EN LAS MESAS TÉCNICAS DE RADIOAFICIONADOS EN EL CENTRO INDOTEL.</t>
  </si>
  <si>
    <t>CORRESPONDIENTE AL PAGO REALIZADO POR CONCEPTO DE: SOLICITUD DE ADQUISICIÓN DE ARTÍCULOS PROMOCIONALES PARA SER UTILIZADOS EN DIFERENTES ACTIVIDADES EN LA INSTITUCIÓN, SEGÚN NO. ORDEN 2022-00318.</t>
  </si>
  <si>
    <t>CORRESPONDIENTE AL PAGO REALIZADO POR CONCEPTO DE: REPARACIÓN DE CAJA DE FUSIBLE DEL VEHÍCULO CHEVROLET SUBURBAN, PLACA G-419095 AÑO 2018, COLOR NEGRO , CHASIS 1GNSK8KC6JR125839. SEGÚN ORDEN DE COMPRA NO.2022-00339.</t>
  </si>
  <si>
    <t>CORRESPONDIENTE AL PAGO REALIZADO POR CONCEPTO DE:  MANTENIMIENTO PARA EL VEHÍCULO TOYOTA PRADO PLACA G-140639, COLOR NEGRO, AÑO 2006, CHASIS JTEBY25J300044958. SEGÚN ORDEN DE COMPRA NO.2022-00309.</t>
  </si>
  <si>
    <t>CORRESPONDIENTE AL PAGO REALIZADO POR CONCEPTO DE: EL PERIODO 01- AGOSTO HASTA 31 AGOSTO 2022, DE LA CUENTA #88082461, DEL PROYECTO CANASTA DIGITAL SOCIAL. NO. CONTRATO BS-0005450-2022.</t>
  </si>
  <si>
    <t>CORRESPONDIENTE AL PAGO REALIZADO POR CONCEPTO DE:  MANTENIMIENTO DE LOS 115,279 KMS, PARA EL VEHÍCULO MITSUBISHI L-200, PLACAL-383201, COLOR GRIS RATÓN, AÑO 2019, CHASIS MMBJYKL30KH001357. SEGÚN ORDEN DE COMPRA NO.2022-00383.</t>
  </si>
  <si>
    <t>CORRESPONDIENTE AL PAGO REALIZADO POR CONCEPTO DE:  FACTURA NO. CC202209252406454515, NCF , CUENTA NO. 7715659, CENTRAL TELEFÓNICA DEL CCT, UBICADO EN EL MUSEO DE LAS TELECOMUNICACIONES, CORRESPONDIENTE AL PERIODO DEL 20/08/2022 AL 19/09/2022.</t>
  </si>
  <si>
    <t>CORRESPONDIENTE AL PAGO REALIZADO POR CONCEPTO DE: CAMBIO E INSTALACIÓN DEL RADIADOR PARA EL VEHÍCULO ISUZU D-MAX, PLACA L-309691, AÑO 2012, COLOR PLATEADO, CHASIS MPATFS85HCH502547. SEGÚN ORDEN DE COMPRA NO.2022-0335.</t>
  </si>
  <si>
    <t>CORRESPONDIENTE AL PAGO REALIZADO POR CONCEPTO DE:   COMPRA DE MATERIALES REQUERIDOS POR EL CENTRO INDOTEL, CON EL OBJETIVO DE SER UTILIZADOS EN LA ADECUACIÓN E ILUMINACIÓN DEL ÁREA DEL LOBBY DE LA INSTITUCIÓN.</t>
  </si>
  <si>
    <t>CORRESPONDIENTE AL PAGO REALIZADO POR CONCEPTO DE:  MANTENIMIENTO DE LOS 285,000KMS PARA EL VEHÍCULO ISUZU DMAX PLACA L-309694, COLOR BLANCO, AÑO 2012 CHASIS MPATFS85HCT101127. SEGÚN ORDEN DE COMPRA NO.2022-00351.</t>
  </si>
  <si>
    <t>CORRESPONDIENTE AL PAGO REALIZADO POR CONCEPTO DE:  MANTENIMIENTO DE LOS 482,000 KMS PARA EL VEHÍCULO TOYOTA HILUX PLACA L-247057, COLOR PLATEADO, AÑO 2008, CHASIS MROFZ29GX01707405. SEGÚN ORDEN DE COMPRA NO. 2022-00357.</t>
  </si>
  <si>
    <t>CORRESPONDIENTE AL PAGO REALIZADO POR CONCEPTO DE: PUBLICIDAD RADIAL EN EL PROGRAMA, PANORAMA AZUANO, TRANSMITIDO EN LA ESTACIÓN RADIAL EXPRESO 104.7 FM, MES DE JULIO 1/3 SEGÚN, CONTRATO NO. BS-0009204-2022.</t>
  </si>
  <si>
    <t>CORRESPONDIENTE AL PAGO REALIZADO POR CONCEPTO DE:  PUBLICIDAD RADIAL EN EL PROGRAMA, PANORAMA AZUANO, TRANSMITIDO EN LA ESTACIÓN RADIAL EXPRESO 104.7 FM, MES DE AGOSTO 2/3 SEGÚN, CONTRATO NO. BS-0009204-2022.</t>
  </si>
  <si>
    <t>CORRESPONDIENTE AL PAGO REALIZADO POR CONCEPTO DE: SERVICIO DE CATERING DESDE EL 12 AL 15 DE SEPTIEMBRE 2022, EL CUAL FUE OFRECIDO A 60 PERSONAS. EN EL PROYECTO PILOTO CONCIENCIACIÓN SOBRE CIBERSEGURIDAD.</t>
  </si>
  <si>
    <t>B1500000052   B1500000053</t>
  </si>
  <si>
    <t>CORRESPONDIENTE AL PAGO REALIZADO POR CONCEPTO DE: FACTURA  IMPRESIÓN DE 500 UNIDADES DE BROCHURES CORRESPONDIENTE A LA CARTA COMPROMISO AL CIUDADANO. SEGÚN NO. DE ORDEN, 2022-00239.</t>
  </si>
  <si>
    <t>CORRESPONDIENTE AL PAGO REALIZADO POR CONCEPTO DE: SERVICIO DE CAMBIO DE 2 ESCALONES EN GRANITO NATURAL GRIS, MEDIDA 1.34 MTS.2 DE LA ESCALERA INTERIOR DEL CENTRO INDOTEL. SEGÚN NO. DE ORDEN, 2022-00286.</t>
  </si>
  <si>
    <t>CORRESPONDIENTE AL PAGO REALIZADO POR CONCEPTO DE: FACT.172 SERV. FLOTA CELULARES, CORRESP. AL MES DE AGOSTO-2022 CUENTA NO.706002893.</t>
  </si>
  <si>
    <t>CORRESPONDIENTE AL PAGO REALIZADO POR CONCEPTO DE: FACTURA PUBLICIDAD TELEVISIVA MEDIANTE LA COLOCACIÓN DE 4 CUÑAS SEMANALES TRANSMITIDO POR TELE ESTE CANAL 12 Y POR SANTA CRUZ TV CANAL 8 CORRESPONDIENTE AL MES DE MAYO 1/4.</t>
  </si>
  <si>
    <t>CORRESPONDIENTE AL PAGO REALIZADO POR CONCEPTO DE:  PUBLICIDAD TELEVISIVA MEDIANTE LA COLOCACIÓN DE 4 CUÑAS SEMANALES TRANSMITIDO POR TELE ESTE CANAL 12 Y POR SANTA CRUZ TV CANAL 8 CORRESPONDIENTE AL MES DE JUNIO 2/4.</t>
  </si>
  <si>
    <t>CORRESPONDIENTE AL PAGO REALIZADO POR CONCEPTO DE:  MANTENIMIENTO DE LOS 114,714 KMS DEL VEHÍCULO, MITSUBISHI L-200 PLACA L-383202, COLOR BLANCO, CHASIS MMBJYKL30JH002857, AÑO 2018. (A PRESENTACIÓN DE FACTURA GUBERNAMENTAL).</t>
  </si>
  <si>
    <t>CORRESPONDIENTE AL PAGO REALIZADO POR CONCEPTO DE: CONTRATACIÓN DE UNA COMPAÑÍA POR UN PERIODO DE 6 MESES PARA REALIZAR LOS SERVICIOS DE FUMIGACIÓN PREVENTIVA CONTRA TODO TIPO DE PLAGAS.</t>
  </si>
  <si>
    <t>CORRESPONDIENTE AL PAGO REALIZADO POR CONCEPTO DE:   PUBLICIDAD TELEVISIVA MEDIANTE LA COLOCACIÓN DE 4 CUÑAS SEMANALES TRANSMITIDO POR TELE ESTE CANAL 12 Y POR SANTA CRUZ TV CANAL 8 CORRESPONDIENTE AL MES DE JULIO 3/4.</t>
  </si>
  <si>
    <t>CORRESPONDIENTE AL PAGO REALIZADO POR CONCEPTO DE:  PUBLICIDAD TELEVISIVA MEDIANTE LA COLOCACIÓN DE 4 CUÑAS SEMANALES TRANSMITIDO POR TELE ESTE CANAL 12 Y POR SANTA CRUZ TV CANAL 8 CORRESPONDIENTE AL MES DE AGOSTO 4/4.</t>
  </si>
  <si>
    <t>CORRESPONDIENTE AL PAGO REALIZADO POR CONCEPTO DE:  COMPRA DE 7 DETECTORES MANUALES DE ARMAS, PARA SER UTILIZADOS EN DISTINTAS ÁREAS DE LA INSTITUCIÓN Y 2 LOCKERS DE ARMA. SEGÚN NO. DE ORDEN, 2022-00273.</t>
  </si>
  <si>
    <t>CORRESPONDIENTE AL PAGO REALIZADO POR CONCEPTO DE: CONTRATACIÓN DE SERVICIO DE TRANSPORTE POR 14 DIAS PARA SER UTILIZADO POR LOS COLABORADORES DE LA INSTITUCIÓN. SEGÚN NO. DE ORDEN, 2022-00328.</t>
  </si>
  <si>
    <t>CORRESPONDIENTE AL PAGO REALIZADO POR CONCEPTO DE: PUBLICIDAD RADIAL MEDIANTE LA COLOCACIÓN DE 3 CUÑAS DIARIAS EN EL PROGRAMA CRÓNICA DE LA TARDE, TRANSMITIDO POR LA EMISORA 104.7 FM.</t>
  </si>
  <si>
    <t>CORRESPONDIENTE AL PAGO REALIZADO POR CONCEPTO DE:  PUBLICIDAD RADIAL MEDIANTE LA COLOCACIÓN DE 3 CUÑAS DIARIAS EN EL PROGRAMA CRÓNICA DE LA TARDE, TRANSMITIDO POR LA EMISORA 104.7 FM.</t>
  </si>
  <si>
    <t>CORRESPONDIENTE AL PAGO REALIZADO POR CONCEPTO DE: PUBLICIDAD EN EL PROGRAMA EL PODER DE LA TARDE TRANSMITIDO POR TELERADIO AMÉRICA CANAL 45, PAGO 1 DE 3 CORRESPONDIENTE AL MES DE JULIO.</t>
  </si>
  <si>
    <t>CORRESPONDIENTE AL PAGO REALIZADO POR CONCEPTO DE: COMPRA DE 300 FARDOS DE BOTELLAS DE AGUA 20 OZ 12/1 PARA USO DE LA INSTITUCIÓN, CORRESPONDIENTE AL TRIMESTRE (JULIO-SEPTIEMBRE 2022 SEGÚN NO. DE ORDEN, 2022-00290.</t>
  </si>
  <si>
    <t>CORRESPONDIENTE AL PAGO REALIZADO POR CONCEPTO DE:  FACTURA JFC-G-14/2022, POR ARRENDAMIENTO DEL PARQUEO UBICADO ENTRE LAS CALLES JACINTO IGNACIO MAÑÓN CON ESQUINA FILOMENA GÓMEZ DE COVA, ENSANCHE PIANTINNI, SD.</t>
  </si>
  <si>
    <t>CORRESPONDIENTE AL PAGO REALIZADO POR CONCEPTO DE:  PUBLICIDAD RADIAL MEDIANTE LA COLOCACIÓN DE 8 CUÑAS EN EL PROGRAMA AUDIENCIA PÚBLICA EN LA EMISORA HIJB 830M, MES DE JUNIO 1/3.</t>
  </si>
  <si>
    <t>CORRESPONDIENTE AL PAGO REALIZADO POR CONCEPTO DE:  PUBLICIDAD RADIAL MEDIANTE LA COLOCACIÓN DE 8 CUÑAS EN EL PROGRAMA AUDIENCIA PÚBLICA EN LA EMISORA HIJB 830M, MES DE JULIO 2/3.</t>
  </si>
  <si>
    <t>CORRESPONDIENTE AL PAGO REALIZADO POR CONCEPTO DE:  PUBLICIDAD RADIAL MEDIANTE LA COLOCACIÓN DE 8 CUÑAS EN EL PROGRAMA AUDIENCIA PÚBLICA EN LA EMISORA HIJB 830M, MES DE AGOSTO 3/3.</t>
  </si>
  <si>
    <t>CORRESPONDIENTE AL PAGO REALIZADO POR CONCEPTO DE:  LOS SERVICIOS PRESTADOS EN SU CALIDAD DE ALGUACIL ORDINARIO DEL TRIBUNAL SUPERIOR ADMINISTRATIVO, CONSISTENTE EN NOTIFICACIONES DE VARIOS ACTOS.</t>
  </si>
  <si>
    <t>CORRESPONDIENTE AL PAGO REALIZADO POR CONCEPTO DE: LOS SERVICIOS PRESTADOS EN SU CALIDAD DE ABOGADO Y NOTARIO PÚBLICO, CONSISTENTE EN LEGALIZACIONES NOTARIALES SOBRE CONTRATOS Y ACTOS ENTRE EL INDOTEL.</t>
  </si>
  <si>
    <t>CORRESPONDIENTE AL PAGO REALIZADO POR CONCEPTO DE:  COMPRA DE ACCESORIOS, MANTENIMIENTO, REPARACIÓN E INSTALACIÓN DE PUERTAS, UBICADAS EN LOS DEPTOS., GESTIÓN HUMANA, CONTRALORÍA Y FISCALIZACIÓN EN EL INDOTEL.</t>
  </si>
  <si>
    <t>CORRESPONDIENTE AL PAGO REALIZADO POR CONCEPTO DE:  FACTURAS NO. 32090757  (CÓDIGO DEL SISTEMA 18268) SERVICIO DE RECOGIDA DE BASURA, CORRESPONDIENTE AL MES DE SEPTIEMBRE-2022 EDIFICIO ISABEL LA CATÓLICA NO.203 (CENTRO INDOTEL).</t>
  </si>
  <si>
    <t>CORRESPONDIENTE AL PAGO REALIZADO POR CONCEPTO DE:  FACTURA. NO. 94371013  CONSUMO DE AGUA POTABLE Y ALCANTARILLADO DEL CENTRO INDOTEL ESPACIO REPUBLICA DIGITAL (CCT), CORRESPONDIENTE AL MES DE SEPTIEMBRE DEL 2022.</t>
  </si>
  <si>
    <t>CORRESPONDIENTE AL PAGO REALIZADO POR CONCEPTO DE:  PAGO POR PARTICIPACIÓN DE HILDA P. POLANCO MORALES EN LA CAPACITACIÓN " PROGRAMA LIDERAZGO PARA LA GESTIÓN PUBLICA-PLGP BARNA".</t>
  </si>
  <si>
    <t>CORRESPONDIENTE AL PAGO REALIZADO POR CONCEPTO DE: FACT. REF. DE PAGO 2134206309-63, CONSUMO DE ENERGÍA ELÉCTRICA, DEL 20/07/2022 AL 19/08/2022, PERTENECIENTE AL MUSEO DE LAS TELECOMUNICACIONES DE LA CALLE ISABEL LA CATÓLICA NO. 203 ZONA COLONIAL.</t>
  </si>
  <si>
    <t>CORRESPONDIENTE AL PAGO REALIZADO POR CONCEPTO DE:  SERVICIO DE ENERGÍA ELÉCTRICA, DE LOS NIC: 5013178 (02/07/2022 AL 02/08/2022), 5406342 (05/07/2022 AL 04/08/2022), 5534692 (02/07/2022).</t>
  </si>
  <si>
    <t>CORRESPONDIENTE AL PAGO REALIZADO POR CONCEPTO DE:  LOS SERVICIOS PRESTADOS EN SU CALIDAD DE ABOGADA Y NOTARIO PÚBLICO, CONSISTENTE EN LEGALIZACIONES NOTARIALES SOBRE CONTRATOS.</t>
  </si>
  <si>
    <t>CORRESPONDIENTE AL PAGO REALIZADO POR CONCEPTO DE:  LOS SERVICIOS PRESTADOS EN SU CALIDAD DE ABOGADA Y NOTARIO PÚBLICO, CONSISTENTE EN LEGALIZACIONES NOTARIALES SOBRE CONTRATOS Y ACTOS ENTRE EL INDOTEL.</t>
  </si>
  <si>
    <t>CORRESPONDIENTE AL PAGO REALIZADO POR CONCEPTO DE: FACTURA. NO. FS- 4098869 POR CONSUMO DE AGUA POTABLE Y ALCANTARILLADO DEL PARQUEO C/. EL RETIRO, CORRESPONDIENTE AL MES DE SEPTIEMBRE DEL 2022 ( CÓDIGO DEL SISTEMA NO.45621 ).</t>
  </si>
  <si>
    <t>CORRESPONDIENTE AL PAGO REALIZADO POR CONCEPTO DE:  FACTURA. NO. FS-4100234, CONSUMO DE AGUA POTABLE Y ALCANTARILLADO DEL CENTRO INDOTEL ESPACIO REPUBLICA DIGITAL (CCT), CORRESPONDIENTE AL MES DE SEPTIEMBRE DEL 2022.</t>
  </si>
  <si>
    <t>CORRESPONDIENTE AL PAGO REALIZADO POR CONCEPTO DE:  LOS SERVICIOS PRESTADOS EN SU CALIDAD DE ABOGADO Y NOTARIO PÚBLICO, CONSISTENTE EN LEGALIZACIONES NOTARIALES SOBRE CONTRATOS Y ACTOS ENTRE EL INDOTEL.</t>
  </si>
  <si>
    <t>CORRESPONDIENTE AL PAGO REALIZADO POR CONCEPTO DE: SUSTITUCIÓN DE CK 67415, COMPRA DE FILTROS, LUBRICANTES Y OTROS ELEMENTOS, PARA EL MANTENIMIENTO DE LOS GRUPOS ELECTRÓGENOS DE LAS ESTACIONES DEL MONITOREO DEL ESPECTRO.</t>
  </si>
  <si>
    <t>CORRESPONDIENTE AL PAGO REALIZADO POR CONCEPTO DE: LOS SERVICIOS PRESTADOS EN SU CALIDAD DE ALGUACIL ORDINARIO DE LA SUPREMA CORTE DE JUSTICIA, CONSISTENTE EN NOTIFICACIONES DE VARIOS ACTOS DE ALGUACIL.</t>
  </si>
  <si>
    <t>CORRESPONDIENTE AL PAGO REALIZADO POR CONCEPTO DE: REFERENCIA DE PAGO NO. 202209056167, CONSUMO DE ENERGÍA ELÉCTRICA, DEL 01/08/2022 AL 01/09/2022, PERTENECIENTE A LOS REYES , GREGORIO LUPERÓN (NIC 5200991).</t>
  </si>
  <si>
    <t>CORRESPONDIENTE AL PAGO REALIZADO POR CONCEPTO DE: FACTURA NO.202209056180, CONSUMO DE ENERGÍA ELÉCTRICA, DEL 01/08/2022 AL 01/09/2022, PERTENECIENTE A LOS AZULES, SALCEDO (NIC 6001062).</t>
  </si>
  <si>
    <t>CORRESPONDIENTE AL PAGO REALIZADO POR CONCEPTO DE:  FACTURA NO.202209529698, CONSUMO DE ENERGÍA ELÉCTRICA, DEL 01/08/2022 AL 01/09/2022, PERTENECIENTE A ALTO PALOMA (LUPERÓN) (NIC 7164159).</t>
  </si>
  <si>
    <t>CORRESPONDIENTE AL PAGO REALIZADO POR CONCEPTO DE:  FACTURA NO. CC202209055201421572,  CUENTA NO.71299770, PARA EL PERIODO COMPRENDIDO DEL 01/08/2022 AL 31/08/2022, POR CONCEPTO DE BUSINESS FIT SERVICIO MÓVIL DE VOZ DIRECTA.</t>
  </si>
  <si>
    <t>CORRESPONDIENTE AL PAGO REALIZADO POR CONCEPTO DE: PAGO DE FACTURAS  SOLICITADAS.</t>
  </si>
  <si>
    <t>CORRESPONDIENTE AL PAGO REALIZADO POR CONCEPTO DE:  SOLICITUD DE ALQUILER DE PANTALLA Y CONTRATACIÓN DE SERVICIO DE MONTAJE, MESAS, MANTELES Y BAMBALINAS, PARA SER UTILIZADA EN LA ACTIVIDAD CENTRO INDOTEL.</t>
  </si>
  <si>
    <t>CORRESPONDIENTE AL PAGO REALIZADO POR CONCEPTO DE:  SOLICITUD DE COMPRA DE UN MUFFLER PARA MOTOR DEL GRUPO ELECTRÓGENO DE ESTACIÓN DE MONITOREO DEL ESPECTRO RADIOELÉCTRICO DE BARAHONA.</t>
  </si>
  <si>
    <t>CORRESPONDIENTE AL PAGO REALIZADO POR CONCEPTO DE: SERVICIO DE REFRIGERIO OFRECIDO PARA ACTIVIDADES: MERITO ESCOLAR 2022 Y CHARLA DE CUIDADO BUCAL DE LA INSTITUCIÓN. SEGÚN NO. DE ORDEN, 2022-00323.</t>
  </si>
  <si>
    <t>CORRESPONDIENTE AL PAGO REALIZADO POR CONCEPTO DE:  SOLICITUD DE IMPRESIÓN DE MATERIAL EDUCATIVO QUE SE LE ESTARÁ ENTREGANDO A LOS PARTICIPANTES DE LA ACTIVIDAD CENTRO INDOTEL EN TU COMUNIDAD.</t>
  </si>
  <si>
    <t>CORRESPONDIENTE AL PAGO REALIZADO POR CONCEPTO DE:  CONTRATACIÓN DE SERVICIOS TÉCNICOS CALIFICADOS PARA REPARACIÓN DE GENERADOR EN LA ESTACIÓN DE MONITOREO DEL ESPECTRO RADIOELÉCTRICO DE SANTO DOMINGO.</t>
  </si>
  <si>
    <t>CORRESPONDIENTE AL PAGO REALIZADO POR CONCEPTO DE:  100% POR LA ADQUISICIÓN DE (1) PROGRAMA DE ALFABETIZACIÓN DIGITAL BÁSICA CON ENFOQUE DE GÉNERO, Y UN ENTRENAMIENTO A IMPARTIR A LA RED DE MULTIPLICADORES (AS).</t>
  </si>
  <si>
    <t>CORRESPONDIENTE AL PAGO REALIZADO POR CONCEPTO DE: LA FACTURA NO. 32 NCF , MES DE AGOSTO 2022, CUENTA #775838387, POR SERVICIOS DE INTERNET MÓVIL OMSA.</t>
  </si>
  <si>
    <t xml:space="preserve">CORRESPONDIENTE AL PAGO REALIZADO POR CONCEPTO DE:  MANTENIMIENTO DE LOS 137,854 KMS DEL VEHÍCULO MARCA MITSUBISHI L-200 PLACA L-383199, COLOR BLANCO, CHASIS MMBJYKL30KH001405, AÑO 2019. SEGÚN ORDEN NO.2022-00376. </t>
  </si>
  <si>
    <t>CORRESPONDIENTE AL PAGO REALIZADO POR CONCEPTO DE:  MANTENIMIENTO DE LOS 75,321 KMS PARA EL VEHÍCULO CHEVROLET TRAIL BLAZER, PLACA G-419183, COLOR NEGRO, AÑO 2018, CHASIS MMM156MKJH603217. SEGÚN NO. DE ORDEN, 2022-00366.</t>
  </si>
  <si>
    <t>CORRESPONDIENTE AL PAGO REALIZADO POR CONCEPTO DE:  FACT. NO. CC202209252406448418 CTA #2979364, B1500043845 CORRESPONDIENTE A LA CENTRAL TELEFÓNICA DEL INDOTEL PERIODO DEL 20/08/2022 AL 19/09/2022.</t>
  </si>
  <si>
    <t>CORRESPONDIENTE AL PAGO REALIZADO POR CONCEPTO DE:  LOS SERVICIOS ESPECIALES EN CALIDAD DE ALGUACIL ORDINARIO DE LA SEGUNDA SALA DE LA SUPREMA CORTE DE JUSTICIA.</t>
  </si>
  <si>
    <t>CORRESPONDIENTE AL PAGO REALIZADO POR CONCEPTO DE:  LOS SERVICIOS ESPECIALES, EN CALIDAD DE ALGUACIL ORDINARIO, EL CUAL REQUIERE EL PAGO POR CONCEPTO DE LA NOTIFICACIÓN DE OCHO ACTOS DE ALGUACIL.</t>
  </si>
  <si>
    <t>CORRESPONDIENTE AL PAGO REALIZADO POR CONCEPTO DE: CONTRATACIÓN DE UNA COMPAÑÍA PARA SERVICIOS DE IMPERMEABILIZANTE DE LAS PAREDES EN LA AZOTEA DEL CENTRO CULTURAL (CENTRO INDOTEL) SEGÚN NO. DE ORDEN, 2022-00300.</t>
  </si>
  <si>
    <t>CORRESPONDIENTE AL PAGO REALIZADO POR CONCEPTO DE: ADQUISICIÓN DE LICENCIAS OFFICE 365 ENTERPRISE EL CLOUD PREMIUM SUPPORT, ENTRE OTRAS, Y SERVICIOS DE MIGRACIÓN DE 150 BUZONES EXCHANGE MICROSOFT.</t>
  </si>
  <si>
    <t>CANAL DE TV LA VOZ DE MARIA</t>
  </si>
  <si>
    <t xml:space="preserve"> B1500000012</t>
  </si>
  <si>
    <t xml:space="preserve"> B1500000014</t>
  </si>
  <si>
    <t>BALBUENO MEDINA</t>
  </si>
  <si>
    <t>B1500000192</t>
  </si>
  <si>
    <t>B1500000191</t>
  </si>
  <si>
    <t>SHAIRA NAKIA CASTILLO SORIANO</t>
  </si>
  <si>
    <t>B1500000093</t>
  </si>
  <si>
    <t>HECTOR RAMON ZAPATA RIVAS</t>
  </si>
  <si>
    <t>JUAN ENRIQUE FIGUEREO GOMEZ</t>
  </si>
  <si>
    <t>B1500000088</t>
  </si>
  <si>
    <t>B1500000084</t>
  </si>
  <si>
    <t>B1500000013</t>
  </si>
  <si>
    <t>CORRESPONDIENTE AL PAGO REALIZADO POR CONCEPTO DE: PUBLICIDAD DE DOS MENCIONES, POR EL PROGRAMA TELEVISIVO 2 PUNTOS DE VISTA, MES DE AGOSTO 2/3, SEGUN CONTRATO NO. BS-0009427-2022.</t>
  </si>
  <si>
    <t>CORRESPONDIENTE AL PAGO REALIZADO POR CONCEPTO DE: CUÑA DE LA PUBLICIDAD INSTITUCIONAL DEL INDOTEL, DIFUNDIDA EN CADA EMISIÓN DEL PROGRAMA AGENDA SEMANAL, MES DE AGOSTO 2/3,</t>
  </si>
  <si>
    <t>CORRESPONDIENTE AL PAGO REALIZADO POR CONCEPTO DE: CUÑA DE LA PUBLICIDAD INSTITUCIONAL DEL INDOTEL, DIFUNDIDA EN CADA EMISIÓN DEL PROGRAMA AGENDA SEMANAL, MES DE JULIO 1/3,</t>
  </si>
  <si>
    <t>CORRESPONDIENTE AL PAGO REALIZADO POR CONCEPTO DE: COLOCACIÓN DE PUBLICIDAD EN EL PERIODICO DIGITAL, DIARIOPAIS.COM, CORRESPONDIENTE AL MES DE AGOSTO 2022, 3/3 (ULTIMO PAGO) CONTRATO BS-0008682-2022.</t>
  </si>
  <si>
    <t>B1500001898</t>
  </si>
  <si>
    <t>CORRESPONDIENTE AL PAGO REALIZADO POR CONCEPTO DE: COLOCACIÓN DE DOS CUÑAS EN EL PROGRAMA RADIAL QUE SERA TRANSMITIDA EN EL PROGRAMA CONTRARELOJ, A TRAVES DE LA EMISORA HIJB, MES DE JULIO 1/3.</t>
  </si>
  <si>
    <t>CORRESPONDIENTE AL PAGO REALIZADO POR CONCEPTO DE: COLOCACIÓN DE BANNER PUBLICITARIO DE INDOTEL, CON LA DIMENSION 250X250 EN EL DIGITAL RDINFORMATIVO.COM Y PUBLICACION DE INFORMACIONES DE LA INSTITUCIÓN.</t>
  </si>
  <si>
    <t>CORRESPONDIENTE AL PAGO REALIZADO POR CONCEPTO DE: PUBLICIDAD TELEVISIVA MEDIANTE LA COLOCACIÓN DE 10 CUÑAS EN TRES PROGRAMAS DE TV Y PUBLICIDAD RADIAL A TRAVES DE LA PAGINA WEB Y REDES SOCIALES.</t>
  </si>
  <si>
    <t>CORRESPONDIENTE AL PAGO REALIZADO POR CONCEPTO DE:COLOCACIÓN DE BANNER PUBLICITARIO DE INDOTEL, CON LA DIMENSION 250X250 EN EL DIGITAL RDINFORMATIVO.COM Y PUBLICACION DE INFORMACIONES DE LA INSTITUCIÓN.</t>
  </si>
  <si>
    <t>CORRESPONDIENTE AL PAGO REALIZADO POR CONCEPTO DE: PUBLICIDAD TELEVISIVA MEDIANTE LA COLOCACION DE 10 CUÑAS EN TRES PROGRAMAS DE TV Y PUBLICIDAD RADIAL A TRAVES DE LA PAGINA WEB Y REDES SOCIALES.</t>
  </si>
  <si>
    <t>B1500001922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</si>
</sst>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_-[$$-1C0A]* #,##0.00_-;\-[$$-1C0A]* #,##0.00_-;_-[$$-1C0A]*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Arial"/>
      <family val="2"/>
    </font>
    <font>
      <sz val="12"/>
      <color theme="1"/>
      <name val="Calibri"/>
      <family val="2"/>
      <scheme val="minor"/>
    </font>
    <font>
      <sz val="11"/>
      <color indexed="8"/>
      <name val="Calibri"/>
      <family val="2"/>
    </font>
    <font>
      <sz val="12"/>
      <name val="Calibri"/>
      <family val="2"/>
      <scheme val="minor"/>
    </font>
    <font>
      <sz val="12"/>
      <name val="Arial"/>
      <family val="2"/>
    </font>
    <font>
      <b/>
      <sz val="12"/>
      <name val="Arial"/>
      <family val="2"/>
    </font>
    <font>
      <sz val="12"/>
      <color theme="1"/>
      <name val="Arial"/>
      <family val="2"/>
    </font>
    <font>
      <sz val="11"/>
      <name val="Arial"/>
      <family val="2"/>
    </font>
    <font>
      <sz val="11"/>
      <color theme="1"/>
      <name val="Arial"/>
      <family val="2"/>
    </font>
    <font>
      <b/>
      <sz val="12"/>
      <color theme="1"/>
      <name val="Arial"/>
      <family val="2"/>
    </font>
    <font>
      <b/>
      <sz val="14"/>
      <color theme="1"/>
      <name val="Arial"/>
      <family val="2"/>
    </font>
    <font>
      <b/>
      <sz val="18"/>
      <color theme="1"/>
      <name val="Calibri"/>
      <family val="2"/>
      <scheme val="minor"/>
    </font>
    <font>
      <sz val="14"/>
      <name val="Arial"/>
      <family val="2"/>
    </font>
    <font>
      <b/>
      <sz val="14"/>
      <name val="Arial"/>
      <family val="2"/>
    </font>
    <font>
      <sz val="11"/>
      <color theme="1" tint="0.14999847407452621"/>
      <name val="Arial"/>
      <family val="2"/>
    </font>
    <font>
      <sz val="11"/>
      <color theme="1" tint="0.249977111117893"/>
      <name val="Arial"/>
      <family val="2"/>
    </font>
    <font>
      <sz val="11"/>
      <color rgb="FF262626"/>
      <name val="Arial"/>
      <family val="2"/>
    </font>
    <font>
      <sz val="11"/>
      <color rgb="FF404040"/>
      <name val="Arial"/>
      <family val="2"/>
    </font>
    <font>
      <b/>
      <sz val="8"/>
      <color indexed="10"/>
      <name val="Arial"/>
      <family val="2"/>
    </font>
    <font>
      <b/>
      <sz val="8"/>
      <color indexed="8"/>
      <name val="Arial"/>
      <family val="2"/>
    </font>
    <font>
      <sz val="8"/>
      <color indexed="10"/>
      <name val="Arial"/>
      <family val="2"/>
    </font>
    <font>
      <sz val="8"/>
      <color indexed="10"/>
      <name val="Arial"/>
      <family val="2"/>
    </font>
    <font>
      <sz val="10"/>
      <color indexed="8"/>
      <name val="Arial"/>
      <family val="2"/>
    </font>
    <font>
      <b/>
      <sz val="11"/>
      <color indexed="8"/>
      <name val="Calibri"/>
      <family val="2"/>
    </font>
    <font>
      <b/>
      <sz val="11"/>
      <color indexed="10"/>
      <name val="Arial"/>
      <family val="2"/>
    </font>
    <font>
      <sz val="11"/>
      <color indexed="8"/>
      <name val="Calibri"/>
      <family val="2"/>
      <scheme val="minor"/>
    </font>
    <font>
      <sz val="11"/>
      <color rgb="FF00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165" fontId="1" fillId="0" borderId="0" applyFont="0" applyFill="0" applyBorder="0" applyAlignment="0" applyProtection="0"/>
    <xf numFmtId="0" fontId="7" fillId="0" borderId="0">
      <alignment vertical="top"/>
    </xf>
  </cellStyleXfs>
  <cellXfs count="189">
    <xf numFmtId="0" fontId="0" fillId="0" borderId="0" xfId="0"/>
    <xf numFmtId="0" fontId="0" fillId="0" borderId="0" xfId="0" applyBorder="1"/>
    <xf numFmtId="0" fontId="0" fillId="2" borderId="0" xfId="0" applyFill="1"/>
    <xf numFmtId="0" fontId="0" fillId="2" borderId="0" xfId="0" applyFill="1" applyBorder="1"/>
    <xf numFmtId="0" fontId="2" fillId="0" borderId="0" xfId="0" applyFont="1"/>
    <xf numFmtId="0" fontId="2" fillId="0" borderId="0" xfId="0" applyFont="1" applyBorder="1"/>
    <xf numFmtId="0" fontId="3" fillId="0" borderId="0" xfId="0" applyFont="1" applyAlignment="1">
      <alignment vertical="center"/>
    </xf>
    <xf numFmtId="0" fontId="3" fillId="0" borderId="0" xfId="0" applyFont="1" applyAlignment="1">
      <alignment vertical="center" wrapText="1"/>
    </xf>
    <xf numFmtId="0" fontId="0" fillId="0" borderId="0" xfId="0" applyAlignment="1">
      <alignment horizontal="right" vertical="center"/>
    </xf>
    <xf numFmtId="0" fontId="0" fillId="2" borderId="0" xfId="0" applyFill="1" applyAlignment="1">
      <alignment horizontal="righ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right" vertical="center"/>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0" xfId="0" applyFont="1" applyAlignment="1">
      <alignment vertical="center" wrapText="1"/>
    </xf>
    <xf numFmtId="0" fontId="13" fillId="0" borderId="1" xfId="0" applyFont="1" applyBorder="1" applyAlignment="1" applyProtection="1">
      <alignment vertical="center" wrapText="1"/>
      <protection locked="0"/>
    </xf>
    <xf numFmtId="14" fontId="13" fillId="0" borderId="1" xfId="0" applyNumberFormat="1" applyFont="1" applyBorder="1" applyAlignment="1" applyProtection="1">
      <alignment vertical="center" wrapText="1"/>
      <protection locked="0"/>
    </xf>
    <xf numFmtId="165" fontId="13" fillId="0" borderId="1" xfId="1" applyFont="1" applyBorder="1" applyAlignment="1" applyProtection="1">
      <alignment vertical="center" wrapText="1"/>
      <protection locked="0"/>
    </xf>
    <xf numFmtId="2" fontId="13" fillId="0" borderId="1" xfId="1" applyNumberFormat="1" applyFont="1" applyBorder="1" applyAlignment="1" applyProtection="1">
      <alignment vertical="center" wrapText="1"/>
      <protection locked="0"/>
    </xf>
    <xf numFmtId="0" fontId="13" fillId="0" borderId="1" xfId="0" applyFont="1" applyBorder="1" applyAlignment="1" applyProtection="1">
      <alignment horizontal="center" vertical="center" wrapText="1"/>
      <protection locked="0"/>
    </xf>
    <xf numFmtId="165" fontId="13" fillId="2" borderId="1" xfId="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protection locked="0"/>
    </xf>
    <xf numFmtId="0" fontId="9" fillId="2" borderId="0" xfId="0" applyFont="1" applyFill="1" applyBorder="1" applyAlignment="1">
      <alignment horizontal="center" vertical="center" wrapText="1"/>
    </xf>
    <xf numFmtId="0" fontId="10" fillId="2" borderId="0" xfId="0" applyFont="1" applyFill="1" applyBorder="1" applyAlignment="1">
      <alignment vertical="center" wrapText="1"/>
    </xf>
    <xf numFmtId="0" fontId="10" fillId="3" borderId="0" xfId="0" applyFont="1" applyFill="1" applyBorder="1" applyAlignment="1">
      <alignment horizontal="right" vertical="center" wrapText="1"/>
    </xf>
    <xf numFmtId="165" fontId="10" fillId="3" borderId="0" xfId="1" applyFont="1" applyFill="1" applyBorder="1" applyAlignment="1">
      <alignment horizontal="center" vertical="center" wrapText="1"/>
    </xf>
    <xf numFmtId="0" fontId="11" fillId="0" borderId="0" xfId="0" applyFont="1" applyAlignment="1">
      <alignment horizontal="center" vertical="center"/>
    </xf>
    <xf numFmtId="164" fontId="0" fillId="0" borderId="0" xfId="0" applyNumberFormat="1" applyAlignment="1">
      <alignmen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0" xfId="0" applyFont="1" applyAlignment="1">
      <alignment horizontal="center" vertical="center" wrapText="1"/>
    </xf>
    <xf numFmtId="166" fontId="8" fillId="2" borderId="0" xfId="0" applyNumberFormat="1" applyFont="1" applyFill="1" applyBorder="1" applyAlignment="1">
      <alignment horizontal="right" vertical="center"/>
    </xf>
    <xf numFmtId="0" fontId="17" fillId="2" borderId="0" xfId="0" applyFont="1" applyFill="1" applyBorder="1" applyAlignment="1">
      <alignment vertical="center" wrapText="1"/>
    </xf>
    <xf numFmtId="0" fontId="18" fillId="2" borderId="0" xfId="0" applyFont="1" applyFill="1" applyBorder="1" applyAlignment="1">
      <alignment vertical="center" wrapText="1"/>
    </xf>
    <xf numFmtId="0" fontId="18" fillId="2" borderId="0" xfId="0" applyFont="1" applyFill="1" applyBorder="1" applyAlignment="1">
      <alignment horizontal="right" vertical="center"/>
    </xf>
    <xf numFmtId="0" fontId="15" fillId="2" borderId="0" xfId="0" applyFont="1" applyFill="1" applyBorder="1" applyAlignment="1">
      <alignment vertical="center"/>
    </xf>
    <xf numFmtId="0" fontId="15" fillId="2" borderId="0" xfId="0" applyFont="1" applyFill="1" applyBorder="1" applyAlignment="1">
      <alignment horizontal="right" vertical="center"/>
    </xf>
    <xf numFmtId="0" fontId="6" fillId="0" borderId="0" xfId="0" applyFont="1"/>
    <xf numFmtId="165" fontId="13" fillId="0" borderId="1" xfId="1" applyFont="1" applyBorder="1" applyAlignment="1" applyProtection="1">
      <alignment horizontal="right" vertical="center" wrapText="1"/>
      <protection locked="0"/>
    </xf>
    <xf numFmtId="165" fontId="19" fillId="0" borderId="1" xfId="1" applyFont="1" applyBorder="1" applyAlignment="1" applyProtection="1">
      <alignment vertical="center" wrapText="1"/>
      <protection locked="0"/>
    </xf>
    <xf numFmtId="0" fontId="20" fillId="0" borderId="1" xfId="0" applyFont="1" applyBorder="1" applyAlignment="1">
      <alignment horizontal="lef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21" fillId="0" borderId="11"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xf>
    <xf numFmtId="0" fontId="22" fillId="0" borderId="11" xfId="0" applyFont="1" applyBorder="1" applyAlignment="1">
      <alignment vertical="center"/>
    </xf>
    <xf numFmtId="0" fontId="5" fillId="3" borderId="1" xfId="0" applyFont="1" applyFill="1" applyBorder="1" applyAlignment="1">
      <alignment horizontal="left" vertical="center" wrapText="1"/>
    </xf>
    <xf numFmtId="0" fontId="22" fillId="0" borderId="0" xfId="0" applyFont="1" applyAlignment="1">
      <alignment wrapText="1"/>
    </xf>
    <xf numFmtId="0" fontId="13" fillId="0" borderId="0" xfId="0" applyFont="1"/>
    <xf numFmtId="0" fontId="13" fillId="0" borderId="0" xfId="0" applyFont="1" applyAlignment="1">
      <alignment wrapText="1"/>
    </xf>
    <xf numFmtId="0" fontId="23" fillId="0" borderId="0" xfId="0" applyFont="1" applyAlignment="1">
      <alignment horizontal="left" vertical="top"/>
    </xf>
    <xf numFmtId="0" fontId="24" fillId="0" borderId="0" xfId="0" applyFont="1" applyAlignment="1">
      <alignment horizontal="left" vertical="top"/>
    </xf>
    <xf numFmtId="0" fontId="26" fillId="0" borderId="0" xfId="0" applyFont="1" applyAlignment="1">
      <alignment horizontal="left" vertical="top" wrapText="1"/>
    </xf>
    <xf numFmtId="0" fontId="25" fillId="0" borderId="0" xfId="0" applyFont="1" applyAlignment="1">
      <alignment horizontal="left" vertical="top" wrapText="1"/>
    </xf>
    <xf numFmtId="14" fontId="23" fillId="0" borderId="0" xfId="0" applyNumberFormat="1" applyFont="1" applyAlignment="1">
      <alignment horizontal="left" vertical="top"/>
    </xf>
    <xf numFmtId="39" fontId="24" fillId="0" borderId="0" xfId="0" applyNumberFormat="1" applyFont="1" applyAlignment="1">
      <alignment horizontal="right" vertical="top"/>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14" fontId="12" fillId="0" borderId="1" xfId="0" applyNumberFormat="1" applyFont="1" applyBorder="1" applyAlignment="1">
      <alignment horizontal="left" vertical="top"/>
    </xf>
    <xf numFmtId="39" fontId="27" fillId="0" borderId="1" xfId="0" applyNumberFormat="1" applyFont="1" applyBorder="1" applyAlignment="1">
      <alignment horizontal="right" vertical="top"/>
    </xf>
    <xf numFmtId="0" fontId="6" fillId="2" borderId="0" xfId="0" applyFont="1" applyFill="1"/>
    <xf numFmtId="14" fontId="23" fillId="2" borderId="0" xfId="0" applyNumberFormat="1" applyFont="1" applyFill="1" applyAlignment="1">
      <alignment horizontal="left" vertical="top"/>
    </xf>
    <xf numFmtId="165" fontId="10" fillId="2" borderId="0" xfId="1" applyFont="1" applyFill="1" applyBorder="1" applyAlignment="1">
      <alignment horizontal="center" vertical="center" wrapText="1"/>
    </xf>
    <xf numFmtId="0" fontId="11" fillId="2" borderId="0" xfId="0" applyFont="1" applyFill="1" applyAlignment="1">
      <alignment horizontal="center" vertical="center"/>
    </xf>
    <xf numFmtId="0" fontId="3" fillId="2" borderId="0" xfId="0" applyFont="1" applyFill="1" applyAlignment="1">
      <alignment horizontal="center" vertical="center" wrapText="1"/>
    </xf>
    <xf numFmtId="0" fontId="24" fillId="2" borderId="0" xfId="0" applyFont="1" applyFill="1" applyAlignment="1">
      <alignment horizontal="left" vertical="top"/>
    </xf>
    <xf numFmtId="0" fontId="2" fillId="2" borderId="0" xfId="0" applyFont="1" applyFill="1"/>
    <xf numFmtId="0" fontId="0" fillId="2" borderId="0" xfId="0" applyFill="1" applyAlignment="1" applyProtection="1">
      <alignment vertical="top"/>
      <protection locked="0"/>
    </xf>
    <xf numFmtId="0" fontId="0" fillId="2" borderId="0" xfId="0" applyFill="1" applyAlignment="1" applyProtection="1">
      <alignment horizontal="center" vertical="top"/>
      <protection locked="0"/>
    </xf>
    <xf numFmtId="0" fontId="28" fillId="2" borderId="0" xfId="0" applyFont="1" applyFill="1" applyBorder="1" applyAlignment="1" applyProtection="1">
      <alignment horizontal="center" vertical="top"/>
      <protection locked="0"/>
    </xf>
    <xf numFmtId="14" fontId="23" fillId="2" borderId="0" xfId="0" applyNumberFormat="1" applyFont="1" applyFill="1" applyBorder="1" applyAlignment="1">
      <alignment horizontal="left" vertical="top"/>
    </xf>
    <xf numFmtId="14" fontId="12" fillId="0" borderId="1" xfId="0" applyNumberFormat="1" applyFont="1" applyBorder="1" applyAlignment="1">
      <alignment horizontal="left" vertical="top" wrapText="1"/>
    </xf>
    <xf numFmtId="39" fontId="27" fillId="0" borderId="1" xfId="0" applyNumberFormat="1" applyFont="1" applyBorder="1" applyAlignment="1">
      <alignment horizontal="right" vertical="top" wrapText="1"/>
    </xf>
    <xf numFmtId="0" fontId="0" fillId="2" borderId="0" xfId="0" applyFill="1" applyAlignment="1"/>
    <xf numFmtId="0" fontId="0" fillId="2" borderId="0" xfId="0" applyFill="1" applyBorder="1" applyAlignment="1"/>
    <xf numFmtId="0" fontId="2" fillId="0" borderId="0" xfId="0" applyFont="1" applyBorder="1" applyAlignment="1"/>
    <xf numFmtId="0" fontId="6" fillId="2" borderId="0" xfId="0" applyFont="1" applyFill="1" applyAlignment="1"/>
    <xf numFmtId="0" fontId="10" fillId="2" borderId="0" xfId="0" applyFont="1" applyFill="1" applyBorder="1" applyAlignment="1">
      <alignment vertical="center"/>
    </xf>
    <xf numFmtId="165" fontId="10" fillId="2" borderId="0" xfId="1" applyFont="1" applyFill="1" applyBorder="1" applyAlignment="1">
      <alignment horizontal="center" vertical="center"/>
    </xf>
    <xf numFmtId="0" fontId="0" fillId="0" borderId="0" xfId="0" applyAlignment="1">
      <alignment wrapText="1"/>
    </xf>
    <xf numFmtId="165" fontId="0" fillId="0" borderId="0" xfId="0" applyNumberFormat="1"/>
    <xf numFmtId="165" fontId="3" fillId="2" borderId="0" xfId="1" applyFont="1" applyFill="1" applyAlignment="1">
      <alignment horizontal="center" vertical="center"/>
    </xf>
    <xf numFmtId="165" fontId="0" fillId="0" borderId="0" xfId="1" applyFont="1" applyAlignment="1">
      <alignment horizontal="center" vertical="center"/>
    </xf>
    <xf numFmtId="165" fontId="0" fillId="2" borderId="0" xfId="1" applyFont="1" applyFill="1" applyAlignment="1" applyProtection="1">
      <alignment horizontal="center" vertical="center"/>
      <protection locked="0"/>
    </xf>
    <xf numFmtId="0" fontId="0" fillId="0" borderId="0" xfId="0" applyFont="1" applyAlignment="1">
      <alignment vertical="center"/>
    </xf>
    <xf numFmtId="14" fontId="29" fillId="2" borderId="0" xfId="0" applyNumberFormat="1" applyFont="1" applyFill="1" applyBorder="1" applyAlignment="1">
      <alignment vertical="center"/>
    </xf>
    <xf numFmtId="0" fontId="0" fillId="2" borderId="0" xfId="0" applyFont="1" applyFill="1" applyAlignment="1" applyProtection="1">
      <alignment vertical="center"/>
      <protection locked="0"/>
    </xf>
    <xf numFmtId="165" fontId="28" fillId="2" borderId="0" xfId="1" applyFont="1" applyFill="1" applyBorder="1" applyAlignment="1" applyProtection="1">
      <alignment horizontal="center" vertical="center"/>
      <protection locked="0"/>
    </xf>
    <xf numFmtId="165" fontId="0" fillId="2" borderId="0" xfId="1" applyFont="1" applyFill="1" applyAlignment="1">
      <alignment horizontal="center" vertical="center"/>
    </xf>
    <xf numFmtId="2" fontId="0" fillId="2" borderId="0" xfId="0" applyNumberFormat="1" applyFill="1" applyAlignment="1">
      <alignment horizontal="center" vertical="center"/>
    </xf>
    <xf numFmtId="2" fontId="0" fillId="0" borderId="0" xfId="0" applyNumberFormat="1" applyAlignment="1">
      <alignment horizontal="center"/>
    </xf>
    <xf numFmtId="2" fontId="0" fillId="2" borderId="0" xfId="0" applyNumberFormat="1" applyFill="1" applyAlignment="1" applyProtection="1">
      <alignment horizontal="center" vertical="top"/>
      <protection locked="0"/>
    </xf>
    <xf numFmtId="14" fontId="0" fillId="0" borderId="1" xfId="0" applyNumberFormat="1" applyFont="1" applyBorder="1" applyAlignment="1" applyProtection="1">
      <alignment vertical="center" wrapText="1"/>
      <protection locked="0"/>
    </xf>
    <xf numFmtId="2" fontId="0" fillId="0" borderId="1" xfId="1" applyNumberFormat="1" applyFont="1" applyBorder="1" applyAlignment="1" applyProtection="1">
      <alignment horizontal="center" vertical="center" wrapText="1"/>
      <protection locked="0"/>
    </xf>
    <xf numFmtId="0" fontId="0" fillId="2" borderId="0" xfId="0" applyFill="1" applyAlignment="1" applyProtection="1">
      <alignment vertical="center"/>
      <protection locked="0"/>
    </xf>
    <xf numFmtId="4" fontId="0" fillId="0" borderId="0" xfId="0" applyNumberFormat="1"/>
    <xf numFmtId="165" fontId="0" fillId="0" borderId="0" xfId="0" applyNumberFormat="1" applyAlignment="1">
      <alignment vertical="center"/>
    </xf>
    <xf numFmtId="165" fontId="0" fillId="2" borderId="0" xfId="0" applyNumberFormat="1" applyFill="1" applyAlignment="1">
      <alignment horizontal="center" vertical="center"/>
    </xf>
    <xf numFmtId="165" fontId="0" fillId="2" borderId="0" xfId="0" applyNumberFormat="1" applyFill="1" applyAlignment="1" applyProtection="1">
      <alignment vertical="center"/>
      <protection locked="0"/>
    </xf>
    <xf numFmtId="165" fontId="0" fillId="0" borderId="0" xfId="1" applyFont="1" applyAlignment="1">
      <alignment vertical="center"/>
    </xf>
    <xf numFmtId="165" fontId="0" fillId="0" borderId="0" xfId="1" applyFont="1" applyAlignment="1">
      <alignment horizontal="center"/>
    </xf>
    <xf numFmtId="0" fontId="0" fillId="0" borderId="17" xfId="0" applyFont="1" applyBorder="1" applyAlignment="1" applyProtection="1">
      <alignment horizontal="center" vertical="center" wrapText="1"/>
      <protection locked="0"/>
    </xf>
    <xf numFmtId="14" fontId="0" fillId="0" borderId="1" xfId="0" applyNumberFormat="1" applyFont="1" applyBorder="1" applyAlignment="1" applyProtection="1">
      <alignment horizontal="center" vertical="center" wrapText="1"/>
      <protection locked="0"/>
    </xf>
    <xf numFmtId="14" fontId="30"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Alignment="1">
      <alignment horizontal="center" vertical="center"/>
    </xf>
    <xf numFmtId="0" fontId="0" fillId="0" borderId="1" xfId="0" applyFont="1" applyBorder="1" applyAlignment="1">
      <alignment horizontal="center" vertical="center" wrapText="1"/>
    </xf>
    <xf numFmtId="165" fontId="0" fillId="0" borderId="1" xfId="1" applyFont="1" applyBorder="1" applyAlignment="1" applyProtection="1">
      <alignment horizontal="center" vertical="center" wrapText="1"/>
      <protection locked="0"/>
    </xf>
    <xf numFmtId="14" fontId="30" fillId="0" borderId="1" xfId="1" applyNumberFormat="1" applyFont="1" applyBorder="1" applyAlignment="1">
      <alignment horizontal="center" vertical="center"/>
    </xf>
    <xf numFmtId="14" fontId="0" fillId="0" borderId="1" xfId="1" applyNumberFormat="1" applyFont="1" applyBorder="1" applyAlignment="1" applyProtection="1">
      <alignment horizontal="center" vertical="center" wrapText="1"/>
      <protection locked="0"/>
    </xf>
    <xf numFmtId="165" fontId="0" fillId="0" borderId="1" xfId="1" applyFont="1" applyBorder="1" applyAlignment="1">
      <alignment vertical="center"/>
    </xf>
    <xf numFmtId="14" fontId="0" fillId="0" borderId="1" xfId="1" applyNumberFormat="1" applyFont="1" applyBorder="1" applyAlignment="1">
      <alignment vertical="center"/>
    </xf>
    <xf numFmtId="4" fontId="0" fillId="0" borderId="1" xfId="0" applyNumberFormat="1"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0" borderId="3" xfId="0" applyBorder="1" applyAlignment="1">
      <alignment horizontal="center" vertical="center" wrapText="1"/>
    </xf>
    <xf numFmtId="14" fontId="0" fillId="0" borderId="3" xfId="0" applyNumberFormat="1" applyFont="1" applyBorder="1" applyAlignment="1" applyProtection="1">
      <alignment horizontal="center" vertical="center" wrapText="1"/>
      <protection locked="0"/>
    </xf>
    <xf numFmtId="14" fontId="0" fillId="0" borderId="3" xfId="1" applyNumberFormat="1" applyFont="1" applyBorder="1" applyAlignment="1" applyProtection="1">
      <alignment horizontal="center" vertical="center" wrapText="1"/>
      <protection locked="0"/>
    </xf>
    <xf numFmtId="2" fontId="0" fillId="0" borderId="3" xfId="1" applyNumberFormat="1"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14" fontId="0" fillId="0" borderId="1" xfId="0" applyNumberFormat="1" applyFont="1" applyBorder="1" applyAlignment="1">
      <alignment vertical="center" wrapText="1"/>
    </xf>
    <xf numFmtId="165" fontId="0" fillId="0" borderId="1" xfId="1" applyFont="1" applyBorder="1" applyAlignment="1">
      <alignment horizontal="center" vertical="center" wrapText="1"/>
    </xf>
    <xf numFmtId="0" fontId="3" fillId="2" borderId="18" xfId="0" applyFont="1" applyFill="1" applyBorder="1" applyAlignment="1">
      <alignment horizontal="center" vertical="center" wrapText="1"/>
    </xf>
    <xf numFmtId="0" fontId="4" fillId="2" borderId="19" xfId="0" applyFont="1" applyFill="1" applyBorder="1" applyAlignment="1">
      <alignment vertical="center" wrapText="1"/>
    </xf>
    <xf numFmtId="0" fontId="0" fillId="0" borderId="19" xfId="0" applyFont="1" applyBorder="1" applyAlignment="1">
      <alignment horizontal="center"/>
    </xf>
    <xf numFmtId="0" fontId="2" fillId="0" borderId="19" xfId="0" applyFont="1" applyBorder="1" applyAlignment="1">
      <alignment vertical="center" wrapText="1"/>
    </xf>
    <xf numFmtId="165" fontId="2" fillId="0" borderId="19" xfId="1" applyFont="1" applyBorder="1" applyAlignment="1">
      <alignment horizontal="center" vertical="center"/>
    </xf>
    <xf numFmtId="14" fontId="2" fillId="0" borderId="19" xfId="0" applyNumberFormat="1" applyFont="1" applyBorder="1" applyAlignment="1" applyProtection="1">
      <alignment horizontal="center" vertical="center" wrapText="1"/>
      <protection locked="0"/>
    </xf>
    <xf numFmtId="2" fontId="0" fillId="0" borderId="19" xfId="0" applyNumberFormat="1" applyFont="1" applyBorder="1" applyAlignment="1" applyProtection="1">
      <alignment horizontal="center" vertical="center" wrapText="1"/>
      <protection locked="0"/>
    </xf>
    <xf numFmtId="165" fontId="0" fillId="0" borderId="20" xfId="1" applyFont="1" applyBorder="1" applyAlignment="1">
      <alignment vertical="center"/>
    </xf>
    <xf numFmtId="0" fontId="0" fillId="0" borderId="1" xfId="0" applyBorder="1" applyAlignment="1">
      <alignment vertical="center" wrapText="1"/>
    </xf>
    <xf numFmtId="0" fontId="0" fillId="0" borderId="13" xfId="0" applyBorder="1" applyAlignment="1">
      <alignment vertical="center"/>
    </xf>
    <xf numFmtId="0" fontId="0" fillId="0" borderId="14" xfId="0" applyBorder="1" applyAlignment="1">
      <alignment wrapText="1"/>
    </xf>
    <xf numFmtId="0" fontId="0" fillId="0" borderId="14" xfId="0" applyBorder="1" applyAlignment="1">
      <alignment horizontal="center" vertical="center" wrapText="1"/>
    </xf>
    <xf numFmtId="14" fontId="0" fillId="0" borderId="14" xfId="0" applyNumberFormat="1" applyFont="1" applyBorder="1" applyAlignment="1" applyProtection="1">
      <alignment vertical="center" wrapText="1"/>
      <protection locked="0"/>
    </xf>
    <xf numFmtId="4" fontId="0" fillId="0" borderId="14" xfId="0" applyNumberFormat="1" applyBorder="1" applyAlignment="1">
      <alignment vertical="center"/>
    </xf>
    <xf numFmtId="14" fontId="0" fillId="0" borderId="14" xfId="1" applyNumberFormat="1" applyFont="1" applyBorder="1" applyAlignment="1" applyProtection="1">
      <alignment horizontal="center" vertical="center" wrapText="1"/>
      <protection locked="0"/>
    </xf>
    <xf numFmtId="2" fontId="0" fillId="0" borderId="14" xfId="1" applyNumberFormat="1"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165" fontId="0" fillId="0" borderId="14" xfId="1" applyFont="1" applyBorder="1" applyAlignment="1">
      <alignment vertical="center"/>
    </xf>
    <xf numFmtId="0" fontId="0" fillId="0" borderId="2" xfId="0" applyBorder="1" applyAlignment="1">
      <alignment vertical="center" wrapText="1"/>
    </xf>
    <xf numFmtId="4" fontId="0" fillId="0" borderId="3" xfId="0" applyNumberFormat="1" applyBorder="1" applyAlignment="1">
      <alignment vertical="center" wrapText="1"/>
    </xf>
    <xf numFmtId="165" fontId="0" fillId="0" borderId="3" xfId="1" applyFont="1" applyBorder="1" applyAlignment="1">
      <alignment vertical="center" wrapText="1"/>
    </xf>
    <xf numFmtId="4" fontId="0" fillId="0" borderId="1" xfId="0" applyNumberFormat="1" applyBorder="1" applyAlignment="1">
      <alignment vertical="center" wrapText="1"/>
    </xf>
    <xf numFmtId="165" fontId="0" fillId="0" borderId="1" xfId="1" applyFont="1" applyBorder="1" applyAlignment="1">
      <alignment vertical="center" wrapText="1"/>
    </xf>
    <xf numFmtId="0" fontId="31" fillId="0" borderId="1" xfId="0" applyFont="1" applyBorder="1" applyAlignment="1">
      <alignment vertical="center" wrapText="1"/>
    </xf>
    <xf numFmtId="0" fontId="31" fillId="0" borderId="3" xfId="0" applyFont="1" applyBorder="1" applyAlignment="1">
      <alignment vertical="center" wrapText="1"/>
    </xf>
    <xf numFmtId="14" fontId="15" fillId="2" borderId="0" xfId="0" applyNumberFormat="1" applyFont="1" applyFill="1" applyBorder="1" applyAlignment="1">
      <alignment horizontal="center"/>
    </xf>
    <xf numFmtId="0" fontId="16" fillId="2" borderId="0"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9" xfId="0" applyFont="1" applyFill="1" applyBorder="1" applyAlignment="1">
      <alignment horizontal="center" vertical="center" wrapText="1"/>
    </xf>
    <xf numFmtId="14" fontId="15" fillId="2" borderId="0" xfId="0" applyNumberFormat="1" applyFont="1" applyFill="1" applyBorder="1" applyAlignment="1">
      <alignment horizontal="left"/>
    </xf>
    <xf numFmtId="0" fontId="10" fillId="5" borderId="2"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8"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9" xfId="0" applyFont="1" applyFill="1" applyBorder="1" applyAlignment="1">
      <alignment horizontal="center" vertical="center"/>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7" xfId="0" applyFont="1" applyFill="1" applyBorder="1" applyAlignment="1">
      <alignment vertical="center" wrapText="1"/>
    </xf>
    <xf numFmtId="165" fontId="10" fillId="6" borderId="3" xfId="1" applyFont="1" applyFill="1" applyBorder="1" applyAlignment="1">
      <alignment horizontal="center" vertical="center" wrapText="1"/>
    </xf>
    <xf numFmtId="165" fontId="10" fillId="6" borderId="7" xfId="1" applyFont="1" applyFill="1" applyBorder="1" applyAlignment="1">
      <alignment horizontal="center" vertical="center" wrapText="1"/>
    </xf>
    <xf numFmtId="165" fontId="14" fillId="6" borderId="3" xfId="1" applyFont="1" applyFill="1" applyBorder="1" applyAlignment="1">
      <alignment horizontal="center" vertical="center" wrapText="1"/>
    </xf>
    <xf numFmtId="165" fontId="14" fillId="6" borderId="7" xfId="1" applyFont="1" applyFill="1" applyBorder="1" applyAlignment="1">
      <alignment horizontal="center" vertical="center" wrapText="1"/>
    </xf>
    <xf numFmtId="2" fontId="14" fillId="6" borderId="3" xfId="0" applyNumberFormat="1" applyFont="1" applyFill="1" applyBorder="1" applyAlignment="1">
      <alignment horizontal="center" vertical="center" wrapText="1"/>
    </xf>
    <xf numFmtId="2" fontId="14" fillId="6" borderId="7" xfId="0" applyNumberFormat="1"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9" xfId="0" applyFont="1" applyFill="1" applyBorder="1" applyAlignment="1">
      <alignment horizontal="center" vertical="center" wrapText="1"/>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1678781</xdr:colOff>
      <xdr:row>0</xdr:row>
      <xdr:rowOff>39950</xdr:rowOff>
    </xdr:from>
    <xdr:to>
      <xdr:col>2</xdr:col>
      <xdr:colOff>1790949</xdr:colOff>
      <xdr:row>5</xdr:row>
      <xdr:rowOff>184943</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64531" y="39950"/>
          <a:ext cx="2517231" cy="11332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11" name="Conector recto 10"/>
        <xdr:cNvCxnSpPr/>
      </xdr:nvCxnSpPr>
      <xdr:spPr>
        <a:xfrm>
          <a:off x="4238627" y="71687531"/>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13" name="Conector recto 12"/>
        <xdr:cNvCxnSpPr/>
      </xdr:nvCxnSpPr>
      <xdr:spPr>
        <a:xfrm>
          <a:off x="10144125" y="71651813"/>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39950</xdr:rowOff>
    </xdr:from>
    <xdr:to>
      <xdr:col>2</xdr:col>
      <xdr:colOff>2516097</xdr:colOff>
      <xdr:row>5</xdr:row>
      <xdr:rowOff>184943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8781" y="39950"/>
          <a:ext cx="2512468"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1333502</xdr:colOff>
      <xdr:row>97</xdr:row>
      <xdr:rowOff>154781</xdr:rowOff>
    </xdr:from>
    <xdr:to>
      <xdr:col>2</xdr:col>
      <xdr:colOff>3619500</xdr:colOff>
      <xdr:row>97</xdr:row>
      <xdr:rowOff>154781</xdr:rowOff>
    </xdr:to>
    <xdr:cxnSp macro="">
      <xdr:nvCxnSpPr>
        <xdr:cNvPr id="3" name="Conector recto 2"/>
        <xdr:cNvCxnSpPr/>
      </xdr:nvCxnSpPr>
      <xdr:spPr>
        <a:xfrm>
          <a:off x="3733802" y="42836306"/>
          <a:ext cx="228599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97</xdr:row>
      <xdr:rowOff>119063</xdr:rowOff>
    </xdr:from>
    <xdr:to>
      <xdr:col>7</xdr:col>
      <xdr:colOff>107154</xdr:colOff>
      <xdr:row>97</xdr:row>
      <xdr:rowOff>119063</xdr:rowOff>
    </xdr:to>
    <xdr:cxnSp macro="">
      <xdr:nvCxnSpPr>
        <xdr:cNvPr id="4" name="Conector recto 3"/>
        <xdr:cNvCxnSpPr/>
      </xdr:nvCxnSpPr>
      <xdr:spPr>
        <a:xfrm>
          <a:off x="9629775" y="42800588"/>
          <a:ext cx="231695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22678</xdr:colOff>
      <xdr:row>0</xdr:row>
      <xdr:rowOff>0</xdr:rowOff>
    </xdr:from>
    <xdr:to>
      <xdr:col>1</xdr:col>
      <xdr:colOff>2538775</xdr:colOff>
      <xdr:row>5</xdr:row>
      <xdr:rowOff>144993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42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5057775</xdr:colOff>
      <xdr:row>91</xdr:row>
      <xdr:rowOff>180975</xdr:rowOff>
    </xdr:from>
    <xdr:to>
      <xdr:col>2</xdr:col>
      <xdr:colOff>7296150</xdr:colOff>
      <xdr:row>92</xdr:row>
      <xdr:rowOff>9525</xdr:rowOff>
    </xdr:to>
    <xdr:cxnSp macro="">
      <xdr:nvCxnSpPr>
        <xdr:cNvPr id="4" name="Conector recto 3"/>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11715750</xdr:colOff>
      <xdr:row>91</xdr:row>
      <xdr:rowOff>154781</xdr:rowOff>
    </xdr:from>
    <xdr:to>
      <xdr:col>4</xdr:col>
      <xdr:colOff>428625</xdr:colOff>
      <xdr:row>91</xdr:row>
      <xdr:rowOff>166687</xdr:rowOff>
    </xdr:to>
    <xdr:cxnSp macro="">
      <xdr:nvCxnSpPr>
        <xdr:cNvPr id="6" name="Conector recto 5"/>
        <xdr:cNvCxnSpPr/>
      </xdr:nvCxnSpPr>
      <xdr:spPr>
        <a:xfrm flipV="1">
          <a:off x="15168563" y="30527625"/>
          <a:ext cx="2309812" cy="119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22678</xdr:colOff>
      <xdr:row>0</xdr:row>
      <xdr:rowOff>0</xdr:rowOff>
    </xdr:from>
    <xdr:to>
      <xdr:col>0</xdr:col>
      <xdr:colOff>2538775</xdr:colOff>
      <xdr:row>5</xdr:row>
      <xdr:rowOff>183093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 y="0"/>
          <a:ext cx="2516097" cy="113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95</xdr:row>
      <xdr:rowOff>180975</xdr:rowOff>
    </xdr:from>
    <xdr:to>
      <xdr:col>1</xdr:col>
      <xdr:colOff>7296150</xdr:colOff>
      <xdr:row>96</xdr:row>
      <xdr:rowOff>9525</xdr:rowOff>
    </xdr:to>
    <xdr:cxnSp macro="">
      <xdr:nvCxnSpPr>
        <xdr:cNvPr id="3" name="Conector recto 2"/>
        <xdr:cNvCxnSpPr/>
      </xdr:nvCxnSpPr>
      <xdr:spPr>
        <a:xfrm flipV="1">
          <a:off x="8515350" y="30861000"/>
          <a:ext cx="2238375"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609600</xdr:colOff>
      <xdr:row>95</xdr:row>
      <xdr:rowOff>180975</xdr:rowOff>
    </xdr:from>
    <xdr:to>
      <xdr:col>5</xdr:col>
      <xdr:colOff>200025</xdr:colOff>
      <xdr:row>96</xdr:row>
      <xdr:rowOff>0</xdr:rowOff>
    </xdr:to>
    <xdr:cxnSp macro="">
      <xdr:nvCxnSpPr>
        <xdr:cNvPr id="4" name="Conector recto 3"/>
        <xdr:cNvCxnSpPr/>
      </xdr:nvCxnSpPr>
      <xdr:spPr>
        <a:xfrm>
          <a:off x="9420225" y="72971025"/>
          <a:ext cx="20288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95</xdr:row>
      <xdr:rowOff>180975</xdr:rowOff>
    </xdr:from>
    <xdr:to>
      <xdr:col>1</xdr:col>
      <xdr:colOff>2962275</xdr:colOff>
      <xdr:row>96</xdr:row>
      <xdr:rowOff>0</xdr:rowOff>
    </xdr:to>
    <xdr:cxnSp macro="">
      <xdr:nvCxnSpPr>
        <xdr:cNvPr id="6" name="Conector recto 5"/>
        <xdr:cNvCxnSpPr/>
      </xdr:nvCxnSpPr>
      <xdr:spPr>
        <a:xfrm flipV="1">
          <a:off x="4152900" y="7561897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2900363</xdr:colOff>
      <xdr:row>3</xdr:row>
      <xdr:rowOff>161924</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2"/>
          <a:ext cx="2900363" cy="733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5057775</xdr:colOff>
      <xdr:row>134</xdr:row>
      <xdr:rowOff>180975</xdr:rowOff>
    </xdr:from>
    <xdr:to>
      <xdr:col>1</xdr:col>
      <xdr:colOff>7296150</xdr:colOff>
      <xdr:row>135</xdr:row>
      <xdr:rowOff>9525</xdr:rowOff>
    </xdr:to>
    <xdr:cxnSp macro="">
      <xdr:nvCxnSpPr>
        <xdr:cNvPr id="5" name="Conector recto 4"/>
        <xdr:cNvCxnSpPr/>
      </xdr:nvCxnSpPr>
      <xdr:spPr>
        <a:xfrm flipV="1">
          <a:off x="7096125" y="71866125"/>
          <a:ext cx="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609600</xdr:colOff>
      <xdr:row>134</xdr:row>
      <xdr:rowOff>180975</xdr:rowOff>
    </xdr:from>
    <xdr:to>
      <xdr:col>7</xdr:col>
      <xdr:colOff>200025</xdr:colOff>
      <xdr:row>135</xdr:row>
      <xdr:rowOff>0</xdr:rowOff>
    </xdr:to>
    <xdr:cxnSp macro="">
      <xdr:nvCxnSpPr>
        <xdr:cNvPr id="6" name="Conector recto 5"/>
        <xdr:cNvCxnSpPr/>
      </xdr:nvCxnSpPr>
      <xdr:spPr>
        <a:xfrm>
          <a:off x="8905875" y="71866125"/>
          <a:ext cx="17240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600075</xdr:colOff>
      <xdr:row>134</xdr:row>
      <xdr:rowOff>180975</xdr:rowOff>
    </xdr:from>
    <xdr:to>
      <xdr:col>1</xdr:col>
      <xdr:colOff>2962275</xdr:colOff>
      <xdr:row>135</xdr:row>
      <xdr:rowOff>0</xdr:rowOff>
    </xdr:to>
    <xdr:cxnSp macro="">
      <xdr:nvCxnSpPr>
        <xdr:cNvPr id="7" name="Conector recto 6"/>
        <xdr:cNvCxnSpPr/>
      </xdr:nvCxnSpPr>
      <xdr:spPr>
        <a:xfrm flipV="1">
          <a:off x="4019550" y="71866125"/>
          <a:ext cx="236220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topLeftCell="B1" zoomScale="84" zoomScaleNormal="84" zoomScalePageLayoutView="60" workbookViewId="0">
      <selection activeCell="B5" sqref="B5:J5"/>
    </sheetView>
  </sheetViews>
  <sheetFormatPr baseColWidth="10" defaultRowHeight="15" x14ac:dyDescent="0.25"/>
  <cols>
    <col min="1" max="1" width="4.28515625" hidden="1" customWidth="1"/>
    <col min="2" max="2" width="36" style="15" customWidth="1"/>
    <col min="3" max="3" width="75.140625" style="7"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1" spans="2:11" x14ac:dyDescent="0.25">
      <c r="B1" s="7"/>
    </row>
    <row r="2" spans="2:11" x14ac:dyDescent="0.25">
      <c r="B2" s="7"/>
    </row>
    <row r="3" spans="2:11" x14ac:dyDescent="0.25">
      <c r="B3" s="7"/>
    </row>
    <row r="5" spans="2:11" ht="18" x14ac:dyDescent="0.25">
      <c r="B5" s="152" t="s">
        <v>19</v>
      </c>
      <c r="C5" s="152"/>
      <c r="D5" s="152"/>
      <c r="E5" s="152"/>
      <c r="F5" s="152"/>
      <c r="G5" s="152"/>
      <c r="H5" s="152"/>
      <c r="I5" s="152"/>
      <c r="J5" s="152"/>
    </row>
    <row r="6" spans="2:11" x14ac:dyDescent="0.25">
      <c r="B6" s="7"/>
    </row>
    <row r="7" spans="2:11" ht="15.75" thickBot="1" x14ac:dyDescent="0.3">
      <c r="K7" s="1"/>
    </row>
    <row r="8" spans="2:11" s="4" customFormat="1" x14ac:dyDescent="0.25">
      <c r="B8" s="158" t="s">
        <v>1</v>
      </c>
      <c r="C8" s="154" t="s">
        <v>0</v>
      </c>
      <c r="D8" s="156" t="s">
        <v>2</v>
      </c>
      <c r="E8" s="154" t="s">
        <v>3</v>
      </c>
      <c r="F8" s="154" t="s">
        <v>4</v>
      </c>
      <c r="G8" s="154" t="s">
        <v>7</v>
      </c>
      <c r="H8" s="160" t="s">
        <v>5</v>
      </c>
      <c r="I8" s="160" t="s">
        <v>6</v>
      </c>
      <c r="J8" s="162" t="s">
        <v>8</v>
      </c>
      <c r="K8" s="5"/>
    </row>
    <row r="9" spans="2:11" s="4" customFormat="1" ht="15.75" thickBot="1" x14ac:dyDescent="0.3">
      <c r="B9" s="159"/>
      <c r="C9" s="155"/>
      <c r="D9" s="157"/>
      <c r="E9" s="155"/>
      <c r="F9" s="155"/>
      <c r="G9" s="155"/>
      <c r="H9" s="161"/>
      <c r="I9" s="161"/>
      <c r="J9" s="163"/>
      <c r="K9" s="5"/>
    </row>
    <row r="10" spans="2:11" s="2" customFormat="1" ht="43.5" thickBot="1" x14ac:dyDescent="0.3">
      <c r="B10" s="13" t="s">
        <v>15</v>
      </c>
      <c r="C10" s="42" t="s">
        <v>206</v>
      </c>
      <c r="D10" s="16" t="s">
        <v>14</v>
      </c>
      <c r="E10" s="17">
        <v>44382</v>
      </c>
      <c r="F10" s="18">
        <v>160000</v>
      </c>
      <c r="G10" s="17">
        <f t="shared" ref="G10:G41" si="0">E10+30</f>
        <v>44412</v>
      </c>
      <c r="H10" s="18">
        <f t="shared" ref="H10:H41" si="1">+F10</f>
        <v>160000</v>
      </c>
      <c r="I10" s="19">
        <f t="shared" ref="I10:I42" si="2">+F10-H10</f>
        <v>0</v>
      </c>
      <c r="J10" s="20" t="s">
        <v>9</v>
      </c>
      <c r="K10" s="3"/>
    </row>
    <row r="11" spans="2:11" s="2" customFormat="1" ht="43.5" thickBot="1" x14ac:dyDescent="0.3">
      <c r="B11" s="13" t="s">
        <v>16</v>
      </c>
      <c r="C11" s="43" t="s">
        <v>207</v>
      </c>
      <c r="D11" s="16" t="s">
        <v>17</v>
      </c>
      <c r="E11" s="17">
        <v>44376</v>
      </c>
      <c r="F11" s="18">
        <v>10499.58</v>
      </c>
      <c r="G11" s="17">
        <f t="shared" si="0"/>
        <v>44406</v>
      </c>
      <c r="H11" s="18">
        <f t="shared" si="1"/>
        <v>10499.58</v>
      </c>
      <c r="I11" s="19">
        <f t="shared" si="2"/>
        <v>0</v>
      </c>
      <c r="J11" s="20" t="s">
        <v>10</v>
      </c>
      <c r="K11" s="3"/>
    </row>
    <row r="12" spans="2:11" s="2" customFormat="1" ht="43.5" thickBot="1" x14ac:dyDescent="0.3">
      <c r="B12" s="13" t="s">
        <v>16</v>
      </c>
      <c r="C12" s="43" t="s">
        <v>208</v>
      </c>
      <c r="D12" s="16" t="s">
        <v>18</v>
      </c>
      <c r="E12" s="17">
        <v>44399</v>
      </c>
      <c r="F12" s="18">
        <v>11800</v>
      </c>
      <c r="G12" s="17">
        <f t="shared" si="0"/>
        <v>44429</v>
      </c>
      <c r="H12" s="18">
        <f t="shared" si="1"/>
        <v>11800</v>
      </c>
      <c r="I12" s="19">
        <f t="shared" si="2"/>
        <v>0</v>
      </c>
      <c r="J12" s="20" t="s">
        <v>9</v>
      </c>
      <c r="K12" s="3"/>
    </row>
    <row r="13" spans="2:11" s="2" customFormat="1" ht="57.75" thickBot="1" x14ac:dyDescent="0.3">
      <c r="B13" s="13" t="s">
        <v>20</v>
      </c>
      <c r="C13" s="44" t="s">
        <v>209</v>
      </c>
      <c r="D13" s="16" t="s">
        <v>204</v>
      </c>
      <c r="E13" s="17">
        <v>44392</v>
      </c>
      <c r="F13" s="18">
        <v>1081075.8</v>
      </c>
      <c r="G13" s="17">
        <f t="shared" si="0"/>
        <v>44422</v>
      </c>
      <c r="H13" s="18">
        <f t="shared" si="1"/>
        <v>1081075.8</v>
      </c>
      <c r="I13" s="19">
        <f t="shared" si="2"/>
        <v>0</v>
      </c>
      <c r="J13" s="20" t="s">
        <v>9</v>
      </c>
      <c r="K13" s="3"/>
    </row>
    <row r="14" spans="2:11" s="2" customFormat="1" ht="29.25" thickBot="1" x14ac:dyDescent="0.3">
      <c r="B14" s="13" t="s">
        <v>21</v>
      </c>
      <c r="C14" s="43" t="s">
        <v>22</v>
      </c>
      <c r="D14" s="16" t="s">
        <v>23</v>
      </c>
      <c r="E14" s="17">
        <v>44393</v>
      </c>
      <c r="F14" s="18">
        <v>18575.09</v>
      </c>
      <c r="G14" s="17">
        <f t="shared" si="0"/>
        <v>44423</v>
      </c>
      <c r="H14" s="18">
        <f t="shared" si="1"/>
        <v>18575.09</v>
      </c>
      <c r="I14" s="19">
        <f t="shared" si="2"/>
        <v>0</v>
      </c>
      <c r="J14" s="20" t="s">
        <v>9</v>
      </c>
      <c r="K14" s="3"/>
    </row>
    <row r="15" spans="2:11" s="2" customFormat="1" ht="43.5" thickBot="1" x14ac:dyDescent="0.3">
      <c r="B15" s="13" t="s">
        <v>24</v>
      </c>
      <c r="C15" s="43" t="s">
        <v>25</v>
      </c>
      <c r="D15" s="16" t="s">
        <v>26</v>
      </c>
      <c r="E15" s="17">
        <v>44388</v>
      </c>
      <c r="F15" s="18">
        <v>81420</v>
      </c>
      <c r="G15" s="17">
        <f t="shared" si="0"/>
        <v>44418</v>
      </c>
      <c r="H15" s="18">
        <f t="shared" si="1"/>
        <v>81420</v>
      </c>
      <c r="I15" s="19">
        <f t="shared" si="2"/>
        <v>0</v>
      </c>
      <c r="J15" s="20" t="s">
        <v>9</v>
      </c>
      <c r="K15" s="3"/>
    </row>
    <row r="16" spans="2:11" s="2" customFormat="1" ht="43.5" thickBot="1" x14ac:dyDescent="0.3">
      <c r="B16" s="13" t="s">
        <v>27</v>
      </c>
      <c r="C16" s="43" t="s">
        <v>210</v>
      </c>
      <c r="D16" s="16" t="s">
        <v>28</v>
      </c>
      <c r="E16" s="17">
        <v>44379</v>
      </c>
      <c r="F16" s="18">
        <v>58344.639999999999</v>
      </c>
      <c r="G16" s="17">
        <f t="shared" si="0"/>
        <v>44409</v>
      </c>
      <c r="H16" s="18">
        <f t="shared" si="1"/>
        <v>58344.639999999999</v>
      </c>
      <c r="I16" s="19">
        <f t="shared" si="2"/>
        <v>0</v>
      </c>
      <c r="J16" s="20" t="s">
        <v>9</v>
      </c>
      <c r="K16" s="3"/>
    </row>
    <row r="17" spans="2:11" s="2" customFormat="1" ht="43.5" thickBot="1" x14ac:dyDescent="0.3">
      <c r="B17" s="48" t="s">
        <v>29</v>
      </c>
      <c r="C17" s="43" t="s">
        <v>211</v>
      </c>
      <c r="D17" s="16" t="s">
        <v>30</v>
      </c>
      <c r="E17" s="17">
        <v>44400</v>
      </c>
      <c r="F17" s="18">
        <v>26780.27</v>
      </c>
      <c r="G17" s="17">
        <f t="shared" si="0"/>
        <v>44430</v>
      </c>
      <c r="H17" s="18">
        <f t="shared" si="1"/>
        <v>26780.27</v>
      </c>
      <c r="I17" s="19">
        <f t="shared" si="2"/>
        <v>0</v>
      </c>
      <c r="J17" s="20" t="s">
        <v>9</v>
      </c>
      <c r="K17" s="3"/>
    </row>
    <row r="18" spans="2:11" s="2" customFormat="1" ht="43.5" thickBot="1" x14ac:dyDescent="0.3">
      <c r="B18" s="13" t="s">
        <v>31</v>
      </c>
      <c r="C18" s="44" t="s">
        <v>179</v>
      </c>
      <c r="D18" s="16" t="s">
        <v>32</v>
      </c>
      <c r="E18" s="17">
        <v>44382</v>
      </c>
      <c r="F18" s="18">
        <v>130954.36</v>
      </c>
      <c r="G18" s="17">
        <f t="shared" si="0"/>
        <v>44412</v>
      </c>
      <c r="H18" s="18">
        <f t="shared" si="1"/>
        <v>130954.36</v>
      </c>
      <c r="I18" s="19">
        <f t="shared" si="2"/>
        <v>0</v>
      </c>
      <c r="J18" s="20" t="s">
        <v>9</v>
      </c>
      <c r="K18" s="3"/>
    </row>
    <row r="19" spans="2:11" s="2" customFormat="1" ht="43.5" thickBot="1" x14ac:dyDescent="0.3">
      <c r="B19" s="13" t="s">
        <v>33</v>
      </c>
      <c r="C19" s="43" t="s">
        <v>212</v>
      </c>
      <c r="D19" s="16" t="s">
        <v>34</v>
      </c>
      <c r="E19" s="17">
        <v>44354</v>
      </c>
      <c r="F19" s="18">
        <v>129430</v>
      </c>
      <c r="G19" s="17">
        <f t="shared" si="0"/>
        <v>44384</v>
      </c>
      <c r="H19" s="18">
        <f t="shared" si="1"/>
        <v>129430</v>
      </c>
      <c r="I19" s="19">
        <f t="shared" si="2"/>
        <v>0</v>
      </c>
      <c r="J19" s="20" t="s">
        <v>10</v>
      </c>
      <c r="K19" s="3"/>
    </row>
    <row r="20" spans="2:11" s="2" customFormat="1" ht="43.5" thickBot="1" x14ac:dyDescent="0.3">
      <c r="B20" s="13" t="s">
        <v>35</v>
      </c>
      <c r="C20" s="45" t="s">
        <v>213</v>
      </c>
      <c r="D20" s="16" t="s">
        <v>36</v>
      </c>
      <c r="E20" s="17">
        <v>44393</v>
      </c>
      <c r="F20" s="18">
        <v>16520</v>
      </c>
      <c r="G20" s="17">
        <f t="shared" si="0"/>
        <v>44423</v>
      </c>
      <c r="H20" s="18">
        <f t="shared" si="1"/>
        <v>16520</v>
      </c>
      <c r="I20" s="19">
        <f t="shared" si="2"/>
        <v>0</v>
      </c>
      <c r="J20" s="20" t="s">
        <v>9</v>
      </c>
      <c r="K20" s="3"/>
    </row>
    <row r="21" spans="2:11" s="2" customFormat="1" ht="57.75" thickBot="1" x14ac:dyDescent="0.3">
      <c r="B21" s="13" t="s">
        <v>37</v>
      </c>
      <c r="C21" s="45" t="s">
        <v>214</v>
      </c>
      <c r="D21" s="16" t="s">
        <v>40</v>
      </c>
      <c r="E21" s="17">
        <v>44397</v>
      </c>
      <c r="F21" s="18">
        <v>63130</v>
      </c>
      <c r="G21" s="17">
        <f t="shared" si="0"/>
        <v>44427</v>
      </c>
      <c r="H21" s="18">
        <f t="shared" si="1"/>
        <v>63130</v>
      </c>
      <c r="I21" s="19">
        <f t="shared" si="2"/>
        <v>0</v>
      </c>
      <c r="J21" s="20" t="s">
        <v>9</v>
      </c>
      <c r="K21" s="3"/>
    </row>
    <row r="22" spans="2:11" s="2" customFormat="1" ht="30" x14ac:dyDescent="0.25">
      <c r="B22" s="13" t="s">
        <v>38</v>
      </c>
      <c r="C22" s="46" t="s">
        <v>215</v>
      </c>
      <c r="D22" s="16" t="s">
        <v>39</v>
      </c>
      <c r="E22" s="17">
        <v>44398</v>
      </c>
      <c r="F22" s="18">
        <v>4130</v>
      </c>
      <c r="G22" s="17">
        <f t="shared" si="0"/>
        <v>44428</v>
      </c>
      <c r="H22" s="21">
        <f t="shared" si="1"/>
        <v>4130</v>
      </c>
      <c r="I22" s="22">
        <f t="shared" si="2"/>
        <v>0</v>
      </c>
      <c r="J22" s="20" t="s">
        <v>9</v>
      </c>
      <c r="K22" s="3"/>
    </row>
    <row r="23" spans="2:11" s="2" customFormat="1" ht="15.75" thickBot="1" x14ac:dyDescent="0.3">
      <c r="B23" s="13" t="s">
        <v>41</v>
      </c>
      <c r="C23" s="47" t="s">
        <v>216</v>
      </c>
      <c r="D23" s="16" t="s">
        <v>42</v>
      </c>
      <c r="E23" s="17">
        <v>44267</v>
      </c>
      <c r="F23" s="18">
        <v>258489.60000000001</v>
      </c>
      <c r="G23" s="17">
        <f t="shared" si="0"/>
        <v>44297</v>
      </c>
      <c r="H23" s="18">
        <f t="shared" si="1"/>
        <v>258489.60000000001</v>
      </c>
      <c r="I23" s="19">
        <f t="shared" si="2"/>
        <v>0</v>
      </c>
      <c r="J23" s="20" t="s">
        <v>9</v>
      </c>
      <c r="K23" s="3"/>
    </row>
    <row r="24" spans="2:11" s="2" customFormat="1" ht="43.5" thickBot="1" x14ac:dyDescent="0.3">
      <c r="B24" s="48" t="s">
        <v>41</v>
      </c>
      <c r="C24" s="43" t="s">
        <v>217</v>
      </c>
      <c r="D24" s="16" t="s">
        <v>43</v>
      </c>
      <c r="E24" s="17">
        <v>44267</v>
      </c>
      <c r="F24" s="18">
        <v>110037.36</v>
      </c>
      <c r="G24" s="17">
        <f t="shared" si="0"/>
        <v>44297</v>
      </c>
      <c r="H24" s="18">
        <f t="shared" si="1"/>
        <v>110037.36</v>
      </c>
      <c r="I24" s="19">
        <f t="shared" si="2"/>
        <v>0</v>
      </c>
      <c r="J24" s="20" t="s">
        <v>9</v>
      </c>
      <c r="K24" s="3"/>
    </row>
    <row r="25" spans="2:11" s="2" customFormat="1" ht="43.5" x14ac:dyDescent="0.25">
      <c r="B25" s="13" t="s">
        <v>44</v>
      </c>
      <c r="C25" s="49" t="s">
        <v>218</v>
      </c>
      <c r="D25" s="16" t="s">
        <v>45</v>
      </c>
      <c r="E25" s="17">
        <v>44361</v>
      </c>
      <c r="F25" s="18">
        <v>70800</v>
      </c>
      <c r="G25" s="17">
        <f t="shared" si="0"/>
        <v>44391</v>
      </c>
      <c r="H25" s="18">
        <f t="shared" si="1"/>
        <v>70800</v>
      </c>
      <c r="I25" s="19">
        <f t="shared" si="2"/>
        <v>0</v>
      </c>
      <c r="J25" s="20" t="s">
        <v>10</v>
      </c>
      <c r="K25" s="3"/>
    </row>
    <row r="26" spans="2:11" s="2" customFormat="1" ht="43.5" x14ac:dyDescent="0.25">
      <c r="B26" s="13" t="s">
        <v>46</v>
      </c>
      <c r="C26" s="51" t="s">
        <v>219</v>
      </c>
      <c r="D26" s="16" t="s">
        <v>47</v>
      </c>
      <c r="E26" s="17">
        <v>44390</v>
      </c>
      <c r="F26" s="18">
        <v>310340</v>
      </c>
      <c r="G26" s="17">
        <f t="shared" si="0"/>
        <v>44420</v>
      </c>
      <c r="H26" s="18">
        <f t="shared" si="1"/>
        <v>310340</v>
      </c>
      <c r="I26" s="19">
        <f t="shared" si="2"/>
        <v>0</v>
      </c>
      <c r="J26" s="20" t="s">
        <v>9</v>
      </c>
      <c r="K26" s="3"/>
    </row>
    <row r="27" spans="2:11" s="2" customFormat="1" ht="29.25" thickBot="1" x14ac:dyDescent="0.3">
      <c r="B27" s="13" t="s">
        <v>48</v>
      </c>
      <c r="C27" s="43" t="s">
        <v>49</v>
      </c>
      <c r="D27" s="16" t="s">
        <v>50</v>
      </c>
      <c r="E27" s="17">
        <v>44340</v>
      </c>
      <c r="F27" s="18">
        <v>156000</v>
      </c>
      <c r="G27" s="17">
        <f t="shared" si="0"/>
        <v>44370</v>
      </c>
      <c r="H27" s="18">
        <f t="shared" si="1"/>
        <v>156000</v>
      </c>
      <c r="I27" s="19">
        <f t="shared" si="2"/>
        <v>0</v>
      </c>
      <c r="J27" s="20" t="s">
        <v>10</v>
      </c>
      <c r="K27" s="3"/>
    </row>
    <row r="28" spans="2:11" s="2" customFormat="1" ht="30.75" thickBot="1" x14ac:dyDescent="0.3">
      <c r="B28" s="13" t="s">
        <v>51</v>
      </c>
      <c r="C28" s="43" t="s">
        <v>220</v>
      </c>
      <c r="D28" s="16" t="s">
        <v>52</v>
      </c>
      <c r="E28" s="17">
        <v>44396</v>
      </c>
      <c r="F28" s="18">
        <v>7566.69</v>
      </c>
      <c r="G28" s="17">
        <f t="shared" si="0"/>
        <v>44426</v>
      </c>
      <c r="H28" s="18">
        <f t="shared" si="1"/>
        <v>7566.69</v>
      </c>
      <c r="I28" s="19">
        <f t="shared" si="2"/>
        <v>0</v>
      </c>
      <c r="J28" s="20" t="s">
        <v>9</v>
      </c>
      <c r="K28" s="3"/>
    </row>
    <row r="29" spans="2:11" s="2" customFormat="1" ht="43.5" thickBot="1" x14ac:dyDescent="0.3">
      <c r="B29" s="13" t="s">
        <v>51</v>
      </c>
      <c r="C29" s="43" t="s">
        <v>221</v>
      </c>
      <c r="D29" s="16" t="s">
        <v>53</v>
      </c>
      <c r="E29" s="17">
        <v>44396</v>
      </c>
      <c r="F29" s="18">
        <v>15384.9</v>
      </c>
      <c r="G29" s="17">
        <f t="shared" si="0"/>
        <v>44426</v>
      </c>
      <c r="H29" s="18">
        <f t="shared" si="1"/>
        <v>15384.9</v>
      </c>
      <c r="I29" s="19">
        <f t="shared" si="2"/>
        <v>0</v>
      </c>
      <c r="J29" s="20" t="s">
        <v>9</v>
      </c>
      <c r="K29" s="3"/>
    </row>
    <row r="30" spans="2:11" s="2" customFormat="1" ht="30.75" thickBot="1" x14ac:dyDescent="0.3">
      <c r="B30" s="13" t="s">
        <v>51</v>
      </c>
      <c r="C30" s="43" t="s">
        <v>222</v>
      </c>
      <c r="D30" s="16" t="s">
        <v>54</v>
      </c>
      <c r="E30" s="17">
        <v>44403</v>
      </c>
      <c r="F30" s="18">
        <v>3902.54</v>
      </c>
      <c r="G30" s="17">
        <f t="shared" si="0"/>
        <v>44433</v>
      </c>
      <c r="H30" s="18">
        <f t="shared" si="1"/>
        <v>3902.54</v>
      </c>
      <c r="I30" s="19">
        <f t="shared" si="2"/>
        <v>0</v>
      </c>
      <c r="J30" s="20" t="s">
        <v>9</v>
      </c>
      <c r="K30" s="3"/>
    </row>
    <row r="31" spans="2:11" s="2" customFormat="1" ht="43.5" thickBot="1" x14ac:dyDescent="0.3">
      <c r="B31" s="13" t="s">
        <v>51</v>
      </c>
      <c r="C31" s="43" t="s">
        <v>223</v>
      </c>
      <c r="D31" s="16" t="s">
        <v>55</v>
      </c>
      <c r="E31" s="17">
        <v>44396</v>
      </c>
      <c r="F31" s="18">
        <v>398801.74</v>
      </c>
      <c r="G31" s="17">
        <f t="shared" si="0"/>
        <v>44426</v>
      </c>
      <c r="H31" s="18">
        <f t="shared" si="1"/>
        <v>398801.74</v>
      </c>
      <c r="I31" s="19">
        <f t="shared" si="2"/>
        <v>0</v>
      </c>
      <c r="J31" s="20" t="s">
        <v>9</v>
      </c>
      <c r="K31" s="3"/>
    </row>
    <row r="32" spans="2:11" s="2" customFormat="1" ht="43.5" thickBot="1" x14ac:dyDescent="0.3">
      <c r="B32" s="13" t="s">
        <v>48</v>
      </c>
      <c r="C32" s="43" t="s">
        <v>224</v>
      </c>
      <c r="D32" s="16" t="s">
        <v>56</v>
      </c>
      <c r="E32" s="17">
        <v>44401</v>
      </c>
      <c r="F32" s="18">
        <v>5964.21</v>
      </c>
      <c r="G32" s="17">
        <f t="shared" si="0"/>
        <v>44431</v>
      </c>
      <c r="H32" s="18">
        <f t="shared" si="1"/>
        <v>5964.21</v>
      </c>
      <c r="I32" s="19">
        <f>+F32-H32</f>
        <v>0</v>
      </c>
      <c r="J32" s="20" t="s">
        <v>9</v>
      </c>
      <c r="K32" s="3"/>
    </row>
    <row r="33" spans="2:11" s="2" customFormat="1" ht="129" thickBot="1" x14ac:dyDescent="0.3">
      <c r="B33" s="13" t="s">
        <v>57</v>
      </c>
      <c r="C33" s="43" t="s">
        <v>225</v>
      </c>
      <c r="D33" s="16" t="s">
        <v>58</v>
      </c>
      <c r="E33" s="17">
        <v>44408</v>
      </c>
      <c r="F33" s="18">
        <v>379436.33</v>
      </c>
      <c r="G33" s="17">
        <f t="shared" si="0"/>
        <v>44438</v>
      </c>
      <c r="H33" s="18">
        <f t="shared" si="1"/>
        <v>379436.33</v>
      </c>
      <c r="I33" s="19">
        <f t="shared" si="2"/>
        <v>0</v>
      </c>
      <c r="J33" s="20" t="s">
        <v>9</v>
      </c>
      <c r="K33" s="3"/>
    </row>
    <row r="34" spans="2:11" s="2" customFormat="1" ht="29.25" thickBot="1" x14ac:dyDescent="0.3">
      <c r="B34" s="13" t="s">
        <v>46</v>
      </c>
      <c r="C34" s="43" t="s">
        <v>226</v>
      </c>
      <c r="D34" s="16" t="s">
        <v>59</v>
      </c>
      <c r="E34" s="17">
        <v>44397</v>
      </c>
      <c r="F34" s="18">
        <v>89680</v>
      </c>
      <c r="G34" s="17">
        <f t="shared" si="0"/>
        <v>44427</v>
      </c>
      <c r="H34" s="18">
        <f t="shared" si="1"/>
        <v>89680</v>
      </c>
      <c r="I34" s="19">
        <f t="shared" si="2"/>
        <v>0</v>
      </c>
      <c r="J34" s="20" t="s">
        <v>9</v>
      </c>
      <c r="K34" s="3"/>
    </row>
    <row r="35" spans="2:11" s="2" customFormat="1" x14ac:dyDescent="0.25">
      <c r="B35" s="13" t="s">
        <v>60</v>
      </c>
      <c r="C35" s="50" t="s">
        <v>227</v>
      </c>
      <c r="D35" s="16" t="s">
        <v>61</v>
      </c>
      <c r="E35" s="17">
        <v>44305</v>
      </c>
      <c r="F35" s="18">
        <v>918040</v>
      </c>
      <c r="G35" s="17">
        <f t="shared" si="0"/>
        <v>44335</v>
      </c>
      <c r="H35" s="18">
        <f t="shared" si="1"/>
        <v>918040</v>
      </c>
      <c r="I35" s="19">
        <f t="shared" si="2"/>
        <v>0</v>
      </c>
      <c r="J35" s="20" t="s">
        <v>10</v>
      </c>
      <c r="K35" s="3"/>
    </row>
    <row r="36" spans="2:11" s="2" customFormat="1" ht="42.75" x14ac:dyDescent="0.25">
      <c r="B36" s="13" t="s">
        <v>195</v>
      </c>
      <c r="C36" s="41" t="s">
        <v>196</v>
      </c>
      <c r="D36" s="16" t="s">
        <v>62</v>
      </c>
      <c r="E36" s="17">
        <v>44397</v>
      </c>
      <c r="F36" s="18">
        <v>16500</v>
      </c>
      <c r="G36" s="17">
        <f t="shared" si="0"/>
        <v>44427</v>
      </c>
      <c r="H36" s="18">
        <f t="shared" si="1"/>
        <v>16500</v>
      </c>
      <c r="I36" s="19">
        <f t="shared" si="2"/>
        <v>0</v>
      </c>
      <c r="J36" s="20" t="s">
        <v>9</v>
      </c>
      <c r="K36" s="3"/>
    </row>
    <row r="37" spans="2:11" s="2" customFormat="1" ht="43.5" thickBot="1" x14ac:dyDescent="0.3">
      <c r="B37" s="13" t="s">
        <v>63</v>
      </c>
      <c r="C37" s="45" t="s">
        <v>228</v>
      </c>
      <c r="D37" s="16" t="s">
        <v>64</v>
      </c>
      <c r="E37" s="17">
        <v>44355</v>
      </c>
      <c r="F37" s="18">
        <v>16620.3</v>
      </c>
      <c r="G37" s="17">
        <f t="shared" si="0"/>
        <v>44385</v>
      </c>
      <c r="H37" s="18">
        <f t="shared" si="1"/>
        <v>16620.3</v>
      </c>
      <c r="I37" s="19">
        <f t="shared" si="2"/>
        <v>0</v>
      </c>
      <c r="J37" s="20" t="s">
        <v>10</v>
      </c>
      <c r="K37" s="3"/>
    </row>
    <row r="38" spans="2:11" s="2" customFormat="1" ht="42.75" x14ac:dyDescent="0.25">
      <c r="B38" s="13" t="s">
        <v>65</v>
      </c>
      <c r="C38" s="41" t="s">
        <v>197</v>
      </c>
      <c r="D38" s="16" t="s">
        <v>66</v>
      </c>
      <c r="E38" s="17">
        <v>44376</v>
      </c>
      <c r="F38" s="18">
        <v>29500</v>
      </c>
      <c r="G38" s="17">
        <f t="shared" si="0"/>
        <v>44406</v>
      </c>
      <c r="H38" s="18">
        <f t="shared" si="1"/>
        <v>29500</v>
      </c>
      <c r="I38" s="19">
        <f t="shared" si="2"/>
        <v>0</v>
      </c>
      <c r="J38" s="20" t="s">
        <v>10</v>
      </c>
      <c r="K38" s="3"/>
    </row>
    <row r="39" spans="2:11" s="2" customFormat="1" ht="28.5" x14ac:dyDescent="0.25">
      <c r="B39" s="13" t="s">
        <v>67</v>
      </c>
      <c r="C39" s="14" t="s">
        <v>68</v>
      </c>
      <c r="D39" s="16" t="s">
        <v>69</v>
      </c>
      <c r="E39" s="17">
        <v>44406</v>
      </c>
      <c r="F39" s="18">
        <v>15340</v>
      </c>
      <c r="G39" s="17">
        <f t="shared" si="0"/>
        <v>44436</v>
      </c>
      <c r="H39" s="18">
        <f t="shared" si="1"/>
        <v>15340</v>
      </c>
      <c r="I39" s="19">
        <f t="shared" si="2"/>
        <v>0</v>
      </c>
      <c r="J39" s="20" t="s">
        <v>9</v>
      </c>
      <c r="K39" s="3"/>
    </row>
    <row r="40" spans="2:11" s="2" customFormat="1" ht="42.75" x14ac:dyDescent="0.25">
      <c r="B40" s="13" t="s">
        <v>70</v>
      </c>
      <c r="C40" s="14" t="s">
        <v>71</v>
      </c>
      <c r="D40" s="16" t="s">
        <v>72</v>
      </c>
      <c r="E40" s="17">
        <v>44400</v>
      </c>
      <c r="F40" s="18">
        <v>5310</v>
      </c>
      <c r="G40" s="17">
        <f t="shared" si="0"/>
        <v>44430</v>
      </c>
      <c r="H40" s="18">
        <f t="shared" si="1"/>
        <v>5310</v>
      </c>
      <c r="I40" s="19">
        <f t="shared" si="2"/>
        <v>0</v>
      </c>
      <c r="J40" s="20" t="s">
        <v>9</v>
      </c>
      <c r="K40" s="3"/>
    </row>
    <row r="41" spans="2:11" s="2" customFormat="1" ht="57" x14ac:dyDescent="0.25">
      <c r="B41" s="13" t="s">
        <v>73</v>
      </c>
      <c r="C41" s="41" t="s">
        <v>198</v>
      </c>
      <c r="D41" s="16" t="s">
        <v>74</v>
      </c>
      <c r="E41" s="17">
        <v>44396</v>
      </c>
      <c r="F41" s="18">
        <v>469200</v>
      </c>
      <c r="G41" s="17">
        <f t="shared" si="0"/>
        <v>44426</v>
      </c>
      <c r="H41" s="18">
        <f t="shared" si="1"/>
        <v>469200</v>
      </c>
      <c r="I41" s="19">
        <f t="shared" si="2"/>
        <v>0</v>
      </c>
      <c r="J41" s="20" t="s">
        <v>9</v>
      </c>
      <c r="K41" s="3"/>
    </row>
    <row r="42" spans="2:11" s="2" customFormat="1" ht="42.75" x14ac:dyDescent="0.25">
      <c r="B42" s="13" t="s">
        <v>75</v>
      </c>
      <c r="C42" s="14" t="s">
        <v>76</v>
      </c>
      <c r="D42" s="16" t="s">
        <v>77</v>
      </c>
      <c r="E42" s="17">
        <v>44412</v>
      </c>
      <c r="F42" s="18">
        <v>33750</v>
      </c>
      <c r="G42" s="17">
        <f t="shared" ref="G42:G74" si="3">E42+30</f>
        <v>44442</v>
      </c>
      <c r="H42" s="18">
        <f t="shared" ref="H42:H90" si="4">+F42</f>
        <v>33750</v>
      </c>
      <c r="I42" s="19">
        <f t="shared" si="2"/>
        <v>0</v>
      </c>
      <c r="J42" s="20" t="s">
        <v>9</v>
      </c>
      <c r="K42" s="3"/>
    </row>
    <row r="43" spans="2:11" s="2" customFormat="1" ht="30" x14ac:dyDescent="0.25">
      <c r="B43" s="13" t="s">
        <v>78</v>
      </c>
      <c r="C43" s="14" t="s">
        <v>79</v>
      </c>
      <c r="D43" s="16" t="s">
        <v>80</v>
      </c>
      <c r="E43" s="17">
        <v>44411</v>
      </c>
      <c r="F43" s="18">
        <v>9440</v>
      </c>
      <c r="G43" s="17">
        <f>E43+30</f>
        <v>44441</v>
      </c>
      <c r="H43" s="18">
        <f t="shared" si="4"/>
        <v>9440</v>
      </c>
      <c r="I43" s="19">
        <f t="shared" ref="I43:I90" si="5">+F43-H43</f>
        <v>0</v>
      </c>
      <c r="J43" s="20" t="s">
        <v>9</v>
      </c>
      <c r="K43" s="3"/>
    </row>
    <row r="44" spans="2:11" s="2" customFormat="1" ht="30" x14ac:dyDescent="0.25">
      <c r="B44" s="13" t="s">
        <v>192</v>
      </c>
      <c r="C44" s="14" t="s">
        <v>193</v>
      </c>
      <c r="D44" s="16" t="s">
        <v>194</v>
      </c>
      <c r="E44" s="17"/>
      <c r="F44" s="18">
        <v>9440</v>
      </c>
      <c r="G44" s="17">
        <f>E44+30</f>
        <v>30</v>
      </c>
      <c r="H44" s="18">
        <f>+F44</f>
        <v>9440</v>
      </c>
      <c r="I44" s="19">
        <f t="shared" si="5"/>
        <v>0</v>
      </c>
      <c r="J44" s="20" t="s">
        <v>9</v>
      </c>
      <c r="K44" s="3"/>
    </row>
    <row r="45" spans="2:11" s="2" customFormat="1" ht="28.5" x14ac:dyDescent="0.25">
      <c r="B45" s="13" t="s">
        <v>81</v>
      </c>
      <c r="C45" s="14" t="s">
        <v>82</v>
      </c>
      <c r="D45" s="16" t="s">
        <v>83</v>
      </c>
      <c r="E45" s="17">
        <v>44404</v>
      </c>
      <c r="F45" s="18">
        <v>14160</v>
      </c>
      <c r="G45" s="17">
        <f t="shared" si="3"/>
        <v>44434</v>
      </c>
      <c r="H45" s="18">
        <f t="shared" si="4"/>
        <v>14160</v>
      </c>
      <c r="I45" s="19">
        <f t="shared" si="5"/>
        <v>0</v>
      </c>
      <c r="J45" s="20" t="s">
        <v>9</v>
      </c>
      <c r="K45" s="3"/>
    </row>
    <row r="46" spans="2:11" s="2" customFormat="1" x14ac:dyDescent="0.25">
      <c r="B46" s="13" t="s">
        <v>84</v>
      </c>
      <c r="C46" s="14" t="s">
        <v>85</v>
      </c>
      <c r="D46" s="16" t="s">
        <v>86</v>
      </c>
      <c r="E46" s="17">
        <v>44349</v>
      </c>
      <c r="F46" s="18">
        <v>15664.5</v>
      </c>
      <c r="G46" s="17">
        <f t="shared" si="3"/>
        <v>44379</v>
      </c>
      <c r="H46" s="18">
        <f t="shared" si="4"/>
        <v>15664.5</v>
      </c>
      <c r="I46" s="19">
        <f t="shared" si="5"/>
        <v>0</v>
      </c>
      <c r="J46" s="20" t="s">
        <v>10</v>
      </c>
      <c r="K46" s="3"/>
    </row>
    <row r="47" spans="2:11" s="2" customFormat="1" ht="42.75" x14ac:dyDescent="0.25">
      <c r="B47" s="13" t="s">
        <v>67</v>
      </c>
      <c r="C47" s="41" t="s">
        <v>199</v>
      </c>
      <c r="D47" s="16" t="s">
        <v>87</v>
      </c>
      <c r="E47" s="17">
        <v>44406</v>
      </c>
      <c r="F47" s="18">
        <v>34220</v>
      </c>
      <c r="G47" s="17">
        <f t="shared" si="3"/>
        <v>44436</v>
      </c>
      <c r="H47" s="18">
        <f t="shared" si="4"/>
        <v>34220</v>
      </c>
      <c r="I47" s="19">
        <f t="shared" si="5"/>
        <v>0</v>
      </c>
      <c r="J47" s="20" t="s">
        <v>9</v>
      </c>
      <c r="K47" s="3"/>
    </row>
    <row r="48" spans="2:11" s="2" customFormat="1" ht="28.5" x14ac:dyDescent="0.25">
      <c r="B48" s="13" t="s">
        <v>88</v>
      </c>
      <c r="C48" s="14" t="s">
        <v>89</v>
      </c>
      <c r="D48" s="16" t="s">
        <v>90</v>
      </c>
      <c r="E48" s="17">
        <v>44378</v>
      </c>
      <c r="F48" s="18">
        <v>15022.01</v>
      </c>
      <c r="G48" s="17">
        <f t="shared" si="3"/>
        <v>44408</v>
      </c>
      <c r="H48" s="18">
        <f t="shared" si="4"/>
        <v>15022.01</v>
      </c>
      <c r="I48" s="19">
        <f t="shared" si="5"/>
        <v>0</v>
      </c>
      <c r="J48" s="20" t="s">
        <v>10</v>
      </c>
      <c r="K48" s="3"/>
    </row>
    <row r="49" spans="2:11" s="2" customFormat="1" ht="42.75" x14ac:dyDescent="0.25">
      <c r="B49" s="13" t="s">
        <v>91</v>
      </c>
      <c r="C49" s="14" t="s">
        <v>92</v>
      </c>
      <c r="D49" s="16" t="s">
        <v>69</v>
      </c>
      <c r="E49" s="17">
        <v>44317</v>
      </c>
      <c r="F49" s="18">
        <v>35400</v>
      </c>
      <c r="G49" s="17">
        <f t="shared" si="3"/>
        <v>44347</v>
      </c>
      <c r="H49" s="18">
        <f t="shared" si="4"/>
        <v>35400</v>
      </c>
      <c r="I49" s="19">
        <f t="shared" si="5"/>
        <v>0</v>
      </c>
      <c r="J49" s="20" t="s">
        <v>10</v>
      </c>
      <c r="K49" s="3"/>
    </row>
    <row r="50" spans="2:11" s="2" customFormat="1" ht="42.75" x14ac:dyDescent="0.25">
      <c r="B50" s="13" t="s">
        <v>93</v>
      </c>
      <c r="C50" s="14" t="s">
        <v>94</v>
      </c>
      <c r="D50" s="16" t="s">
        <v>95</v>
      </c>
      <c r="E50" s="17">
        <v>44411</v>
      </c>
      <c r="F50" s="18">
        <v>60000</v>
      </c>
      <c r="G50" s="17">
        <f t="shared" si="3"/>
        <v>44441</v>
      </c>
      <c r="H50" s="39">
        <f t="shared" si="4"/>
        <v>60000</v>
      </c>
      <c r="I50" s="19">
        <f t="shared" si="5"/>
        <v>0</v>
      </c>
      <c r="J50" s="20" t="s">
        <v>9</v>
      </c>
      <c r="K50" s="3"/>
    </row>
    <row r="51" spans="2:11" s="2" customFormat="1" ht="28.5" x14ac:dyDescent="0.25">
      <c r="B51" s="13" t="s">
        <v>70</v>
      </c>
      <c r="C51" s="14" t="s">
        <v>96</v>
      </c>
      <c r="D51" s="16" t="s">
        <v>77</v>
      </c>
      <c r="E51" s="17">
        <v>44400</v>
      </c>
      <c r="F51" s="18">
        <v>106206.56</v>
      </c>
      <c r="G51" s="17">
        <f t="shared" si="3"/>
        <v>44430</v>
      </c>
      <c r="H51" s="39">
        <f t="shared" si="4"/>
        <v>106206.56</v>
      </c>
      <c r="I51" s="19">
        <f t="shared" si="5"/>
        <v>0</v>
      </c>
      <c r="J51" s="20" t="s">
        <v>9</v>
      </c>
      <c r="K51" s="3"/>
    </row>
    <row r="52" spans="2:11" s="2" customFormat="1" ht="30" x14ac:dyDescent="0.25">
      <c r="B52" s="13" t="s">
        <v>97</v>
      </c>
      <c r="C52" s="14" t="s">
        <v>98</v>
      </c>
      <c r="D52" s="16" t="s">
        <v>99</v>
      </c>
      <c r="E52" s="17">
        <v>44407</v>
      </c>
      <c r="F52" s="18">
        <v>599405.44999999995</v>
      </c>
      <c r="G52" s="17">
        <f t="shared" si="3"/>
        <v>44437</v>
      </c>
      <c r="H52" s="39">
        <f t="shared" si="4"/>
        <v>599405.44999999995</v>
      </c>
      <c r="I52" s="19">
        <f t="shared" si="5"/>
        <v>0</v>
      </c>
      <c r="J52" s="20" t="s">
        <v>9</v>
      </c>
      <c r="K52" s="3"/>
    </row>
    <row r="53" spans="2:11" s="2" customFormat="1" ht="28.5" x14ac:dyDescent="0.25">
      <c r="B53" s="13" t="s">
        <v>100</v>
      </c>
      <c r="C53" s="14" t="s">
        <v>101</v>
      </c>
      <c r="D53" s="16" t="s">
        <v>102</v>
      </c>
      <c r="E53" s="17">
        <v>44412</v>
      </c>
      <c r="F53" s="18">
        <v>1416</v>
      </c>
      <c r="G53" s="17">
        <f t="shared" si="3"/>
        <v>44442</v>
      </c>
      <c r="H53" s="39">
        <f t="shared" si="4"/>
        <v>1416</v>
      </c>
      <c r="I53" s="19">
        <f t="shared" si="5"/>
        <v>0</v>
      </c>
      <c r="J53" s="20" t="s">
        <v>9</v>
      </c>
      <c r="K53" s="3"/>
    </row>
    <row r="54" spans="2:11" s="2" customFormat="1" ht="28.5" x14ac:dyDescent="0.25">
      <c r="B54" s="13" t="s">
        <v>103</v>
      </c>
      <c r="C54" s="14" t="s">
        <v>108</v>
      </c>
      <c r="D54" s="16" t="s">
        <v>104</v>
      </c>
      <c r="E54" s="17">
        <v>44414</v>
      </c>
      <c r="F54" s="18">
        <v>6510.27</v>
      </c>
      <c r="G54" s="17">
        <f t="shared" si="3"/>
        <v>44444</v>
      </c>
      <c r="H54" s="39">
        <f t="shared" si="4"/>
        <v>6510.27</v>
      </c>
      <c r="I54" s="19">
        <f t="shared" si="5"/>
        <v>0</v>
      </c>
      <c r="J54" s="20" t="s">
        <v>9</v>
      </c>
      <c r="K54" s="3"/>
    </row>
    <row r="55" spans="2:11" s="2" customFormat="1" ht="28.5" x14ac:dyDescent="0.25">
      <c r="B55" s="13" t="s">
        <v>103</v>
      </c>
      <c r="C55" s="14" t="s">
        <v>106</v>
      </c>
      <c r="D55" s="16" t="s">
        <v>105</v>
      </c>
      <c r="E55" s="17">
        <v>44414</v>
      </c>
      <c r="F55" s="18">
        <v>4817.57</v>
      </c>
      <c r="G55" s="17">
        <f t="shared" si="3"/>
        <v>44444</v>
      </c>
      <c r="H55" s="39">
        <f t="shared" si="4"/>
        <v>4817.57</v>
      </c>
      <c r="I55" s="19">
        <f t="shared" si="5"/>
        <v>0</v>
      </c>
      <c r="J55" s="20" t="s">
        <v>9</v>
      </c>
      <c r="K55" s="3"/>
    </row>
    <row r="56" spans="2:11" s="2" customFormat="1" ht="28.5" x14ac:dyDescent="0.25">
      <c r="B56" s="13" t="s">
        <v>103</v>
      </c>
      <c r="C56" s="14" t="s">
        <v>107</v>
      </c>
      <c r="D56" s="16" t="s">
        <v>109</v>
      </c>
      <c r="E56" s="17">
        <v>44414</v>
      </c>
      <c r="F56" s="18">
        <v>14198.22</v>
      </c>
      <c r="G56" s="17">
        <f t="shared" si="3"/>
        <v>44444</v>
      </c>
      <c r="H56" s="39">
        <f t="shared" si="4"/>
        <v>14198.22</v>
      </c>
      <c r="I56" s="19">
        <f t="shared" si="5"/>
        <v>0</v>
      </c>
      <c r="J56" s="20" t="s">
        <v>9</v>
      </c>
      <c r="K56" s="3"/>
    </row>
    <row r="57" spans="2:11" s="2" customFormat="1" ht="42.75" x14ac:dyDescent="0.25">
      <c r="B57" s="13" t="s">
        <v>110</v>
      </c>
      <c r="C57" s="14" t="s">
        <v>111</v>
      </c>
      <c r="D57" s="16" t="s">
        <v>112</v>
      </c>
      <c r="E57" s="17">
        <v>44410</v>
      </c>
      <c r="F57" s="18">
        <v>249983</v>
      </c>
      <c r="G57" s="17">
        <f t="shared" si="3"/>
        <v>44440</v>
      </c>
      <c r="H57" s="39">
        <f t="shared" si="4"/>
        <v>249983</v>
      </c>
      <c r="I57" s="19">
        <f t="shared" si="5"/>
        <v>0</v>
      </c>
      <c r="J57" s="20" t="s">
        <v>9</v>
      </c>
      <c r="K57" s="3"/>
    </row>
    <row r="58" spans="2:11" s="2" customFormat="1" ht="42.75" x14ac:dyDescent="0.25">
      <c r="B58" s="13" t="s">
        <v>113</v>
      </c>
      <c r="C58" s="14" t="s">
        <v>114</v>
      </c>
      <c r="D58" s="16" t="s">
        <v>115</v>
      </c>
      <c r="E58" s="17">
        <v>44340</v>
      </c>
      <c r="F58" s="18">
        <v>2302000</v>
      </c>
      <c r="G58" s="17">
        <f t="shared" si="3"/>
        <v>44370</v>
      </c>
      <c r="H58" s="39">
        <f t="shared" si="4"/>
        <v>2302000</v>
      </c>
      <c r="I58" s="19">
        <f t="shared" si="5"/>
        <v>0</v>
      </c>
      <c r="J58" s="20" t="s">
        <v>10</v>
      </c>
      <c r="K58" s="3"/>
    </row>
    <row r="59" spans="2:11" s="2" customFormat="1" ht="28.5" x14ac:dyDescent="0.25">
      <c r="B59" s="13" t="s">
        <v>116</v>
      </c>
      <c r="C59" s="14" t="s">
        <v>117</v>
      </c>
      <c r="D59" s="16" t="s">
        <v>42</v>
      </c>
      <c r="E59" s="17">
        <v>44386</v>
      </c>
      <c r="F59" s="18">
        <v>327869.73</v>
      </c>
      <c r="G59" s="17">
        <f t="shared" si="3"/>
        <v>44416</v>
      </c>
      <c r="H59" s="39">
        <f t="shared" si="4"/>
        <v>327869.73</v>
      </c>
      <c r="I59" s="19">
        <f t="shared" si="5"/>
        <v>0</v>
      </c>
      <c r="J59" s="20" t="s">
        <v>9</v>
      </c>
      <c r="K59" s="3"/>
    </row>
    <row r="60" spans="2:11" s="2" customFormat="1" ht="42.75" x14ac:dyDescent="0.25">
      <c r="B60" s="13" t="s">
        <v>118</v>
      </c>
      <c r="C60" s="14" t="s">
        <v>119</v>
      </c>
      <c r="D60" s="16" t="s">
        <v>120</v>
      </c>
      <c r="E60" s="17">
        <v>44420</v>
      </c>
      <c r="F60" s="18">
        <v>500000</v>
      </c>
      <c r="G60" s="17">
        <f t="shared" si="3"/>
        <v>44450</v>
      </c>
      <c r="H60" s="39">
        <f t="shared" si="4"/>
        <v>500000</v>
      </c>
      <c r="I60" s="19">
        <f t="shared" si="5"/>
        <v>0</v>
      </c>
      <c r="J60" s="20" t="s">
        <v>9</v>
      </c>
      <c r="K60" s="3"/>
    </row>
    <row r="61" spans="2:11" s="2" customFormat="1" ht="42.75" x14ac:dyDescent="0.25">
      <c r="B61" s="13" t="s">
        <v>121</v>
      </c>
      <c r="C61" s="41" t="s">
        <v>200</v>
      </c>
      <c r="D61" s="16" t="s">
        <v>122</v>
      </c>
      <c r="E61" s="17">
        <v>44417</v>
      </c>
      <c r="F61" s="18">
        <v>6918</v>
      </c>
      <c r="G61" s="17">
        <f t="shared" si="3"/>
        <v>44447</v>
      </c>
      <c r="H61" s="39">
        <f t="shared" si="4"/>
        <v>6918</v>
      </c>
      <c r="I61" s="19">
        <f t="shared" si="5"/>
        <v>0</v>
      </c>
      <c r="J61" s="20" t="s">
        <v>9</v>
      </c>
      <c r="K61" s="3"/>
    </row>
    <row r="62" spans="2:11" s="2" customFormat="1" ht="42.75" x14ac:dyDescent="0.25">
      <c r="B62" s="13" t="s">
        <v>121</v>
      </c>
      <c r="C62" s="14" t="s">
        <v>123</v>
      </c>
      <c r="D62" s="16" t="s">
        <v>124</v>
      </c>
      <c r="E62" s="17">
        <v>44417</v>
      </c>
      <c r="F62" s="18">
        <v>684</v>
      </c>
      <c r="G62" s="17">
        <f t="shared" si="3"/>
        <v>44447</v>
      </c>
      <c r="H62" s="39">
        <f t="shared" si="4"/>
        <v>684</v>
      </c>
      <c r="I62" s="19">
        <f t="shared" si="5"/>
        <v>0</v>
      </c>
      <c r="J62" s="20" t="s">
        <v>9</v>
      </c>
      <c r="K62" s="3"/>
    </row>
    <row r="63" spans="2:11" s="2" customFormat="1" ht="42.75" x14ac:dyDescent="0.25">
      <c r="B63" s="13" t="s">
        <v>125</v>
      </c>
      <c r="C63" s="14" t="s">
        <v>126</v>
      </c>
      <c r="D63" s="16" t="s">
        <v>127</v>
      </c>
      <c r="E63" s="17">
        <v>44425</v>
      </c>
      <c r="F63" s="18">
        <v>14801.94</v>
      </c>
      <c r="G63" s="17">
        <f t="shared" si="3"/>
        <v>44455</v>
      </c>
      <c r="H63" s="39">
        <f t="shared" si="4"/>
        <v>14801.94</v>
      </c>
      <c r="I63" s="19">
        <f t="shared" si="5"/>
        <v>0</v>
      </c>
      <c r="J63" s="20" t="s">
        <v>9</v>
      </c>
      <c r="K63" s="3"/>
    </row>
    <row r="64" spans="2:11" s="2" customFormat="1" ht="30" x14ac:dyDescent="0.25">
      <c r="B64" s="13" t="s">
        <v>128</v>
      </c>
      <c r="C64" s="14" t="s">
        <v>132</v>
      </c>
      <c r="D64" s="16" t="s">
        <v>129</v>
      </c>
      <c r="E64" s="17">
        <v>44420</v>
      </c>
      <c r="F64" s="18">
        <v>285354.57</v>
      </c>
      <c r="G64" s="17">
        <f t="shared" si="3"/>
        <v>44450</v>
      </c>
      <c r="H64" s="39">
        <f t="shared" si="4"/>
        <v>285354.57</v>
      </c>
      <c r="I64" s="19">
        <f t="shared" si="5"/>
        <v>0</v>
      </c>
      <c r="J64" s="20" t="s">
        <v>9</v>
      </c>
      <c r="K64" s="3"/>
    </row>
    <row r="65" spans="2:11" s="2" customFormat="1" ht="30" x14ac:dyDescent="0.25">
      <c r="B65" s="13" t="s">
        <v>128</v>
      </c>
      <c r="C65" s="14" t="s">
        <v>130</v>
      </c>
      <c r="D65" s="16" t="s">
        <v>131</v>
      </c>
      <c r="E65" s="17">
        <v>44420</v>
      </c>
      <c r="F65" s="18">
        <v>27066</v>
      </c>
      <c r="G65" s="17">
        <f t="shared" si="3"/>
        <v>44450</v>
      </c>
      <c r="H65" s="39">
        <f t="shared" si="4"/>
        <v>27066</v>
      </c>
      <c r="I65" s="19">
        <f t="shared" si="5"/>
        <v>0</v>
      </c>
      <c r="J65" s="20" t="s">
        <v>9</v>
      </c>
      <c r="K65" s="3"/>
    </row>
    <row r="66" spans="2:11" s="2" customFormat="1" ht="30" x14ac:dyDescent="0.25">
      <c r="B66" s="13" t="s">
        <v>128</v>
      </c>
      <c r="C66" s="14" t="s">
        <v>133</v>
      </c>
      <c r="D66" s="16" t="s">
        <v>134</v>
      </c>
      <c r="E66" s="17">
        <v>44420</v>
      </c>
      <c r="F66" s="18">
        <v>49952.5</v>
      </c>
      <c r="G66" s="17">
        <f t="shared" si="3"/>
        <v>44450</v>
      </c>
      <c r="H66" s="39">
        <f t="shared" si="4"/>
        <v>49952.5</v>
      </c>
      <c r="I66" s="19">
        <f t="shared" si="5"/>
        <v>0</v>
      </c>
      <c r="J66" s="20" t="s">
        <v>9</v>
      </c>
      <c r="K66" s="3"/>
    </row>
    <row r="67" spans="2:11" s="2" customFormat="1" ht="28.5" x14ac:dyDescent="0.25">
      <c r="B67" s="13" t="s">
        <v>121</v>
      </c>
      <c r="C67" s="14" t="s">
        <v>135</v>
      </c>
      <c r="D67" s="16" t="s">
        <v>136</v>
      </c>
      <c r="E67" s="17">
        <v>44417</v>
      </c>
      <c r="F67" s="18">
        <v>6158</v>
      </c>
      <c r="G67" s="17">
        <f t="shared" si="3"/>
        <v>44447</v>
      </c>
      <c r="H67" s="39">
        <f t="shared" si="4"/>
        <v>6158</v>
      </c>
      <c r="I67" s="19">
        <f t="shared" si="5"/>
        <v>0</v>
      </c>
      <c r="J67" s="20" t="s">
        <v>9</v>
      </c>
      <c r="K67" s="3"/>
    </row>
    <row r="68" spans="2:11" s="2" customFormat="1" ht="30" x14ac:dyDescent="0.25">
      <c r="B68" s="13" t="s">
        <v>137</v>
      </c>
      <c r="C68" s="14" t="s">
        <v>79</v>
      </c>
      <c r="D68" s="16" t="s">
        <v>138</v>
      </c>
      <c r="E68" s="17">
        <v>44425</v>
      </c>
      <c r="F68" s="18">
        <v>9440</v>
      </c>
      <c r="G68" s="17">
        <f t="shared" si="3"/>
        <v>44455</v>
      </c>
      <c r="H68" s="39">
        <f t="shared" si="4"/>
        <v>9440</v>
      </c>
      <c r="I68" s="19">
        <f t="shared" si="5"/>
        <v>0</v>
      </c>
      <c r="J68" s="20" t="s">
        <v>9</v>
      </c>
      <c r="K68" s="3"/>
    </row>
    <row r="69" spans="2:11" s="2" customFormat="1" ht="42.75" x14ac:dyDescent="0.25">
      <c r="B69" s="13" t="s">
        <v>139</v>
      </c>
      <c r="C69" s="14" t="s">
        <v>140</v>
      </c>
      <c r="D69" s="16" t="s">
        <v>141</v>
      </c>
      <c r="E69" s="17">
        <v>44427</v>
      </c>
      <c r="F69" s="18">
        <v>164660.47</v>
      </c>
      <c r="G69" s="17">
        <f t="shared" si="3"/>
        <v>44457</v>
      </c>
      <c r="H69" s="39">
        <f t="shared" si="4"/>
        <v>164660.47</v>
      </c>
      <c r="I69" s="19">
        <f t="shared" si="5"/>
        <v>0</v>
      </c>
      <c r="J69" s="20" t="s">
        <v>9</v>
      </c>
      <c r="K69" s="3"/>
    </row>
    <row r="70" spans="2:11" s="2" customFormat="1" ht="28.5" x14ac:dyDescent="0.25">
      <c r="B70" s="13" t="s">
        <v>142</v>
      </c>
      <c r="C70" s="14" t="s">
        <v>143</v>
      </c>
      <c r="D70" s="16" t="s">
        <v>144</v>
      </c>
      <c r="E70" s="17">
        <v>44402</v>
      </c>
      <c r="F70" s="18">
        <v>4601.83</v>
      </c>
      <c r="G70" s="17">
        <f t="shared" si="3"/>
        <v>44432</v>
      </c>
      <c r="H70" s="39">
        <f t="shared" si="4"/>
        <v>4601.83</v>
      </c>
      <c r="I70" s="19">
        <f t="shared" si="5"/>
        <v>0</v>
      </c>
      <c r="J70" s="20" t="s">
        <v>9</v>
      </c>
      <c r="K70" s="3"/>
    </row>
    <row r="71" spans="2:11" s="2" customFormat="1" ht="28.5" x14ac:dyDescent="0.25">
      <c r="B71" s="13" t="s">
        <v>142</v>
      </c>
      <c r="C71" s="14" t="s">
        <v>145</v>
      </c>
      <c r="D71" s="16" t="s">
        <v>146</v>
      </c>
      <c r="E71" s="17">
        <v>44402</v>
      </c>
      <c r="F71" s="18">
        <v>251398.88</v>
      </c>
      <c r="G71" s="17">
        <f t="shared" si="3"/>
        <v>44432</v>
      </c>
      <c r="H71" s="39">
        <f t="shared" si="4"/>
        <v>251398.88</v>
      </c>
      <c r="I71" s="19">
        <f t="shared" si="5"/>
        <v>0</v>
      </c>
      <c r="J71" s="20" t="s">
        <v>9</v>
      </c>
      <c r="K71" s="3"/>
    </row>
    <row r="72" spans="2:11" s="2" customFormat="1" ht="42.75" x14ac:dyDescent="0.25">
      <c r="B72" s="13" t="s">
        <v>142</v>
      </c>
      <c r="C72" s="14" t="s">
        <v>147</v>
      </c>
      <c r="D72" s="16" t="s">
        <v>148</v>
      </c>
      <c r="E72" s="17">
        <v>44402</v>
      </c>
      <c r="F72" s="18">
        <v>54506.78</v>
      </c>
      <c r="G72" s="17">
        <f t="shared" si="3"/>
        <v>44432</v>
      </c>
      <c r="H72" s="39">
        <f t="shared" si="4"/>
        <v>54506.78</v>
      </c>
      <c r="I72" s="19">
        <f t="shared" si="5"/>
        <v>0</v>
      </c>
      <c r="J72" s="20" t="s">
        <v>9</v>
      </c>
      <c r="K72" s="3"/>
    </row>
    <row r="73" spans="2:11" s="2" customFormat="1" ht="28.5" x14ac:dyDescent="0.25">
      <c r="B73" s="13" t="s">
        <v>142</v>
      </c>
      <c r="C73" s="14" t="s">
        <v>149</v>
      </c>
      <c r="D73" s="16" t="s">
        <v>150</v>
      </c>
      <c r="E73" s="17">
        <v>44413</v>
      </c>
      <c r="F73" s="18">
        <v>6075.73</v>
      </c>
      <c r="G73" s="17">
        <f t="shared" si="3"/>
        <v>44443</v>
      </c>
      <c r="H73" s="39">
        <f t="shared" si="4"/>
        <v>6075.73</v>
      </c>
      <c r="I73" s="19">
        <f t="shared" si="5"/>
        <v>0</v>
      </c>
      <c r="J73" s="20" t="s">
        <v>10</v>
      </c>
      <c r="K73" s="3"/>
    </row>
    <row r="74" spans="2:11" s="2" customFormat="1" ht="42.75" x14ac:dyDescent="0.25">
      <c r="B74" s="13" t="s">
        <v>142</v>
      </c>
      <c r="C74" s="14" t="s">
        <v>151</v>
      </c>
      <c r="D74" s="16" t="s">
        <v>152</v>
      </c>
      <c r="E74" s="17">
        <v>44413</v>
      </c>
      <c r="F74" s="18">
        <v>7323.07</v>
      </c>
      <c r="G74" s="17">
        <f t="shared" si="3"/>
        <v>44443</v>
      </c>
      <c r="H74" s="39">
        <f t="shared" si="4"/>
        <v>7323.07</v>
      </c>
      <c r="I74" s="19">
        <f t="shared" si="5"/>
        <v>0</v>
      </c>
      <c r="J74" s="20" t="s">
        <v>9</v>
      </c>
      <c r="K74" s="3"/>
    </row>
    <row r="75" spans="2:11" ht="42.75" x14ac:dyDescent="0.25">
      <c r="B75" s="13" t="s">
        <v>142</v>
      </c>
      <c r="C75" s="41" t="s">
        <v>201</v>
      </c>
      <c r="D75" s="16" t="s">
        <v>153</v>
      </c>
      <c r="E75" s="17">
        <v>44402</v>
      </c>
      <c r="F75" s="18">
        <v>2542.63</v>
      </c>
      <c r="G75" s="17">
        <f t="shared" ref="G75:G90" si="6">E75+30</f>
        <v>44432</v>
      </c>
      <c r="H75" s="39">
        <f t="shared" si="4"/>
        <v>2542.63</v>
      </c>
      <c r="I75" s="19">
        <f t="shared" si="5"/>
        <v>0</v>
      </c>
      <c r="J75" s="20" t="s">
        <v>9</v>
      </c>
      <c r="K75" s="2"/>
    </row>
    <row r="76" spans="2:11" ht="28.5" x14ac:dyDescent="0.25">
      <c r="B76" s="13" t="s">
        <v>154</v>
      </c>
      <c r="C76" s="14" t="s">
        <v>156</v>
      </c>
      <c r="D76" s="16" t="s">
        <v>155</v>
      </c>
      <c r="E76" s="17">
        <v>44426</v>
      </c>
      <c r="F76" s="18">
        <v>3750721.93</v>
      </c>
      <c r="G76" s="17">
        <f t="shared" si="6"/>
        <v>44456</v>
      </c>
      <c r="H76" s="39">
        <f t="shared" si="4"/>
        <v>3750721.93</v>
      </c>
      <c r="I76" s="19">
        <f t="shared" si="5"/>
        <v>0</v>
      </c>
      <c r="J76" s="20" t="s">
        <v>9</v>
      </c>
      <c r="K76" s="2"/>
    </row>
    <row r="77" spans="2:11" ht="42.75" x14ac:dyDescent="0.25">
      <c r="B77" s="13" t="s">
        <v>154</v>
      </c>
      <c r="C77" s="14" t="s">
        <v>157</v>
      </c>
      <c r="D77" s="16" t="s">
        <v>158</v>
      </c>
      <c r="E77" s="17">
        <v>44426</v>
      </c>
      <c r="F77" s="18">
        <v>171282.23</v>
      </c>
      <c r="G77" s="17">
        <f t="shared" si="6"/>
        <v>44456</v>
      </c>
      <c r="H77" s="39">
        <f t="shared" si="4"/>
        <v>171282.23</v>
      </c>
      <c r="I77" s="19">
        <v>0</v>
      </c>
      <c r="J77" s="20" t="s">
        <v>9</v>
      </c>
      <c r="K77" s="2"/>
    </row>
    <row r="78" spans="2:11" ht="42.75" x14ac:dyDescent="0.25">
      <c r="B78" s="13" t="s">
        <v>159</v>
      </c>
      <c r="C78" s="14" t="s">
        <v>160</v>
      </c>
      <c r="D78" s="16" t="s">
        <v>161</v>
      </c>
      <c r="E78" s="17">
        <v>44428</v>
      </c>
      <c r="F78" s="18">
        <v>35400</v>
      </c>
      <c r="G78" s="17">
        <f t="shared" si="6"/>
        <v>44458</v>
      </c>
      <c r="H78" s="39">
        <f t="shared" si="4"/>
        <v>35400</v>
      </c>
      <c r="I78" s="19">
        <f t="shared" si="5"/>
        <v>0</v>
      </c>
      <c r="J78" s="20" t="s">
        <v>9</v>
      </c>
      <c r="K78" s="2"/>
    </row>
    <row r="79" spans="2:11" ht="42.75" x14ac:dyDescent="0.25">
      <c r="B79" s="13" t="s">
        <v>162</v>
      </c>
      <c r="C79" s="14" t="s">
        <v>164</v>
      </c>
      <c r="D79" s="16" t="s">
        <v>163</v>
      </c>
      <c r="E79" s="17">
        <v>44428</v>
      </c>
      <c r="F79" s="18">
        <v>122039.05</v>
      </c>
      <c r="G79" s="17">
        <f t="shared" si="6"/>
        <v>44458</v>
      </c>
      <c r="H79" s="39">
        <f t="shared" si="4"/>
        <v>122039.05</v>
      </c>
      <c r="I79" s="19">
        <f t="shared" si="5"/>
        <v>0</v>
      </c>
      <c r="J79" s="20" t="s">
        <v>9</v>
      </c>
      <c r="K79" s="2"/>
    </row>
    <row r="80" spans="2:11" ht="28.5" x14ac:dyDescent="0.25">
      <c r="B80" s="13" t="s">
        <v>162</v>
      </c>
      <c r="C80" s="14" t="s">
        <v>165</v>
      </c>
      <c r="D80" s="16" t="s">
        <v>166</v>
      </c>
      <c r="E80" s="17">
        <v>44428</v>
      </c>
      <c r="F80" s="18">
        <v>309998.40000000002</v>
      </c>
      <c r="G80" s="17">
        <f t="shared" si="6"/>
        <v>44458</v>
      </c>
      <c r="H80" s="39">
        <f t="shared" si="4"/>
        <v>309998.40000000002</v>
      </c>
      <c r="I80" s="19">
        <f t="shared" si="5"/>
        <v>0</v>
      </c>
      <c r="J80" s="20" t="s">
        <v>9</v>
      </c>
      <c r="K80" s="2"/>
    </row>
    <row r="81" spans="2:11" ht="42.75" x14ac:dyDescent="0.25">
      <c r="B81" s="13" t="s">
        <v>67</v>
      </c>
      <c r="C81" s="14" t="s">
        <v>167</v>
      </c>
      <c r="D81" s="16" t="s">
        <v>168</v>
      </c>
      <c r="E81" s="17">
        <v>44417</v>
      </c>
      <c r="F81" s="18">
        <v>7080</v>
      </c>
      <c r="G81" s="17">
        <f t="shared" si="6"/>
        <v>44447</v>
      </c>
      <c r="H81" s="39">
        <f t="shared" si="4"/>
        <v>7080</v>
      </c>
      <c r="I81" s="19">
        <f t="shared" si="5"/>
        <v>0</v>
      </c>
      <c r="J81" s="20" t="s">
        <v>9</v>
      </c>
      <c r="K81" s="2"/>
    </row>
    <row r="82" spans="2:11" ht="42.75" x14ac:dyDescent="0.25">
      <c r="B82" s="13" t="s">
        <v>169</v>
      </c>
      <c r="C82" s="14" t="s">
        <v>170</v>
      </c>
      <c r="D82" s="16" t="s">
        <v>171</v>
      </c>
      <c r="E82" s="17">
        <v>44410</v>
      </c>
      <c r="F82" s="18">
        <v>11500.01</v>
      </c>
      <c r="G82" s="17">
        <f t="shared" si="6"/>
        <v>44440</v>
      </c>
      <c r="H82" s="39">
        <f t="shared" si="4"/>
        <v>11500.01</v>
      </c>
      <c r="I82" s="19">
        <f t="shared" si="5"/>
        <v>0</v>
      </c>
      <c r="J82" s="20" t="s">
        <v>9</v>
      </c>
      <c r="K82" s="2"/>
    </row>
    <row r="83" spans="2:11" ht="42.75" x14ac:dyDescent="0.25">
      <c r="B83" s="13" t="s">
        <v>162</v>
      </c>
      <c r="C83" s="41" t="s">
        <v>202</v>
      </c>
      <c r="D83" s="16" t="s">
        <v>172</v>
      </c>
      <c r="E83" s="17">
        <v>44413</v>
      </c>
      <c r="F83" s="18">
        <v>543071.47</v>
      </c>
      <c r="G83" s="17">
        <f t="shared" si="6"/>
        <v>44443</v>
      </c>
      <c r="H83" s="39">
        <f t="shared" si="4"/>
        <v>543071.47</v>
      </c>
      <c r="I83" s="19">
        <f t="shared" si="5"/>
        <v>0</v>
      </c>
      <c r="J83" s="20" t="s">
        <v>9</v>
      </c>
      <c r="K83" s="2"/>
    </row>
    <row r="84" spans="2:11" ht="28.5" x14ac:dyDescent="0.25">
      <c r="B84" s="13" t="s">
        <v>173</v>
      </c>
      <c r="C84" s="14" t="s">
        <v>174</v>
      </c>
      <c r="D84" s="16" t="s">
        <v>175</v>
      </c>
      <c r="E84" s="17">
        <v>44433</v>
      </c>
      <c r="F84" s="18">
        <v>38232</v>
      </c>
      <c r="G84" s="17">
        <f>E84+30</f>
        <v>44463</v>
      </c>
      <c r="H84" s="39">
        <f t="shared" si="4"/>
        <v>38232</v>
      </c>
      <c r="I84" s="19">
        <f t="shared" si="5"/>
        <v>0</v>
      </c>
      <c r="J84" s="20" t="s">
        <v>9</v>
      </c>
      <c r="K84" s="2"/>
    </row>
    <row r="85" spans="2:11" ht="30" x14ac:dyDescent="0.25">
      <c r="B85" s="13" t="s">
        <v>176</v>
      </c>
      <c r="C85" s="14" t="s">
        <v>177</v>
      </c>
      <c r="D85" s="16" t="s">
        <v>178</v>
      </c>
      <c r="E85" s="17">
        <v>44431</v>
      </c>
      <c r="F85" s="18">
        <v>282269.19</v>
      </c>
      <c r="G85" s="17">
        <f>E85+30</f>
        <v>44461</v>
      </c>
      <c r="H85" s="39">
        <f t="shared" si="4"/>
        <v>282269.19</v>
      </c>
      <c r="I85" s="19">
        <f t="shared" si="5"/>
        <v>0</v>
      </c>
      <c r="J85" s="20" t="s">
        <v>9</v>
      </c>
      <c r="K85" s="2"/>
    </row>
    <row r="86" spans="2:11" ht="57" x14ac:dyDescent="0.25">
      <c r="B86" s="13" t="s">
        <v>180</v>
      </c>
      <c r="C86" s="41" t="s">
        <v>203</v>
      </c>
      <c r="D86" s="16" t="s">
        <v>80</v>
      </c>
      <c r="E86" s="17">
        <v>44434</v>
      </c>
      <c r="F86" s="18">
        <v>467263.95</v>
      </c>
      <c r="G86" s="17">
        <f t="shared" si="6"/>
        <v>44464</v>
      </c>
      <c r="H86" s="39">
        <f t="shared" si="4"/>
        <v>467263.95</v>
      </c>
      <c r="I86" s="19">
        <f t="shared" si="5"/>
        <v>0</v>
      </c>
      <c r="J86" s="20" t="s">
        <v>9</v>
      </c>
      <c r="K86" s="2"/>
    </row>
    <row r="87" spans="2:11" ht="28.5" x14ac:dyDescent="0.25">
      <c r="B87" s="13" t="s">
        <v>181</v>
      </c>
      <c r="C87" s="14" t="s">
        <v>182</v>
      </c>
      <c r="D87" s="16" t="s">
        <v>183</v>
      </c>
      <c r="E87" s="17">
        <v>44439</v>
      </c>
      <c r="F87" s="18">
        <v>131111.10999999999</v>
      </c>
      <c r="G87" s="17">
        <f t="shared" si="6"/>
        <v>44469</v>
      </c>
      <c r="H87" s="39">
        <f t="shared" si="4"/>
        <v>131111.10999999999</v>
      </c>
      <c r="I87" s="19">
        <f t="shared" si="5"/>
        <v>0</v>
      </c>
      <c r="J87" s="20" t="s">
        <v>9</v>
      </c>
      <c r="K87" s="2"/>
    </row>
    <row r="88" spans="2:11" ht="42.75" x14ac:dyDescent="0.25">
      <c r="B88" s="13" t="s">
        <v>184</v>
      </c>
      <c r="C88" s="14" t="s">
        <v>185</v>
      </c>
      <c r="D88" s="16" t="s">
        <v>186</v>
      </c>
      <c r="E88" s="17">
        <v>44357</v>
      </c>
      <c r="F88" s="40">
        <v>49500</v>
      </c>
      <c r="G88" s="17">
        <f t="shared" si="6"/>
        <v>44387</v>
      </c>
      <c r="H88" s="39">
        <f t="shared" si="4"/>
        <v>49500</v>
      </c>
      <c r="I88" s="19">
        <f t="shared" si="5"/>
        <v>0</v>
      </c>
      <c r="J88" s="20" t="s">
        <v>10</v>
      </c>
      <c r="K88" s="2"/>
    </row>
    <row r="89" spans="2:11" ht="42.75" x14ac:dyDescent="0.25">
      <c r="B89" s="13" t="s">
        <v>187</v>
      </c>
      <c r="C89" s="14" t="s">
        <v>188</v>
      </c>
      <c r="D89" s="16" t="s">
        <v>189</v>
      </c>
      <c r="E89" s="17">
        <v>44386</v>
      </c>
      <c r="F89" s="40">
        <v>556689.19999999995</v>
      </c>
      <c r="G89" s="17">
        <f t="shared" si="6"/>
        <v>44416</v>
      </c>
      <c r="H89" s="39">
        <f t="shared" si="4"/>
        <v>556689.19999999995</v>
      </c>
      <c r="I89" s="19">
        <f t="shared" si="5"/>
        <v>0</v>
      </c>
      <c r="J89" s="20" t="s">
        <v>9</v>
      </c>
      <c r="K89" s="2"/>
    </row>
    <row r="90" spans="2:11" ht="42.75" x14ac:dyDescent="0.25">
      <c r="B90" s="13" t="s">
        <v>190</v>
      </c>
      <c r="C90" s="41" t="s">
        <v>205</v>
      </c>
      <c r="D90" s="16" t="s">
        <v>191</v>
      </c>
      <c r="E90" s="17">
        <v>44428</v>
      </c>
      <c r="F90" s="18">
        <v>146627.39000000001</v>
      </c>
      <c r="G90" s="17">
        <f t="shared" si="6"/>
        <v>44458</v>
      </c>
      <c r="H90" s="39">
        <f t="shared" si="4"/>
        <v>146627.39000000001</v>
      </c>
      <c r="I90" s="19">
        <f t="shared" si="5"/>
        <v>0</v>
      </c>
      <c r="J90" s="20" t="s">
        <v>9</v>
      </c>
      <c r="K90" s="2"/>
    </row>
    <row r="91" spans="2:11" s="38" customFormat="1" ht="15.75" x14ac:dyDescent="0.25">
      <c r="B91" s="23"/>
      <c r="C91" s="24"/>
      <c r="D91" s="24"/>
      <c r="E91" s="25" t="s">
        <v>11</v>
      </c>
      <c r="F91" s="26">
        <f>SUM(F10:F90)</f>
        <v>16923347.050000001</v>
      </c>
      <c r="G91" s="26"/>
      <c r="H91" s="26">
        <f>SUM(H10:H90)</f>
        <v>16923347.050000001</v>
      </c>
      <c r="I91" s="26">
        <f>SUM(I10:I90)</f>
        <v>0</v>
      </c>
      <c r="J91" s="27"/>
    </row>
    <row r="92" spans="2:11" x14ac:dyDescent="0.25">
      <c r="B92" s="7"/>
      <c r="F92" s="7"/>
    </row>
    <row r="93" spans="2:11" x14ac:dyDescent="0.25">
      <c r="B93" s="7"/>
      <c r="F93" s="7"/>
      <c r="H93" s="28"/>
    </row>
    <row r="94" spans="2:11" x14ac:dyDescent="0.25">
      <c r="B94" s="7"/>
      <c r="F94" s="7"/>
    </row>
    <row r="95" spans="2:11" x14ac:dyDescent="0.25">
      <c r="B95" s="7"/>
      <c r="F95" s="7"/>
    </row>
    <row r="96" spans="2:11" x14ac:dyDescent="0.25">
      <c r="B96" s="7"/>
      <c r="F96" s="7"/>
    </row>
    <row r="97" spans="2:10" x14ac:dyDescent="0.25">
      <c r="B97" s="29"/>
      <c r="F97" s="7"/>
    </row>
    <row r="98" spans="2:10" ht="15.75" x14ac:dyDescent="0.25">
      <c r="B98" s="29"/>
      <c r="C98" s="30"/>
      <c r="F98" s="31"/>
      <c r="H98" s="32"/>
      <c r="I98" s="9"/>
    </row>
    <row r="99" spans="2:10" ht="23.25" x14ac:dyDescent="0.25">
      <c r="B99" s="153" t="s">
        <v>12</v>
      </c>
      <c r="C99" s="153"/>
      <c r="D99" s="153"/>
      <c r="E99" s="153"/>
      <c r="F99" s="153"/>
      <c r="G99" s="153"/>
      <c r="H99" s="153"/>
      <c r="I99" s="153"/>
      <c r="J99" s="153"/>
    </row>
    <row r="100" spans="2:10" ht="23.25" x14ac:dyDescent="0.25">
      <c r="B100" s="153" t="s">
        <v>13</v>
      </c>
      <c r="C100" s="153"/>
      <c r="D100" s="153"/>
      <c r="E100" s="153"/>
      <c r="F100" s="153"/>
      <c r="G100" s="153"/>
      <c r="H100" s="153"/>
      <c r="I100" s="153"/>
      <c r="J100" s="153"/>
    </row>
    <row r="101" spans="2:10" ht="18" x14ac:dyDescent="0.25">
      <c r="B101" s="33"/>
      <c r="C101" s="33"/>
      <c r="D101" s="34"/>
      <c r="E101" s="35"/>
      <c r="F101" s="34"/>
      <c r="G101" s="35"/>
      <c r="H101" s="36"/>
      <c r="I101" s="37"/>
    </row>
  </sheetData>
  <sheetProtection insertRows="0" deleteRows="0" sort="0"/>
  <protectedRanges>
    <protectedRange sqref="B5:C5" name="Rango2_1"/>
  </protectedRanges>
  <sortState ref="B10:J220">
    <sortCondition ref="B10"/>
  </sortState>
  <mergeCells count="12">
    <mergeCell ref="B5:J5"/>
    <mergeCell ref="B99:J99"/>
    <mergeCell ref="B100:J100"/>
    <mergeCell ref="F8:F9"/>
    <mergeCell ref="E8:E9"/>
    <mergeCell ref="D8:D9"/>
    <mergeCell ref="B8:B9"/>
    <mergeCell ref="C8:C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1"/>
  <sheetViews>
    <sheetView topLeftCell="B1" zoomScale="84" zoomScaleNormal="84" zoomScalePageLayoutView="60" workbookViewId="0">
      <selection activeCell="B98" sqref="B10:B98"/>
    </sheetView>
  </sheetViews>
  <sheetFormatPr baseColWidth="10" defaultRowHeight="15" x14ac:dyDescent="0.25"/>
  <cols>
    <col min="1" max="1" width="4.28515625" hidden="1" customWidth="1"/>
    <col min="2" max="2" width="38.140625" customWidth="1"/>
    <col min="3" max="3" width="183.42578125" style="7" bestFit="1" customWidth="1"/>
    <col min="4" max="4" width="16" style="7" customWidth="1"/>
    <col min="5" max="5" width="12.28515625" style="12" customWidth="1"/>
    <col min="6" max="6" width="21.42578125" style="6" customWidth="1"/>
    <col min="7" max="7" width="16.7109375" style="12" customWidth="1"/>
    <col min="8" max="8" width="20.5703125" style="10" customWidth="1"/>
    <col min="9" max="9" width="17" style="8" customWidth="1"/>
    <col min="10" max="10" width="13.42578125" style="11" customWidth="1"/>
  </cols>
  <sheetData>
    <row r="5" spans="2:11" ht="18" x14ac:dyDescent="0.25">
      <c r="C5" s="152"/>
      <c r="D5" s="152"/>
      <c r="E5" s="152"/>
      <c r="F5" s="152"/>
      <c r="G5" s="152"/>
      <c r="H5" s="152"/>
      <c r="I5" s="152"/>
      <c r="J5" s="152"/>
    </row>
    <row r="7" spans="2:11" ht="15.75" thickBot="1" x14ac:dyDescent="0.3">
      <c r="K7" s="1"/>
    </row>
    <row r="8" spans="2:11" s="4" customFormat="1" ht="15" customHeight="1" x14ac:dyDescent="0.25">
      <c r="C8" s="154" t="s">
        <v>0</v>
      </c>
      <c r="D8" s="156" t="s">
        <v>2</v>
      </c>
      <c r="E8" s="154" t="s">
        <v>3</v>
      </c>
      <c r="F8" s="154" t="s">
        <v>4</v>
      </c>
      <c r="G8" s="154" t="s">
        <v>7</v>
      </c>
      <c r="H8" s="160" t="s">
        <v>5</v>
      </c>
      <c r="I8" s="160" t="s">
        <v>6</v>
      </c>
      <c r="J8" s="162" t="s">
        <v>8</v>
      </c>
      <c r="K8" s="5"/>
    </row>
    <row r="9" spans="2:11" s="4" customFormat="1" ht="15.75" customHeight="1" x14ac:dyDescent="0.25">
      <c r="C9" s="155"/>
      <c r="D9" s="157"/>
      <c r="E9" s="155"/>
      <c r="F9" s="155"/>
      <c r="G9" s="155"/>
      <c r="H9" s="161"/>
      <c r="I9" s="161"/>
      <c r="J9" s="163"/>
      <c r="K9" s="5"/>
    </row>
    <row r="10" spans="2:11" s="2" customFormat="1" x14ac:dyDescent="0.25">
      <c r="B10" s="52" t="s">
        <v>262</v>
      </c>
      <c r="C10" s="54" t="s">
        <v>263</v>
      </c>
      <c r="D10" s="16" t="s">
        <v>14</v>
      </c>
      <c r="E10" s="56">
        <v>44412</v>
      </c>
      <c r="F10" s="57">
        <v>160000</v>
      </c>
      <c r="G10" s="17">
        <f t="shared" ref="G10:G73" si="0">E10+30</f>
        <v>44442</v>
      </c>
      <c r="H10" s="18">
        <f t="shared" ref="H10:H73" si="1">+F10</f>
        <v>160000</v>
      </c>
      <c r="I10" s="19">
        <f t="shared" ref="I10:I73" si="2">+F10-H10</f>
        <v>0</v>
      </c>
      <c r="J10" s="20" t="s">
        <v>9</v>
      </c>
      <c r="K10" s="3"/>
    </row>
    <row r="11" spans="2:11" s="2" customFormat="1" ht="15" customHeight="1" x14ac:dyDescent="0.25">
      <c r="B11" s="52" t="s">
        <v>229</v>
      </c>
      <c r="C11" s="54" t="s">
        <v>264</v>
      </c>
      <c r="D11" s="16" t="s">
        <v>17</v>
      </c>
      <c r="E11" s="56">
        <v>44412</v>
      </c>
      <c r="F11" s="57">
        <v>10499.58</v>
      </c>
      <c r="G11" s="17">
        <f t="shared" si="0"/>
        <v>44442</v>
      </c>
      <c r="H11" s="18">
        <f t="shared" si="1"/>
        <v>10499.58</v>
      </c>
      <c r="I11" s="19">
        <f t="shared" si="2"/>
        <v>0</v>
      </c>
      <c r="J11" s="20" t="s">
        <v>10</v>
      </c>
      <c r="K11" s="3"/>
    </row>
    <row r="12" spans="2:11" s="2" customFormat="1" x14ac:dyDescent="0.25">
      <c r="B12" s="52" t="s">
        <v>229</v>
      </c>
      <c r="C12" s="54" t="s">
        <v>265</v>
      </c>
      <c r="D12" s="16" t="s">
        <v>18</v>
      </c>
      <c r="E12" s="56">
        <v>44412</v>
      </c>
      <c r="F12" s="57">
        <v>11800</v>
      </c>
      <c r="G12" s="17">
        <f t="shared" si="0"/>
        <v>44442</v>
      </c>
      <c r="H12" s="18">
        <f t="shared" si="1"/>
        <v>11800</v>
      </c>
      <c r="I12" s="19">
        <f t="shared" si="2"/>
        <v>0</v>
      </c>
      <c r="J12" s="20" t="s">
        <v>9</v>
      </c>
      <c r="K12" s="3"/>
    </row>
    <row r="13" spans="2:11" s="2" customFormat="1" x14ac:dyDescent="0.25">
      <c r="B13" s="52" t="s">
        <v>230</v>
      </c>
      <c r="C13" s="54" t="s">
        <v>266</v>
      </c>
      <c r="D13" s="16" t="s">
        <v>204</v>
      </c>
      <c r="E13" s="56">
        <v>44412</v>
      </c>
      <c r="F13" s="57">
        <v>1081075.8</v>
      </c>
      <c r="G13" s="17">
        <f t="shared" si="0"/>
        <v>44442</v>
      </c>
      <c r="H13" s="18">
        <f t="shared" si="1"/>
        <v>1081075.8</v>
      </c>
      <c r="I13" s="19">
        <f t="shared" si="2"/>
        <v>0</v>
      </c>
      <c r="J13" s="20" t="s">
        <v>9</v>
      </c>
      <c r="K13" s="3"/>
    </row>
    <row r="14" spans="2:11" s="2" customFormat="1" x14ac:dyDescent="0.25">
      <c r="B14" s="52" t="s">
        <v>21</v>
      </c>
      <c r="C14" s="54" t="s">
        <v>267</v>
      </c>
      <c r="D14" s="16" t="s">
        <v>23</v>
      </c>
      <c r="E14" s="56">
        <v>44414</v>
      </c>
      <c r="F14" s="57">
        <v>18575.09</v>
      </c>
      <c r="G14" s="17">
        <f t="shared" si="0"/>
        <v>44444</v>
      </c>
      <c r="H14" s="18">
        <f t="shared" si="1"/>
        <v>18575.09</v>
      </c>
      <c r="I14" s="19">
        <f t="shared" si="2"/>
        <v>0</v>
      </c>
      <c r="J14" s="20" t="s">
        <v>9</v>
      </c>
      <c r="K14" s="3"/>
    </row>
    <row r="15" spans="2:11" s="2" customFormat="1" x14ac:dyDescent="0.25">
      <c r="B15" s="52" t="s">
        <v>24</v>
      </c>
      <c r="C15" s="54" t="s">
        <v>268</v>
      </c>
      <c r="D15" s="16" t="s">
        <v>26</v>
      </c>
      <c r="E15" s="56">
        <v>44414</v>
      </c>
      <c r="F15" s="57">
        <v>81420</v>
      </c>
      <c r="G15" s="17">
        <f t="shared" si="0"/>
        <v>44444</v>
      </c>
      <c r="H15" s="18">
        <f t="shared" si="1"/>
        <v>81420</v>
      </c>
      <c r="I15" s="19">
        <f t="shared" si="2"/>
        <v>0</v>
      </c>
      <c r="J15" s="20" t="s">
        <v>9</v>
      </c>
      <c r="K15" s="3"/>
    </row>
    <row r="16" spans="2:11" s="2" customFormat="1" x14ac:dyDescent="0.25">
      <c r="B16" s="52" t="s">
        <v>27</v>
      </c>
      <c r="C16" s="54" t="s">
        <v>269</v>
      </c>
      <c r="D16" s="16" t="s">
        <v>28</v>
      </c>
      <c r="E16" s="56">
        <v>44417</v>
      </c>
      <c r="F16" s="57">
        <v>58344.639999999999</v>
      </c>
      <c r="G16" s="17">
        <f t="shared" si="0"/>
        <v>44447</v>
      </c>
      <c r="H16" s="18">
        <f t="shared" si="1"/>
        <v>58344.639999999999</v>
      </c>
      <c r="I16" s="19">
        <f t="shared" si="2"/>
        <v>0</v>
      </c>
      <c r="J16" s="20" t="s">
        <v>9</v>
      </c>
      <c r="K16" s="3"/>
    </row>
    <row r="17" spans="2:11" s="2" customFormat="1" x14ac:dyDescent="0.25">
      <c r="B17" s="52" t="s">
        <v>29</v>
      </c>
      <c r="C17" s="54" t="s">
        <v>270</v>
      </c>
      <c r="D17" s="16" t="s">
        <v>30</v>
      </c>
      <c r="E17" s="56">
        <v>44417</v>
      </c>
      <c r="F17" s="57">
        <v>26780.27</v>
      </c>
      <c r="G17" s="17">
        <f t="shared" si="0"/>
        <v>44447</v>
      </c>
      <c r="H17" s="18">
        <f t="shared" si="1"/>
        <v>26780.27</v>
      </c>
      <c r="I17" s="19">
        <f t="shared" si="2"/>
        <v>0</v>
      </c>
      <c r="J17" s="20" t="s">
        <v>9</v>
      </c>
      <c r="K17" s="3"/>
    </row>
    <row r="18" spans="2:11" s="2" customFormat="1" x14ac:dyDescent="0.25">
      <c r="B18" s="52" t="s">
        <v>231</v>
      </c>
      <c r="C18" s="54" t="s">
        <v>271</v>
      </c>
      <c r="D18" s="16" t="s">
        <v>32</v>
      </c>
      <c r="E18" s="56">
        <v>44417</v>
      </c>
      <c r="F18" s="57">
        <v>130954.36</v>
      </c>
      <c r="G18" s="17">
        <f t="shared" si="0"/>
        <v>44447</v>
      </c>
      <c r="H18" s="18">
        <f t="shared" si="1"/>
        <v>130954.36</v>
      </c>
      <c r="I18" s="19">
        <f t="shared" si="2"/>
        <v>0</v>
      </c>
      <c r="J18" s="20" t="s">
        <v>9</v>
      </c>
      <c r="K18" s="3"/>
    </row>
    <row r="19" spans="2:11" s="2" customFormat="1" x14ac:dyDescent="0.25">
      <c r="B19" s="52" t="s">
        <v>33</v>
      </c>
      <c r="C19" s="54" t="s">
        <v>272</v>
      </c>
      <c r="D19" s="16" t="s">
        <v>34</v>
      </c>
      <c r="E19" s="56">
        <v>44417</v>
      </c>
      <c r="F19" s="57">
        <v>129430</v>
      </c>
      <c r="G19" s="17">
        <f t="shared" si="0"/>
        <v>44447</v>
      </c>
      <c r="H19" s="18">
        <f t="shared" si="1"/>
        <v>129430</v>
      </c>
      <c r="I19" s="19">
        <f t="shared" si="2"/>
        <v>0</v>
      </c>
      <c r="J19" s="20" t="s">
        <v>10</v>
      </c>
      <c r="K19" s="3"/>
    </row>
    <row r="20" spans="2:11" s="2" customFormat="1" x14ac:dyDescent="0.25">
      <c r="B20" s="52" t="s">
        <v>33</v>
      </c>
      <c r="C20" s="54" t="s">
        <v>273</v>
      </c>
      <c r="D20" s="16" t="s">
        <v>36</v>
      </c>
      <c r="E20" s="56">
        <v>44417</v>
      </c>
      <c r="F20" s="57">
        <v>16520</v>
      </c>
      <c r="G20" s="17">
        <f t="shared" si="0"/>
        <v>44447</v>
      </c>
      <c r="H20" s="18">
        <f t="shared" si="1"/>
        <v>16520</v>
      </c>
      <c r="I20" s="19">
        <f t="shared" si="2"/>
        <v>0</v>
      </c>
      <c r="J20" s="20" t="s">
        <v>9</v>
      </c>
      <c r="K20" s="3"/>
    </row>
    <row r="21" spans="2:11" s="2" customFormat="1" x14ac:dyDescent="0.25">
      <c r="B21" s="52" t="s">
        <v>35</v>
      </c>
      <c r="C21" s="54" t="s">
        <v>274</v>
      </c>
      <c r="D21" s="16" t="s">
        <v>40</v>
      </c>
      <c r="E21" s="56">
        <v>44417</v>
      </c>
      <c r="F21" s="57">
        <v>63130</v>
      </c>
      <c r="G21" s="17">
        <f t="shared" si="0"/>
        <v>44447</v>
      </c>
      <c r="H21" s="18">
        <f t="shared" si="1"/>
        <v>63130</v>
      </c>
      <c r="I21" s="19">
        <f t="shared" si="2"/>
        <v>0</v>
      </c>
      <c r="J21" s="20" t="s">
        <v>9</v>
      </c>
      <c r="K21" s="3"/>
    </row>
    <row r="22" spans="2:11" s="2" customFormat="1" x14ac:dyDescent="0.25">
      <c r="B22" s="52" t="s">
        <v>37</v>
      </c>
      <c r="C22" s="54" t="s">
        <v>275</v>
      </c>
      <c r="D22" s="16" t="s">
        <v>39</v>
      </c>
      <c r="E22" s="56">
        <v>44417</v>
      </c>
      <c r="F22" s="57">
        <v>4130</v>
      </c>
      <c r="G22" s="17">
        <f t="shared" si="0"/>
        <v>44447</v>
      </c>
      <c r="H22" s="21">
        <f t="shared" si="1"/>
        <v>4130</v>
      </c>
      <c r="I22" s="22">
        <f t="shared" si="2"/>
        <v>0</v>
      </c>
      <c r="J22" s="20" t="s">
        <v>9</v>
      </c>
      <c r="K22" s="3"/>
    </row>
    <row r="23" spans="2:11" s="2" customFormat="1" x14ac:dyDescent="0.25">
      <c r="B23" s="52" t="s">
        <v>232</v>
      </c>
      <c r="C23" s="54" t="s">
        <v>276</v>
      </c>
      <c r="D23" s="16" t="s">
        <v>42</v>
      </c>
      <c r="E23" s="56">
        <v>44417</v>
      </c>
      <c r="F23" s="57">
        <v>258489.60000000001</v>
      </c>
      <c r="G23" s="17">
        <f t="shared" si="0"/>
        <v>44447</v>
      </c>
      <c r="H23" s="18">
        <f t="shared" si="1"/>
        <v>258489.60000000001</v>
      </c>
      <c r="I23" s="19">
        <f t="shared" si="2"/>
        <v>0</v>
      </c>
      <c r="J23" s="20" t="s">
        <v>9</v>
      </c>
      <c r="K23" s="3"/>
    </row>
    <row r="24" spans="2:11" s="2" customFormat="1" x14ac:dyDescent="0.25">
      <c r="B24" s="52" t="s">
        <v>233</v>
      </c>
      <c r="C24" s="54" t="s">
        <v>277</v>
      </c>
      <c r="D24" s="16" t="s">
        <v>43</v>
      </c>
      <c r="E24" s="56">
        <v>44417</v>
      </c>
      <c r="F24" s="57">
        <v>110037.36</v>
      </c>
      <c r="G24" s="17">
        <f t="shared" si="0"/>
        <v>44447</v>
      </c>
      <c r="H24" s="18">
        <f t="shared" si="1"/>
        <v>110037.36</v>
      </c>
      <c r="I24" s="19">
        <f t="shared" si="2"/>
        <v>0</v>
      </c>
      <c r="J24" s="20" t="s">
        <v>9</v>
      </c>
      <c r="K24" s="3"/>
    </row>
    <row r="25" spans="2:11" s="2" customFormat="1" ht="28.5" x14ac:dyDescent="0.25">
      <c r="B25" s="52" t="s">
        <v>233</v>
      </c>
      <c r="C25" s="54" t="s">
        <v>278</v>
      </c>
      <c r="D25" s="16" t="s">
        <v>45</v>
      </c>
      <c r="E25" s="56">
        <v>44417</v>
      </c>
      <c r="F25" s="57">
        <v>70800</v>
      </c>
      <c r="G25" s="17">
        <f t="shared" si="0"/>
        <v>44447</v>
      </c>
      <c r="H25" s="18">
        <f t="shared" si="1"/>
        <v>70800</v>
      </c>
      <c r="I25" s="19">
        <f t="shared" si="2"/>
        <v>0</v>
      </c>
      <c r="J25" s="20" t="s">
        <v>10</v>
      </c>
      <c r="K25" s="3"/>
    </row>
    <row r="26" spans="2:11" s="2" customFormat="1" x14ac:dyDescent="0.25">
      <c r="B26" s="52" t="s">
        <v>44</v>
      </c>
      <c r="C26" s="54" t="s">
        <v>279</v>
      </c>
      <c r="D26" s="16" t="s">
        <v>47</v>
      </c>
      <c r="E26" s="56">
        <v>44417</v>
      </c>
      <c r="F26" s="57">
        <v>310340</v>
      </c>
      <c r="G26" s="17">
        <f t="shared" si="0"/>
        <v>44447</v>
      </c>
      <c r="H26" s="18">
        <f t="shared" si="1"/>
        <v>310340</v>
      </c>
      <c r="I26" s="19">
        <f t="shared" si="2"/>
        <v>0</v>
      </c>
      <c r="J26" s="20" t="s">
        <v>9</v>
      </c>
      <c r="K26" s="3"/>
    </row>
    <row r="27" spans="2:11" s="2" customFormat="1" x14ac:dyDescent="0.25">
      <c r="B27" s="52" t="s">
        <v>234</v>
      </c>
      <c r="C27" s="54" t="s">
        <v>280</v>
      </c>
      <c r="D27" s="16" t="s">
        <v>50</v>
      </c>
      <c r="E27" s="56">
        <v>44418</v>
      </c>
      <c r="F27" s="57">
        <v>156000</v>
      </c>
      <c r="G27" s="17">
        <f t="shared" si="0"/>
        <v>44448</v>
      </c>
      <c r="H27" s="18">
        <f t="shared" si="1"/>
        <v>156000</v>
      </c>
      <c r="I27" s="19">
        <f t="shared" si="2"/>
        <v>0</v>
      </c>
      <c r="J27" s="20" t="s">
        <v>10</v>
      </c>
      <c r="K27" s="3"/>
    </row>
    <row r="28" spans="2:11" s="2" customFormat="1" x14ac:dyDescent="0.25">
      <c r="B28" s="52" t="s">
        <v>235</v>
      </c>
      <c r="C28" s="54" t="s">
        <v>281</v>
      </c>
      <c r="D28" s="16" t="s">
        <v>52</v>
      </c>
      <c r="E28" s="56">
        <v>44418</v>
      </c>
      <c r="F28" s="57">
        <v>7566.69</v>
      </c>
      <c r="G28" s="17">
        <f t="shared" si="0"/>
        <v>44448</v>
      </c>
      <c r="H28" s="18">
        <f t="shared" si="1"/>
        <v>7566.69</v>
      </c>
      <c r="I28" s="19">
        <f t="shared" si="2"/>
        <v>0</v>
      </c>
      <c r="J28" s="20" t="s">
        <v>9</v>
      </c>
      <c r="K28" s="3"/>
    </row>
    <row r="29" spans="2:11" s="2" customFormat="1" x14ac:dyDescent="0.25">
      <c r="B29" s="52" t="s">
        <v>236</v>
      </c>
      <c r="C29" s="54" t="s">
        <v>282</v>
      </c>
      <c r="D29" s="16" t="s">
        <v>53</v>
      </c>
      <c r="E29" s="56">
        <v>44418</v>
      </c>
      <c r="F29" s="57">
        <v>15384.9</v>
      </c>
      <c r="G29" s="17">
        <f t="shared" si="0"/>
        <v>44448</v>
      </c>
      <c r="H29" s="18">
        <f t="shared" si="1"/>
        <v>15384.9</v>
      </c>
      <c r="I29" s="19">
        <f t="shared" si="2"/>
        <v>0</v>
      </c>
      <c r="J29" s="20" t="s">
        <v>9</v>
      </c>
      <c r="K29" s="3"/>
    </row>
    <row r="30" spans="2:11" s="2" customFormat="1" x14ac:dyDescent="0.25">
      <c r="B30" s="52" t="s">
        <v>236</v>
      </c>
      <c r="C30" s="54" t="s">
        <v>283</v>
      </c>
      <c r="D30" s="16" t="s">
        <v>54</v>
      </c>
      <c r="E30" s="56">
        <v>44418</v>
      </c>
      <c r="F30" s="57">
        <v>3902.54</v>
      </c>
      <c r="G30" s="17">
        <f t="shared" si="0"/>
        <v>44448</v>
      </c>
      <c r="H30" s="18">
        <f t="shared" si="1"/>
        <v>3902.54</v>
      </c>
      <c r="I30" s="19">
        <f t="shared" si="2"/>
        <v>0</v>
      </c>
      <c r="J30" s="20" t="s">
        <v>9</v>
      </c>
      <c r="K30" s="3"/>
    </row>
    <row r="31" spans="2:11" s="2" customFormat="1" x14ac:dyDescent="0.25">
      <c r="B31" s="52" t="s">
        <v>236</v>
      </c>
      <c r="C31" s="54" t="s">
        <v>284</v>
      </c>
      <c r="D31" s="16" t="s">
        <v>55</v>
      </c>
      <c r="E31" s="56">
        <v>44418</v>
      </c>
      <c r="F31" s="57">
        <v>398801.74</v>
      </c>
      <c r="G31" s="17">
        <f t="shared" si="0"/>
        <v>44448</v>
      </c>
      <c r="H31" s="18">
        <f t="shared" si="1"/>
        <v>398801.74</v>
      </c>
      <c r="I31" s="19">
        <f t="shared" si="2"/>
        <v>0</v>
      </c>
      <c r="J31" s="20" t="s">
        <v>9</v>
      </c>
      <c r="K31" s="3"/>
    </row>
    <row r="32" spans="2:11" s="2" customFormat="1" x14ac:dyDescent="0.25">
      <c r="B32" s="52" t="s">
        <v>236</v>
      </c>
      <c r="C32" s="54" t="s">
        <v>285</v>
      </c>
      <c r="D32" s="16" t="s">
        <v>56</v>
      </c>
      <c r="E32" s="56">
        <v>44418</v>
      </c>
      <c r="F32" s="57">
        <v>5964.21</v>
      </c>
      <c r="G32" s="17">
        <f t="shared" si="0"/>
        <v>44448</v>
      </c>
      <c r="H32" s="18">
        <f t="shared" si="1"/>
        <v>5964.21</v>
      </c>
      <c r="I32" s="19">
        <f>+F32-H32</f>
        <v>0</v>
      </c>
      <c r="J32" s="20" t="s">
        <v>9</v>
      </c>
      <c r="K32" s="3"/>
    </row>
    <row r="33" spans="2:11" s="2" customFormat="1" ht="128.25" x14ac:dyDescent="0.25">
      <c r="B33" s="52" t="s">
        <v>236</v>
      </c>
      <c r="C33" s="54" t="s">
        <v>286</v>
      </c>
      <c r="D33" s="16" t="s">
        <v>58</v>
      </c>
      <c r="E33" s="56">
        <v>44418</v>
      </c>
      <c r="F33" s="57">
        <v>379436.33</v>
      </c>
      <c r="G33" s="17">
        <f t="shared" si="0"/>
        <v>44448</v>
      </c>
      <c r="H33" s="18">
        <f t="shared" si="1"/>
        <v>379436.33</v>
      </c>
      <c r="I33" s="19">
        <f t="shared" si="2"/>
        <v>0</v>
      </c>
      <c r="J33" s="20" t="s">
        <v>9</v>
      </c>
      <c r="K33" s="3"/>
    </row>
    <row r="34" spans="2:11" s="2" customFormat="1" x14ac:dyDescent="0.25">
      <c r="B34" s="52" t="s">
        <v>235</v>
      </c>
      <c r="C34" s="54" t="s">
        <v>287</v>
      </c>
      <c r="D34" s="16" t="s">
        <v>59</v>
      </c>
      <c r="E34" s="56">
        <v>44418</v>
      </c>
      <c r="F34" s="57">
        <v>89680</v>
      </c>
      <c r="G34" s="17">
        <f t="shared" si="0"/>
        <v>44448</v>
      </c>
      <c r="H34" s="18">
        <f t="shared" si="1"/>
        <v>89680</v>
      </c>
      <c r="I34" s="19">
        <f t="shared" si="2"/>
        <v>0</v>
      </c>
      <c r="J34" s="20" t="s">
        <v>9</v>
      </c>
      <c r="K34" s="3"/>
    </row>
    <row r="35" spans="2:11" s="2" customFormat="1" x14ac:dyDescent="0.25">
      <c r="B35" s="52" t="s">
        <v>237</v>
      </c>
      <c r="C35" s="54" t="s">
        <v>288</v>
      </c>
      <c r="D35" s="16" t="s">
        <v>61</v>
      </c>
      <c r="E35" s="56">
        <v>44418</v>
      </c>
      <c r="F35" s="57">
        <v>918040</v>
      </c>
      <c r="G35" s="17">
        <f t="shared" si="0"/>
        <v>44448</v>
      </c>
      <c r="H35" s="18">
        <f t="shared" si="1"/>
        <v>918040</v>
      </c>
      <c r="I35" s="19">
        <f t="shared" si="2"/>
        <v>0</v>
      </c>
      <c r="J35" s="20" t="s">
        <v>10</v>
      </c>
      <c r="K35" s="3"/>
    </row>
    <row r="36" spans="2:11" s="2" customFormat="1" x14ac:dyDescent="0.25">
      <c r="B36" s="52" t="s">
        <v>234</v>
      </c>
      <c r="C36" s="54" t="s">
        <v>289</v>
      </c>
      <c r="D36" s="16" t="s">
        <v>62</v>
      </c>
      <c r="E36" s="56">
        <v>44418</v>
      </c>
      <c r="F36" s="57">
        <v>16500</v>
      </c>
      <c r="G36" s="17">
        <f t="shared" si="0"/>
        <v>44448</v>
      </c>
      <c r="H36" s="18">
        <f t="shared" si="1"/>
        <v>16500</v>
      </c>
      <c r="I36" s="19">
        <f t="shared" si="2"/>
        <v>0</v>
      </c>
      <c r="J36" s="20" t="s">
        <v>9</v>
      </c>
      <c r="K36" s="3"/>
    </row>
    <row r="37" spans="2:11" s="2" customFormat="1" x14ac:dyDescent="0.25">
      <c r="B37" s="52" t="s">
        <v>238</v>
      </c>
      <c r="C37" s="54" t="s">
        <v>290</v>
      </c>
      <c r="D37" s="16" t="s">
        <v>64</v>
      </c>
      <c r="E37" s="56">
        <v>44418</v>
      </c>
      <c r="F37" s="57">
        <v>16620.3</v>
      </c>
      <c r="G37" s="17">
        <f t="shared" si="0"/>
        <v>44448</v>
      </c>
      <c r="H37" s="18">
        <f t="shared" si="1"/>
        <v>16620.3</v>
      </c>
      <c r="I37" s="19">
        <f t="shared" si="2"/>
        <v>0</v>
      </c>
      <c r="J37" s="20" t="s">
        <v>10</v>
      </c>
      <c r="K37" s="3"/>
    </row>
    <row r="38" spans="2:11" s="2" customFormat="1" x14ac:dyDescent="0.25">
      <c r="B38" s="52" t="s">
        <v>239</v>
      </c>
      <c r="C38" s="54" t="s">
        <v>297</v>
      </c>
      <c r="D38" s="16" t="s">
        <v>66</v>
      </c>
      <c r="E38" s="56">
        <v>44418</v>
      </c>
      <c r="F38" s="57">
        <v>29500</v>
      </c>
      <c r="G38" s="17">
        <f t="shared" si="0"/>
        <v>44448</v>
      </c>
      <c r="H38" s="18">
        <f t="shared" si="1"/>
        <v>29500</v>
      </c>
      <c r="I38" s="19">
        <f t="shared" si="2"/>
        <v>0</v>
      </c>
      <c r="J38" s="20" t="s">
        <v>10</v>
      </c>
      <c r="K38" s="3"/>
    </row>
    <row r="39" spans="2:11" s="2" customFormat="1" x14ac:dyDescent="0.25">
      <c r="B39" s="52" t="s">
        <v>240</v>
      </c>
      <c r="C39" s="54" t="s">
        <v>291</v>
      </c>
      <c r="D39" s="16" t="s">
        <v>69</v>
      </c>
      <c r="E39" s="56">
        <v>44418</v>
      </c>
      <c r="F39" s="57">
        <v>15340</v>
      </c>
      <c r="G39" s="17">
        <f t="shared" si="0"/>
        <v>44448</v>
      </c>
      <c r="H39" s="18">
        <f t="shared" si="1"/>
        <v>15340</v>
      </c>
      <c r="I39" s="19">
        <f t="shared" si="2"/>
        <v>0</v>
      </c>
      <c r="J39" s="20" t="s">
        <v>9</v>
      </c>
      <c r="K39" s="3"/>
    </row>
    <row r="40" spans="2:11" s="2" customFormat="1" x14ac:dyDescent="0.25">
      <c r="B40" s="52" t="s">
        <v>240</v>
      </c>
      <c r="C40" s="54" t="s">
        <v>292</v>
      </c>
      <c r="D40" s="16" t="s">
        <v>72</v>
      </c>
      <c r="E40" s="56">
        <v>44418</v>
      </c>
      <c r="F40" s="57">
        <v>5310</v>
      </c>
      <c r="G40" s="17">
        <f t="shared" si="0"/>
        <v>44448</v>
      </c>
      <c r="H40" s="18">
        <f t="shared" si="1"/>
        <v>5310</v>
      </c>
      <c r="I40" s="19">
        <f t="shared" si="2"/>
        <v>0</v>
      </c>
      <c r="J40" s="20" t="s">
        <v>9</v>
      </c>
      <c r="K40" s="3"/>
    </row>
    <row r="41" spans="2:11" s="2" customFormat="1" x14ac:dyDescent="0.25">
      <c r="B41" s="52" t="s">
        <v>241</v>
      </c>
      <c r="C41" s="54" t="s">
        <v>293</v>
      </c>
      <c r="D41" s="16" t="s">
        <v>74</v>
      </c>
      <c r="E41" s="56">
        <v>44419</v>
      </c>
      <c r="F41" s="57">
        <v>469200</v>
      </c>
      <c r="G41" s="17">
        <f t="shared" si="0"/>
        <v>44449</v>
      </c>
      <c r="H41" s="18">
        <f t="shared" si="1"/>
        <v>469200</v>
      </c>
      <c r="I41" s="19">
        <f t="shared" si="2"/>
        <v>0</v>
      </c>
      <c r="J41" s="20" t="s">
        <v>9</v>
      </c>
      <c r="K41" s="3"/>
    </row>
    <row r="42" spans="2:11" s="2" customFormat="1" x14ac:dyDescent="0.25">
      <c r="B42" s="52" t="s">
        <v>242</v>
      </c>
      <c r="C42" s="54" t="s">
        <v>294</v>
      </c>
      <c r="D42" s="16" t="s">
        <v>77</v>
      </c>
      <c r="E42" s="56">
        <v>44419</v>
      </c>
      <c r="F42" s="57">
        <v>33750</v>
      </c>
      <c r="G42" s="17">
        <f t="shared" si="0"/>
        <v>44449</v>
      </c>
      <c r="H42" s="18">
        <f t="shared" si="1"/>
        <v>33750</v>
      </c>
      <c r="I42" s="19">
        <f t="shared" si="2"/>
        <v>0</v>
      </c>
      <c r="J42" s="20" t="s">
        <v>9</v>
      </c>
      <c r="K42" s="3"/>
    </row>
    <row r="43" spans="2:11" s="2" customFormat="1" x14ac:dyDescent="0.25">
      <c r="B43" s="52" t="s">
        <v>243</v>
      </c>
      <c r="C43" s="54" t="s">
        <v>295</v>
      </c>
      <c r="D43" s="16" t="s">
        <v>80</v>
      </c>
      <c r="E43" s="56">
        <v>44419</v>
      </c>
      <c r="F43" s="57">
        <v>9440</v>
      </c>
      <c r="G43" s="17">
        <f>E43+30</f>
        <v>44449</v>
      </c>
      <c r="H43" s="18">
        <f t="shared" si="1"/>
        <v>9440</v>
      </c>
      <c r="I43" s="19">
        <f t="shared" si="2"/>
        <v>0</v>
      </c>
      <c r="J43" s="20" t="s">
        <v>9</v>
      </c>
      <c r="K43" s="3"/>
    </row>
    <row r="44" spans="2:11" s="2" customFormat="1" x14ac:dyDescent="0.25">
      <c r="B44" s="52" t="s">
        <v>73</v>
      </c>
      <c r="C44" s="54" t="s">
        <v>296</v>
      </c>
      <c r="D44" s="16" t="s">
        <v>194</v>
      </c>
      <c r="E44" s="56">
        <v>44419</v>
      </c>
      <c r="F44" s="57">
        <v>9440</v>
      </c>
      <c r="G44" s="17">
        <f>E44+30</f>
        <v>44449</v>
      </c>
      <c r="H44" s="18">
        <f>+F44</f>
        <v>9440</v>
      </c>
      <c r="I44" s="19">
        <f t="shared" si="2"/>
        <v>0</v>
      </c>
      <c r="J44" s="20" t="s">
        <v>9</v>
      </c>
      <c r="K44" s="3"/>
    </row>
    <row r="45" spans="2:11" s="2" customFormat="1" x14ac:dyDescent="0.25">
      <c r="B45" s="52" t="s">
        <v>244</v>
      </c>
      <c r="C45" s="54" t="s">
        <v>298</v>
      </c>
      <c r="D45" s="16" t="s">
        <v>83</v>
      </c>
      <c r="E45" s="56">
        <v>44419</v>
      </c>
      <c r="F45" s="57">
        <v>14160</v>
      </c>
      <c r="G45" s="17">
        <f t="shared" si="0"/>
        <v>44449</v>
      </c>
      <c r="H45" s="18">
        <f t="shared" si="1"/>
        <v>14160</v>
      </c>
      <c r="I45" s="19">
        <f t="shared" si="2"/>
        <v>0</v>
      </c>
      <c r="J45" s="20" t="s">
        <v>9</v>
      </c>
      <c r="K45" s="3"/>
    </row>
    <row r="46" spans="2:11" s="2" customFormat="1" x14ac:dyDescent="0.25">
      <c r="B46" s="52" t="s">
        <v>78</v>
      </c>
      <c r="C46" s="54" t="s">
        <v>299</v>
      </c>
      <c r="D46" s="16" t="s">
        <v>86</v>
      </c>
      <c r="E46" s="56">
        <v>44419</v>
      </c>
      <c r="F46" s="57">
        <v>15664.5</v>
      </c>
      <c r="G46" s="17">
        <f t="shared" si="0"/>
        <v>44449</v>
      </c>
      <c r="H46" s="18">
        <f t="shared" si="1"/>
        <v>15664.5</v>
      </c>
      <c r="I46" s="19">
        <f t="shared" si="2"/>
        <v>0</v>
      </c>
      <c r="J46" s="20" t="s">
        <v>10</v>
      </c>
      <c r="K46" s="3"/>
    </row>
    <row r="47" spans="2:11" s="2" customFormat="1" x14ac:dyDescent="0.25">
      <c r="B47" s="52" t="s">
        <v>192</v>
      </c>
      <c r="C47" s="55" t="s">
        <v>300</v>
      </c>
      <c r="D47" s="16" t="s">
        <v>87</v>
      </c>
      <c r="E47" s="56">
        <v>44419</v>
      </c>
      <c r="F47" s="57">
        <v>34220</v>
      </c>
      <c r="G47" s="17">
        <f t="shared" si="0"/>
        <v>44449</v>
      </c>
      <c r="H47" s="18">
        <f t="shared" si="1"/>
        <v>34220</v>
      </c>
      <c r="I47" s="19">
        <f t="shared" si="2"/>
        <v>0</v>
      </c>
      <c r="J47" s="20" t="s">
        <v>9</v>
      </c>
      <c r="K47" s="3"/>
    </row>
    <row r="48" spans="2:11" s="2" customFormat="1" x14ac:dyDescent="0.25">
      <c r="B48" s="52" t="s">
        <v>81</v>
      </c>
      <c r="C48" s="54" t="s">
        <v>301</v>
      </c>
      <c r="D48" s="16" t="s">
        <v>90</v>
      </c>
      <c r="E48" s="56">
        <v>44419</v>
      </c>
      <c r="F48" s="57">
        <v>15022.01</v>
      </c>
      <c r="G48" s="17">
        <f t="shared" si="0"/>
        <v>44449</v>
      </c>
      <c r="H48" s="18">
        <f t="shared" si="1"/>
        <v>15022.01</v>
      </c>
      <c r="I48" s="19">
        <f t="shared" si="2"/>
        <v>0</v>
      </c>
      <c r="J48" s="20" t="s">
        <v>10</v>
      </c>
      <c r="K48" s="3"/>
    </row>
    <row r="49" spans="2:11" s="2" customFormat="1" x14ac:dyDescent="0.25">
      <c r="B49" s="52" t="s">
        <v>84</v>
      </c>
      <c r="C49" s="54" t="s">
        <v>302</v>
      </c>
      <c r="D49" s="16" t="s">
        <v>69</v>
      </c>
      <c r="E49" s="56">
        <v>44421</v>
      </c>
      <c r="F49" s="57">
        <v>35400</v>
      </c>
      <c r="G49" s="17">
        <f t="shared" si="0"/>
        <v>44451</v>
      </c>
      <c r="H49" s="18">
        <f t="shared" si="1"/>
        <v>35400</v>
      </c>
      <c r="I49" s="19">
        <f t="shared" si="2"/>
        <v>0</v>
      </c>
      <c r="J49" s="20" t="s">
        <v>10</v>
      </c>
      <c r="K49" s="3"/>
    </row>
    <row r="50" spans="2:11" s="2" customFormat="1" x14ac:dyDescent="0.25">
      <c r="B50" s="52" t="s">
        <v>84</v>
      </c>
      <c r="C50" s="54" t="s">
        <v>303</v>
      </c>
      <c r="D50" s="16" t="s">
        <v>95</v>
      </c>
      <c r="E50" s="56">
        <v>44421</v>
      </c>
      <c r="F50" s="57">
        <v>60000</v>
      </c>
      <c r="G50" s="17">
        <f t="shared" si="0"/>
        <v>44451</v>
      </c>
      <c r="H50" s="39">
        <f t="shared" si="1"/>
        <v>60000</v>
      </c>
      <c r="I50" s="19">
        <f t="shared" si="2"/>
        <v>0</v>
      </c>
      <c r="J50" s="20" t="s">
        <v>9</v>
      </c>
      <c r="K50" s="3"/>
    </row>
    <row r="51" spans="2:11" s="2" customFormat="1" x14ac:dyDescent="0.25">
      <c r="B51" s="52" t="s">
        <v>242</v>
      </c>
      <c r="C51" s="54" t="s">
        <v>304</v>
      </c>
      <c r="D51" s="16" t="s">
        <v>77</v>
      </c>
      <c r="E51" s="56">
        <v>44421</v>
      </c>
      <c r="F51" s="57">
        <v>106206.56</v>
      </c>
      <c r="G51" s="17">
        <f t="shared" si="0"/>
        <v>44451</v>
      </c>
      <c r="H51" s="39">
        <f t="shared" si="1"/>
        <v>106206.56</v>
      </c>
      <c r="I51" s="19">
        <f t="shared" si="2"/>
        <v>0</v>
      </c>
      <c r="J51" s="20" t="s">
        <v>9</v>
      </c>
      <c r="K51" s="3"/>
    </row>
    <row r="52" spans="2:11" s="2" customFormat="1" x14ac:dyDescent="0.25">
      <c r="B52" s="52" t="s">
        <v>88</v>
      </c>
      <c r="C52" s="54" t="s">
        <v>305</v>
      </c>
      <c r="D52" s="16" t="s">
        <v>99</v>
      </c>
      <c r="E52" s="56">
        <v>44421</v>
      </c>
      <c r="F52" s="57">
        <v>599405.44999999995</v>
      </c>
      <c r="G52" s="17">
        <f t="shared" si="0"/>
        <v>44451</v>
      </c>
      <c r="H52" s="39">
        <f t="shared" si="1"/>
        <v>599405.44999999995</v>
      </c>
      <c r="I52" s="19">
        <f t="shared" si="2"/>
        <v>0</v>
      </c>
      <c r="J52" s="20" t="s">
        <v>9</v>
      </c>
      <c r="K52" s="3"/>
    </row>
    <row r="53" spans="2:11" s="2" customFormat="1" x14ac:dyDescent="0.25">
      <c r="B53" s="52" t="s">
        <v>91</v>
      </c>
      <c r="C53" s="54" t="s">
        <v>306</v>
      </c>
      <c r="D53" s="16" t="s">
        <v>102</v>
      </c>
      <c r="E53" s="56">
        <v>44421</v>
      </c>
      <c r="F53" s="57">
        <v>1416</v>
      </c>
      <c r="G53" s="17">
        <f t="shared" si="0"/>
        <v>44451</v>
      </c>
      <c r="H53" s="39">
        <f t="shared" si="1"/>
        <v>1416</v>
      </c>
      <c r="I53" s="19">
        <f t="shared" si="2"/>
        <v>0</v>
      </c>
      <c r="J53" s="20" t="s">
        <v>9</v>
      </c>
      <c r="K53" s="3"/>
    </row>
    <row r="54" spans="2:11" s="2" customFormat="1" x14ac:dyDescent="0.25">
      <c r="B54" s="52" t="s">
        <v>93</v>
      </c>
      <c r="C54" s="54" t="s">
        <v>307</v>
      </c>
      <c r="D54" s="16" t="s">
        <v>104</v>
      </c>
      <c r="E54" s="56">
        <v>44421</v>
      </c>
      <c r="F54" s="57">
        <v>6510.27</v>
      </c>
      <c r="G54" s="17">
        <f t="shared" si="0"/>
        <v>44451</v>
      </c>
      <c r="H54" s="39">
        <f t="shared" si="1"/>
        <v>6510.27</v>
      </c>
      <c r="I54" s="19">
        <f t="shared" si="2"/>
        <v>0</v>
      </c>
      <c r="J54" s="20" t="s">
        <v>9</v>
      </c>
      <c r="K54" s="3"/>
    </row>
    <row r="55" spans="2:11" s="2" customFormat="1" x14ac:dyDescent="0.25">
      <c r="B55" s="52" t="s">
        <v>243</v>
      </c>
      <c r="C55" s="54" t="s">
        <v>308</v>
      </c>
      <c r="D55" s="16" t="s">
        <v>105</v>
      </c>
      <c r="E55" s="56">
        <v>44421</v>
      </c>
      <c r="F55" s="57">
        <v>4817.57</v>
      </c>
      <c r="G55" s="17">
        <f t="shared" si="0"/>
        <v>44451</v>
      </c>
      <c r="H55" s="39">
        <f t="shared" si="1"/>
        <v>4817.57</v>
      </c>
      <c r="I55" s="19">
        <f t="shared" si="2"/>
        <v>0</v>
      </c>
      <c r="J55" s="20" t="s">
        <v>9</v>
      </c>
      <c r="K55" s="3"/>
    </row>
    <row r="56" spans="2:11" s="2" customFormat="1" x14ac:dyDescent="0.25">
      <c r="B56" s="52" t="s">
        <v>245</v>
      </c>
      <c r="C56" s="54" t="s">
        <v>309</v>
      </c>
      <c r="D56" s="16" t="s">
        <v>109</v>
      </c>
      <c r="E56" s="56">
        <v>44421</v>
      </c>
      <c r="F56" s="57">
        <v>14198.22</v>
      </c>
      <c r="G56" s="17">
        <f t="shared" si="0"/>
        <v>44451</v>
      </c>
      <c r="H56" s="39">
        <f t="shared" si="1"/>
        <v>14198.22</v>
      </c>
      <c r="I56" s="19">
        <f t="shared" si="2"/>
        <v>0</v>
      </c>
      <c r="J56" s="20" t="s">
        <v>9</v>
      </c>
      <c r="K56" s="3"/>
    </row>
    <row r="57" spans="2:11" s="2" customFormat="1" x14ac:dyDescent="0.25">
      <c r="B57" s="52" t="s">
        <v>246</v>
      </c>
      <c r="C57" s="54" t="s">
        <v>310</v>
      </c>
      <c r="D57" s="16" t="s">
        <v>112</v>
      </c>
      <c r="E57" s="56">
        <v>44421</v>
      </c>
      <c r="F57" s="57">
        <v>249983</v>
      </c>
      <c r="G57" s="17">
        <f t="shared" si="0"/>
        <v>44451</v>
      </c>
      <c r="H57" s="39">
        <f t="shared" si="1"/>
        <v>249983</v>
      </c>
      <c r="I57" s="19">
        <f t="shared" si="2"/>
        <v>0</v>
      </c>
      <c r="J57" s="20" t="s">
        <v>9</v>
      </c>
      <c r="K57" s="3"/>
    </row>
    <row r="58" spans="2:11" s="2" customFormat="1" x14ac:dyDescent="0.25">
      <c r="B58" s="52" t="s">
        <v>247</v>
      </c>
      <c r="C58" s="54" t="s">
        <v>311</v>
      </c>
      <c r="D58" s="16" t="s">
        <v>115</v>
      </c>
      <c r="E58" s="56">
        <v>44425</v>
      </c>
      <c r="F58" s="57">
        <v>2302000</v>
      </c>
      <c r="G58" s="17">
        <f t="shared" si="0"/>
        <v>44455</v>
      </c>
      <c r="H58" s="39">
        <f t="shared" si="1"/>
        <v>2302000</v>
      </c>
      <c r="I58" s="19">
        <f t="shared" si="2"/>
        <v>0</v>
      </c>
      <c r="J58" s="20" t="s">
        <v>10</v>
      </c>
      <c r="K58" s="3"/>
    </row>
    <row r="59" spans="2:11" s="2" customFormat="1" x14ac:dyDescent="0.25">
      <c r="B59" s="52" t="s">
        <v>247</v>
      </c>
      <c r="C59" s="54" t="s">
        <v>312</v>
      </c>
      <c r="D59" s="16" t="s">
        <v>42</v>
      </c>
      <c r="E59" s="56">
        <v>44425</v>
      </c>
      <c r="F59" s="57">
        <v>327869.73</v>
      </c>
      <c r="G59" s="17">
        <f t="shared" si="0"/>
        <v>44455</v>
      </c>
      <c r="H59" s="39">
        <f t="shared" si="1"/>
        <v>327869.73</v>
      </c>
      <c r="I59" s="19">
        <f t="shared" si="2"/>
        <v>0</v>
      </c>
      <c r="J59" s="20" t="s">
        <v>9</v>
      </c>
      <c r="K59" s="3"/>
    </row>
    <row r="60" spans="2:11" s="2" customFormat="1" ht="28.5" x14ac:dyDescent="0.25">
      <c r="B60" s="52" t="s">
        <v>247</v>
      </c>
      <c r="C60" s="54" t="s">
        <v>313</v>
      </c>
      <c r="D60" s="16" t="s">
        <v>120</v>
      </c>
      <c r="E60" s="56">
        <v>44425</v>
      </c>
      <c r="F60" s="57">
        <v>500000</v>
      </c>
      <c r="G60" s="17">
        <f t="shared" si="0"/>
        <v>44455</v>
      </c>
      <c r="H60" s="39">
        <f t="shared" si="1"/>
        <v>500000</v>
      </c>
      <c r="I60" s="19">
        <f t="shared" si="2"/>
        <v>0</v>
      </c>
      <c r="J60" s="20" t="s">
        <v>9</v>
      </c>
      <c r="K60" s="3"/>
    </row>
    <row r="61" spans="2:11" s="2" customFormat="1" ht="28.5" x14ac:dyDescent="0.25">
      <c r="B61" s="52" t="s">
        <v>247</v>
      </c>
      <c r="C61" s="54" t="s">
        <v>314</v>
      </c>
      <c r="D61" s="16" t="s">
        <v>122</v>
      </c>
      <c r="E61" s="56">
        <v>44425</v>
      </c>
      <c r="F61" s="57">
        <v>6918</v>
      </c>
      <c r="G61" s="17">
        <f t="shared" si="0"/>
        <v>44455</v>
      </c>
      <c r="H61" s="39">
        <f t="shared" si="1"/>
        <v>6918</v>
      </c>
      <c r="I61" s="19">
        <f t="shared" si="2"/>
        <v>0</v>
      </c>
      <c r="J61" s="20" t="s">
        <v>9</v>
      </c>
      <c r="K61" s="3"/>
    </row>
    <row r="62" spans="2:11" s="2" customFormat="1" ht="28.5" x14ac:dyDescent="0.25">
      <c r="B62" s="52" t="s">
        <v>248</v>
      </c>
      <c r="C62" s="55" t="s">
        <v>315</v>
      </c>
      <c r="D62" s="16" t="s">
        <v>124</v>
      </c>
      <c r="E62" s="56">
        <v>44426</v>
      </c>
      <c r="F62" s="57">
        <v>684</v>
      </c>
      <c r="G62" s="17">
        <f t="shared" si="0"/>
        <v>44456</v>
      </c>
      <c r="H62" s="39">
        <f t="shared" si="1"/>
        <v>684</v>
      </c>
      <c r="I62" s="19">
        <f t="shared" si="2"/>
        <v>0</v>
      </c>
      <c r="J62" s="20" t="s">
        <v>9</v>
      </c>
      <c r="K62" s="3"/>
    </row>
    <row r="63" spans="2:11" s="2" customFormat="1" ht="22.5" x14ac:dyDescent="0.25">
      <c r="B63" s="52" t="s">
        <v>249</v>
      </c>
      <c r="C63" s="55" t="s">
        <v>317</v>
      </c>
      <c r="D63" s="16" t="s">
        <v>127</v>
      </c>
      <c r="E63" s="56">
        <v>44426</v>
      </c>
      <c r="F63" s="57">
        <v>14801.94</v>
      </c>
      <c r="G63" s="17">
        <f t="shared" si="0"/>
        <v>44456</v>
      </c>
      <c r="H63" s="39">
        <f t="shared" si="1"/>
        <v>14801.94</v>
      </c>
      <c r="I63" s="19">
        <f t="shared" si="2"/>
        <v>0</v>
      </c>
      <c r="J63" s="20" t="s">
        <v>9</v>
      </c>
      <c r="K63" s="3"/>
    </row>
    <row r="64" spans="2:11" s="2" customFormat="1" x14ac:dyDescent="0.25">
      <c r="B64" s="52" t="s">
        <v>250</v>
      </c>
      <c r="C64" s="55" t="s">
        <v>316</v>
      </c>
      <c r="D64" s="16" t="s">
        <v>129</v>
      </c>
      <c r="E64" s="56">
        <v>44426</v>
      </c>
      <c r="F64" s="57">
        <v>285354.57</v>
      </c>
      <c r="G64" s="17">
        <f t="shared" si="0"/>
        <v>44456</v>
      </c>
      <c r="H64" s="39">
        <f t="shared" si="1"/>
        <v>285354.57</v>
      </c>
      <c r="I64" s="19">
        <f t="shared" si="2"/>
        <v>0</v>
      </c>
      <c r="J64" s="20" t="s">
        <v>9</v>
      </c>
      <c r="K64" s="3"/>
    </row>
    <row r="65" spans="2:11" s="2" customFormat="1" x14ac:dyDescent="0.25">
      <c r="B65" s="52" t="s">
        <v>251</v>
      </c>
      <c r="C65" s="55" t="s">
        <v>318</v>
      </c>
      <c r="D65" s="16" t="s">
        <v>131</v>
      </c>
      <c r="E65" s="56">
        <v>44427</v>
      </c>
      <c r="F65" s="57">
        <v>27066</v>
      </c>
      <c r="G65" s="17">
        <f t="shared" si="0"/>
        <v>44457</v>
      </c>
      <c r="H65" s="39">
        <f t="shared" si="1"/>
        <v>27066</v>
      </c>
      <c r="I65" s="19">
        <f t="shared" si="2"/>
        <v>0</v>
      </c>
      <c r="J65" s="20" t="s">
        <v>9</v>
      </c>
      <c r="K65" s="3"/>
    </row>
    <row r="66" spans="2:11" s="2" customFormat="1" x14ac:dyDescent="0.25">
      <c r="B66" s="52" t="s">
        <v>121</v>
      </c>
      <c r="C66" s="55" t="s">
        <v>319</v>
      </c>
      <c r="D66" s="16" t="s">
        <v>134</v>
      </c>
      <c r="E66" s="56">
        <v>44427</v>
      </c>
      <c r="F66" s="57">
        <v>49952.5</v>
      </c>
      <c r="G66" s="17">
        <f t="shared" si="0"/>
        <v>44457</v>
      </c>
      <c r="H66" s="39">
        <f t="shared" si="1"/>
        <v>49952.5</v>
      </c>
      <c r="I66" s="19">
        <f t="shared" si="2"/>
        <v>0</v>
      </c>
      <c r="J66" s="20" t="s">
        <v>9</v>
      </c>
      <c r="K66" s="3"/>
    </row>
    <row r="67" spans="2:11" s="2" customFormat="1" ht="28.5" x14ac:dyDescent="0.25">
      <c r="B67" s="52" t="s">
        <v>121</v>
      </c>
      <c r="C67" s="55" t="s">
        <v>320</v>
      </c>
      <c r="D67" s="16" t="s">
        <v>136</v>
      </c>
      <c r="E67" s="56">
        <v>44427</v>
      </c>
      <c r="F67" s="57">
        <v>6158</v>
      </c>
      <c r="G67" s="17">
        <f t="shared" si="0"/>
        <v>44457</v>
      </c>
      <c r="H67" s="39">
        <f t="shared" si="1"/>
        <v>6158</v>
      </c>
      <c r="I67" s="19">
        <f t="shared" si="2"/>
        <v>0</v>
      </c>
      <c r="J67" s="20" t="s">
        <v>9</v>
      </c>
      <c r="K67" s="3"/>
    </row>
    <row r="68" spans="2:11" s="2" customFormat="1" x14ac:dyDescent="0.25">
      <c r="B68" s="52" t="s">
        <v>252</v>
      </c>
      <c r="C68" s="55" t="s">
        <v>321</v>
      </c>
      <c r="D68" s="16" t="s">
        <v>138</v>
      </c>
      <c r="E68" s="56">
        <v>44427</v>
      </c>
      <c r="F68" s="57">
        <v>9440</v>
      </c>
      <c r="G68" s="17">
        <f t="shared" si="0"/>
        <v>44457</v>
      </c>
      <c r="H68" s="39">
        <f t="shared" si="1"/>
        <v>9440</v>
      </c>
      <c r="I68" s="19">
        <f t="shared" si="2"/>
        <v>0</v>
      </c>
      <c r="J68" s="20" t="s">
        <v>9</v>
      </c>
      <c r="K68" s="3"/>
    </row>
    <row r="69" spans="2:11" s="2" customFormat="1" x14ac:dyDescent="0.25">
      <c r="B69" s="52" t="s">
        <v>253</v>
      </c>
      <c r="C69" s="55" t="s">
        <v>322</v>
      </c>
      <c r="D69" s="16" t="s">
        <v>141</v>
      </c>
      <c r="E69" s="56">
        <v>44427</v>
      </c>
      <c r="F69" s="57">
        <v>164660.47</v>
      </c>
      <c r="G69" s="17">
        <f t="shared" si="0"/>
        <v>44457</v>
      </c>
      <c r="H69" s="39">
        <f t="shared" si="1"/>
        <v>164660.47</v>
      </c>
      <c r="I69" s="19">
        <f t="shared" si="2"/>
        <v>0</v>
      </c>
      <c r="J69" s="20" t="s">
        <v>9</v>
      </c>
      <c r="K69" s="3"/>
    </row>
    <row r="70" spans="2:11" s="2" customFormat="1" x14ac:dyDescent="0.25">
      <c r="B70" s="52" t="s">
        <v>253</v>
      </c>
      <c r="C70" s="55" t="s">
        <v>323</v>
      </c>
      <c r="D70" s="16" t="s">
        <v>144</v>
      </c>
      <c r="E70" s="56">
        <v>44427</v>
      </c>
      <c r="F70" s="57">
        <v>4601.83</v>
      </c>
      <c r="G70" s="17">
        <f t="shared" si="0"/>
        <v>44457</v>
      </c>
      <c r="H70" s="39">
        <f t="shared" si="1"/>
        <v>4601.83</v>
      </c>
      <c r="I70" s="19">
        <f t="shared" si="2"/>
        <v>0</v>
      </c>
      <c r="J70" s="20" t="s">
        <v>9</v>
      </c>
      <c r="K70" s="3"/>
    </row>
    <row r="71" spans="2:11" s="2" customFormat="1" x14ac:dyDescent="0.25">
      <c r="B71" s="52" t="s">
        <v>253</v>
      </c>
      <c r="C71" s="55" t="s">
        <v>324</v>
      </c>
      <c r="D71" s="16" t="s">
        <v>146</v>
      </c>
      <c r="E71" s="56">
        <v>44427</v>
      </c>
      <c r="F71" s="57">
        <v>251398.88</v>
      </c>
      <c r="G71" s="17">
        <f t="shared" si="0"/>
        <v>44457</v>
      </c>
      <c r="H71" s="39">
        <f t="shared" si="1"/>
        <v>251398.88</v>
      </c>
      <c r="I71" s="19">
        <f t="shared" si="2"/>
        <v>0</v>
      </c>
      <c r="J71" s="20" t="s">
        <v>9</v>
      </c>
      <c r="K71" s="3"/>
    </row>
    <row r="72" spans="2:11" s="2" customFormat="1" x14ac:dyDescent="0.25">
      <c r="B72" s="52" t="s">
        <v>253</v>
      </c>
      <c r="C72" s="55" t="s">
        <v>325</v>
      </c>
      <c r="D72" s="16" t="s">
        <v>148</v>
      </c>
      <c r="E72" s="56">
        <v>44427</v>
      </c>
      <c r="F72" s="57">
        <v>54506.78</v>
      </c>
      <c r="G72" s="17">
        <f t="shared" si="0"/>
        <v>44457</v>
      </c>
      <c r="H72" s="39">
        <f t="shared" si="1"/>
        <v>54506.78</v>
      </c>
      <c r="I72" s="19">
        <f t="shared" si="2"/>
        <v>0</v>
      </c>
      <c r="J72" s="20" t="s">
        <v>9</v>
      </c>
      <c r="K72" s="3"/>
    </row>
    <row r="73" spans="2:11" s="2" customFormat="1" x14ac:dyDescent="0.25">
      <c r="B73" s="52" t="s">
        <v>121</v>
      </c>
      <c r="C73" s="55" t="s">
        <v>326</v>
      </c>
      <c r="D73" s="16" t="s">
        <v>150</v>
      </c>
      <c r="E73" s="56">
        <v>44427</v>
      </c>
      <c r="F73" s="57">
        <v>6075.73</v>
      </c>
      <c r="G73" s="17">
        <f t="shared" si="0"/>
        <v>44457</v>
      </c>
      <c r="H73" s="39">
        <f t="shared" si="1"/>
        <v>6075.73</v>
      </c>
      <c r="I73" s="19">
        <f t="shared" si="2"/>
        <v>0</v>
      </c>
      <c r="J73" s="20" t="s">
        <v>10</v>
      </c>
      <c r="K73" s="3"/>
    </row>
    <row r="74" spans="2:11" s="2" customFormat="1" x14ac:dyDescent="0.25">
      <c r="B74" s="52" t="s">
        <v>254</v>
      </c>
      <c r="C74" s="55" t="s">
        <v>327</v>
      </c>
      <c r="D74" s="16" t="s">
        <v>152</v>
      </c>
      <c r="E74" s="56">
        <v>44427</v>
      </c>
      <c r="F74" s="57">
        <v>7323.07</v>
      </c>
      <c r="G74" s="17">
        <f t="shared" ref="G74:G90" si="3">E74+30</f>
        <v>44457</v>
      </c>
      <c r="H74" s="39">
        <f t="shared" ref="H74:H90" si="4">+F74</f>
        <v>7323.07</v>
      </c>
      <c r="I74" s="19">
        <f t="shared" ref="I74:I90" si="5">+F74-H74</f>
        <v>0</v>
      </c>
      <c r="J74" s="20" t="s">
        <v>9</v>
      </c>
      <c r="K74" s="3"/>
    </row>
    <row r="75" spans="2:11" x14ac:dyDescent="0.25">
      <c r="B75" s="52" t="s">
        <v>139</v>
      </c>
      <c r="C75" s="55" t="s">
        <v>328</v>
      </c>
      <c r="D75" s="16" t="s">
        <v>153</v>
      </c>
      <c r="E75" s="56">
        <v>44427</v>
      </c>
      <c r="F75" s="57">
        <v>2542.63</v>
      </c>
      <c r="G75" s="17">
        <f t="shared" si="3"/>
        <v>44457</v>
      </c>
      <c r="H75" s="39">
        <f t="shared" si="4"/>
        <v>2542.63</v>
      </c>
      <c r="I75" s="19">
        <f t="shared" si="5"/>
        <v>0</v>
      </c>
      <c r="J75" s="20" t="s">
        <v>9</v>
      </c>
      <c r="K75" s="2"/>
    </row>
    <row r="76" spans="2:11" x14ac:dyDescent="0.25">
      <c r="B76" s="52" t="s">
        <v>255</v>
      </c>
      <c r="C76" s="55" t="s">
        <v>329</v>
      </c>
      <c r="D76" s="16" t="s">
        <v>155</v>
      </c>
      <c r="E76" s="56">
        <v>44431</v>
      </c>
      <c r="F76" s="57">
        <v>3750721.93</v>
      </c>
      <c r="G76" s="17">
        <f t="shared" si="3"/>
        <v>44461</v>
      </c>
      <c r="H76" s="39">
        <f t="shared" si="4"/>
        <v>3750721.93</v>
      </c>
      <c r="I76" s="19">
        <f t="shared" si="5"/>
        <v>0</v>
      </c>
      <c r="J76" s="20" t="s">
        <v>9</v>
      </c>
      <c r="K76" s="2"/>
    </row>
    <row r="77" spans="2:11" x14ac:dyDescent="0.25">
      <c r="B77" s="52" t="s">
        <v>255</v>
      </c>
      <c r="C77" s="55" t="s">
        <v>330</v>
      </c>
      <c r="D77" s="16" t="s">
        <v>158</v>
      </c>
      <c r="E77" s="56">
        <v>44431</v>
      </c>
      <c r="F77" s="57">
        <v>171282.23</v>
      </c>
      <c r="G77" s="17">
        <f t="shared" si="3"/>
        <v>44461</v>
      </c>
      <c r="H77" s="39">
        <f t="shared" si="4"/>
        <v>171282.23</v>
      </c>
      <c r="I77" s="19">
        <v>0</v>
      </c>
      <c r="J77" s="20" t="s">
        <v>9</v>
      </c>
      <c r="K77" s="2"/>
    </row>
    <row r="78" spans="2:11" x14ac:dyDescent="0.25">
      <c r="B78" s="52" t="s">
        <v>255</v>
      </c>
      <c r="C78" s="55" t="s">
        <v>331</v>
      </c>
      <c r="D78" s="16" t="s">
        <v>161</v>
      </c>
      <c r="E78" s="56">
        <v>44431</v>
      </c>
      <c r="F78" s="57">
        <v>35400</v>
      </c>
      <c r="G78" s="17">
        <f t="shared" si="3"/>
        <v>44461</v>
      </c>
      <c r="H78" s="39">
        <f t="shared" si="4"/>
        <v>35400</v>
      </c>
      <c r="I78" s="19">
        <f t="shared" si="5"/>
        <v>0</v>
      </c>
      <c r="J78" s="20" t="s">
        <v>9</v>
      </c>
      <c r="K78" s="2"/>
    </row>
    <row r="79" spans="2:11" ht="28.5" x14ac:dyDescent="0.25">
      <c r="B79" s="52" t="s">
        <v>255</v>
      </c>
      <c r="C79" s="55" t="s">
        <v>332</v>
      </c>
      <c r="D79" s="16" t="s">
        <v>163</v>
      </c>
      <c r="E79" s="56">
        <v>44431</v>
      </c>
      <c r="F79" s="57">
        <v>122039.05</v>
      </c>
      <c r="G79" s="17">
        <f t="shared" si="3"/>
        <v>44461</v>
      </c>
      <c r="H79" s="39">
        <f t="shared" si="4"/>
        <v>122039.05</v>
      </c>
      <c r="I79" s="19">
        <f t="shared" si="5"/>
        <v>0</v>
      </c>
      <c r="J79" s="20" t="s">
        <v>9</v>
      </c>
      <c r="K79" s="2"/>
    </row>
    <row r="80" spans="2:11" ht="28.5" x14ac:dyDescent="0.25">
      <c r="B80" s="52" t="s">
        <v>255</v>
      </c>
      <c r="C80" s="55" t="s">
        <v>333</v>
      </c>
      <c r="D80" s="16" t="s">
        <v>166</v>
      </c>
      <c r="E80" s="56">
        <v>44431</v>
      </c>
      <c r="F80" s="57">
        <v>309998.40000000002</v>
      </c>
      <c r="G80" s="17">
        <f t="shared" si="3"/>
        <v>44461</v>
      </c>
      <c r="H80" s="39">
        <f t="shared" si="4"/>
        <v>309998.40000000002</v>
      </c>
      <c r="I80" s="19">
        <f t="shared" si="5"/>
        <v>0</v>
      </c>
      <c r="J80" s="20" t="s">
        <v>9</v>
      </c>
      <c r="K80" s="2"/>
    </row>
    <row r="81" spans="2:11" x14ac:dyDescent="0.25">
      <c r="B81" s="52" t="s">
        <v>255</v>
      </c>
      <c r="C81" s="55" t="s">
        <v>334</v>
      </c>
      <c r="D81" s="16" t="s">
        <v>168</v>
      </c>
      <c r="E81" s="56">
        <v>44431</v>
      </c>
      <c r="F81" s="57">
        <v>7080</v>
      </c>
      <c r="G81" s="17">
        <f t="shared" si="3"/>
        <v>44461</v>
      </c>
      <c r="H81" s="39">
        <f t="shared" si="4"/>
        <v>7080</v>
      </c>
      <c r="I81" s="19">
        <f t="shared" si="5"/>
        <v>0</v>
      </c>
      <c r="J81" s="20" t="s">
        <v>9</v>
      </c>
      <c r="K81" s="2"/>
    </row>
    <row r="82" spans="2:11" x14ac:dyDescent="0.25">
      <c r="B82" s="52" t="s">
        <v>255</v>
      </c>
      <c r="C82" s="55" t="s">
        <v>335</v>
      </c>
      <c r="D82" s="16" t="s">
        <v>171</v>
      </c>
      <c r="E82" s="56">
        <v>44431</v>
      </c>
      <c r="F82" s="57">
        <v>11500.01</v>
      </c>
      <c r="G82" s="17">
        <f t="shared" si="3"/>
        <v>44461</v>
      </c>
      <c r="H82" s="39">
        <f t="shared" si="4"/>
        <v>11500.01</v>
      </c>
      <c r="I82" s="19">
        <f t="shared" si="5"/>
        <v>0</v>
      </c>
      <c r="J82" s="20" t="s">
        <v>9</v>
      </c>
      <c r="K82" s="2"/>
    </row>
    <row r="83" spans="2:11" ht="28.5" x14ac:dyDescent="0.25">
      <c r="B83" s="52" t="s">
        <v>256</v>
      </c>
      <c r="C83" s="55" t="s">
        <v>336</v>
      </c>
      <c r="D83" s="16" t="s">
        <v>172</v>
      </c>
      <c r="E83" s="56">
        <v>44431</v>
      </c>
      <c r="F83" s="57">
        <v>543071.47</v>
      </c>
      <c r="G83" s="17">
        <f t="shared" si="3"/>
        <v>44461</v>
      </c>
      <c r="H83" s="39">
        <f t="shared" si="4"/>
        <v>543071.47</v>
      </c>
      <c r="I83" s="19">
        <f t="shared" si="5"/>
        <v>0</v>
      </c>
      <c r="J83" s="20" t="s">
        <v>9</v>
      </c>
      <c r="K83" s="2"/>
    </row>
    <row r="84" spans="2:11" x14ac:dyDescent="0.25">
      <c r="B84" s="52" t="s">
        <v>256</v>
      </c>
      <c r="C84" s="55" t="s">
        <v>337</v>
      </c>
      <c r="D84" s="16" t="s">
        <v>175</v>
      </c>
      <c r="E84" s="56">
        <v>44431</v>
      </c>
      <c r="F84" s="57">
        <v>38232</v>
      </c>
      <c r="G84" s="17">
        <f t="shared" si="3"/>
        <v>44461</v>
      </c>
      <c r="H84" s="39">
        <f t="shared" si="4"/>
        <v>38232</v>
      </c>
      <c r="I84" s="19">
        <f t="shared" si="5"/>
        <v>0</v>
      </c>
      <c r="J84" s="20" t="s">
        <v>9</v>
      </c>
      <c r="K84" s="2"/>
    </row>
    <row r="85" spans="2:11" x14ac:dyDescent="0.25">
      <c r="B85" s="52" t="s">
        <v>257</v>
      </c>
      <c r="C85" s="55" t="s">
        <v>338</v>
      </c>
      <c r="D85" s="16" t="s">
        <v>178</v>
      </c>
      <c r="E85" s="56">
        <v>44431</v>
      </c>
      <c r="F85" s="57">
        <v>282269.19</v>
      </c>
      <c r="G85" s="17">
        <f t="shared" si="3"/>
        <v>44461</v>
      </c>
      <c r="H85" s="39">
        <f t="shared" si="4"/>
        <v>282269.19</v>
      </c>
      <c r="I85" s="19">
        <f t="shared" si="5"/>
        <v>0</v>
      </c>
      <c r="J85" s="20" t="s">
        <v>9</v>
      </c>
      <c r="K85" s="2"/>
    </row>
    <row r="86" spans="2:11" x14ac:dyDescent="0.25">
      <c r="B86" s="52" t="s">
        <v>258</v>
      </c>
      <c r="C86" s="55" t="s">
        <v>339</v>
      </c>
      <c r="D86" s="16" t="s">
        <v>80</v>
      </c>
      <c r="E86" s="56">
        <v>44431</v>
      </c>
      <c r="F86" s="57">
        <v>467263.95</v>
      </c>
      <c r="G86" s="17">
        <f t="shared" si="3"/>
        <v>44461</v>
      </c>
      <c r="H86" s="39">
        <f t="shared" si="4"/>
        <v>467263.95</v>
      </c>
      <c r="I86" s="19">
        <f t="shared" si="5"/>
        <v>0</v>
      </c>
      <c r="J86" s="20" t="s">
        <v>9</v>
      </c>
      <c r="K86" s="2"/>
    </row>
    <row r="87" spans="2:11" x14ac:dyDescent="0.25">
      <c r="B87" s="52" t="s">
        <v>258</v>
      </c>
      <c r="C87" s="55" t="s">
        <v>340</v>
      </c>
      <c r="D87" s="16" t="s">
        <v>183</v>
      </c>
      <c r="E87" s="56">
        <v>44431</v>
      </c>
      <c r="F87" s="57">
        <v>131111.10999999999</v>
      </c>
      <c r="G87" s="17">
        <f t="shared" si="3"/>
        <v>44461</v>
      </c>
      <c r="H87" s="39">
        <f t="shared" si="4"/>
        <v>131111.10999999999</v>
      </c>
      <c r="I87" s="19">
        <f t="shared" si="5"/>
        <v>0</v>
      </c>
      <c r="J87" s="20" t="s">
        <v>9</v>
      </c>
      <c r="K87" s="2"/>
    </row>
    <row r="88" spans="2:11" x14ac:dyDescent="0.25">
      <c r="B88" s="52" t="s">
        <v>242</v>
      </c>
      <c r="C88" s="55" t="s">
        <v>341</v>
      </c>
      <c r="D88" s="16" t="s">
        <v>186</v>
      </c>
      <c r="E88" s="56">
        <v>44432</v>
      </c>
      <c r="F88" s="57">
        <v>49500</v>
      </c>
      <c r="G88" s="17">
        <f t="shared" si="3"/>
        <v>44462</v>
      </c>
      <c r="H88" s="39">
        <f t="shared" si="4"/>
        <v>49500</v>
      </c>
      <c r="I88" s="19">
        <f t="shared" si="5"/>
        <v>0</v>
      </c>
      <c r="J88" s="20" t="s">
        <v>10</v>
      </c>
      <c r="K88" s="2"/>
    </row>
    <row r="89" spans="2:11" x14ac:dyDescent="0.25">
      <c r="B89" s="52" t="s">
        <v>169</v>
      </c>
      <c r="C89" s="55" t="s">
        <v>343</v>
      </c>
      <c r="D89" s="16" t="s">
        <v>189</v>
      </c>
      <c r="E89" s="56">
        <v>44432</v>
      </c>
      <c r="F89" s="57">
        <v>146627.39000000001</v>
      </c>
      <c r="G89" s="17">
        <f t="shared" si="3"/>
        <v>44462</v>
      </c>
      <c r="H89" s="39">
        <f t="shared" si="4"/>
        <v>146627.39000000001</v>
      </c>
      <c r="I89" s="19">
        <f t="shared" si="5"/>
        <v>0</v>
      </c>
      <c r="J89" s="20" t="s">
        <v>9</v>
      </c>
      <c r="K89" s="2"/>
    </row>
    <row r="90" spans="2:11" ht="30" x14ac:dyDescent="0.25">
      <c r="B90" s="52" t="s">
        <v>169</v>
      </c>
      <c r="C90" s="7" t="s">
        <v>342</v>
      </c>
      <c r="D90" s="16" t="s">
        <v>191</v>
      </c>
      <c r="E90" s="56">
        <v>44432</v>
      </c>
      <c r="F90" s="57">
        <v>146627.39000000001</v>
      </c>
      <c r="G90" s="17">
        <f t="shared" si="3"/>
        <v>44462</v>
      </c>
      <c r="H90" s="39">
        <f t="shared" si="4"/>
        <v>146627.39000000001</v>
      </c>
      <c r="I90" s="19">
        <f t="shared" si="5"/>
        <v>0</v>
      </c>
      <c r="J90" s="20" t="s">
        <v>9</v>
      </c>
      <c r="K90" s="2"/>
    </row>
    <row r="91" spans="2:11" s="38" customFormat="1" ht="16.5" thickBot="1" x14ac:dyDescent="0.3">
      <c r="B91" s="52" t="s">
        <v>258</v>
      </c>
      <c r="C91" s="45"/>
      <c r="D91" s="24"/>
      <c r="E91" s="56">
        <v>44433</v>
      </c>
      <c r="F91" s="26">
        <f>SUM(F10:F90)</f>
        <v>16513285.240000002</v>
      </c>
      <c r="G91" s="26"/>
      <c r="H91" s="26">
        <f>SUM(H10:H90)</f>
        <v>16513285.240000002</v>
      </c>
      <c r="I91" s="26">
        <f>SUM(I10:I90)</f>
        <v>0</v>
      </c>
      <c r="J91" s="27"/>
    </row>
    <row r="92" spans="2:11" x14ac:dyDescent="0.25">
      <c r="B92" s="52" t="s">
        <v>259</v>
      </c>
      <c r="E92" s="56">
        <v>44434</v>
      </c>
      <c r="F92" s="7"/>
    </row>
    <row r="93" spans="2:11" x14ac:dyDescent="0.25">
      <c r="B93" s="52" t="s">
        <v>260</v>
      </c>
      <c r="E93" s="56">
        <v>44435</v>
      </c>
      <c r="F93" s="7"/>
      <c r="H93" s="28"/>
    </row>
    <row r="94" spans="2:11" x14ac:dyDescent="0.25">
      <c r="B94" s="52" t="s">
        <v>180</v>
      </c>
      <c r="E94" s="56">
        <v>44438</v>
      </c>
      <c r="F94" s="7"/>
    </row>
    <row r="95" spans="2:11" x14ac:dyDescent="0.25">
      <c r="B95" s="52" t="s">
        <v>181</v>
      </c>
      <c r="E95" s="56">
        <v>44439</v>
      </c>
      <c r="F95" s="7"/>
    </row>
    <row r="96" spans="2:11" x14ac:dyDescent="0.25">
      <c r="B96" s="52" t="s">
        <v>184</v>
      </c>
      <c r="E96" s="56">
        <v>44439</v>
      </c>
      <c r="F96" s="7"/>
    </row>
    <row r="97" spans="2:10" x14ac:dyDescent="0.25">
      <c r="B97" s="52" t="s">
        <v>187</v>
      </c>
      <c r="E97" s="56">
        <v>44439</v>
      </c>
      <c r="F97" s="7"/>
    </row>
    <row r="98" spans="2:10" ht="15.75" x14ac:dyDescent="0.25">
      <c r="B98" s="52" t="s">
        <v>261</v>
      </c>
      <c r="C98" s="30"/>
      <c r="E98" s="56">
        <v>44435</v>
      </c>
      <c r="F98" s="31"/>
      <c r="H98" s="32"/>
      <c r="I98" s="9"/>
    </row>
    <row r="99" spans="2:10" ht="23.25" x14ac:dyDescent="0.25">
      <c r="B99" s="53"/>
      <c r="C99" s="153"/>
      <c r="D99" s="153"/>
      <c r="E99" s="153"/>
      <c r="F99" s="153"/>
      <c r="G99" s="153"/>
      <c r="H99" s="153"/>
      <c r="I99" s="153"/>
      <c r="J99" s="153"/>
    </row>
    <row r="100" spans="2:10" ht="23.25" x14ac:dyDescent="0.25">
      <c r="C100" s="153"/>
      <c r="D100" s="153"/>
      <c r="E100" s="153"/>
      <c r="F100" s="153"/>
      <c r="G100" s="153"/>
      <c r="H100" s="153"/>
      <c r="I100" s="153"/>
      <c r="J100" s="153"/>
    </row>
    <row r="101" spans="2:10" ht="18" x14ac:dyDescent="0.25">
      <c r="C101" s="33"/>
      <c r="D101" s="34"/>
      <c r="E101" s="35"/>
      <c r="F101" s="34"/>
      <c r="G101" s="35"/>
      <c r="H101" s="36"/>
      <c r="I101" s="37"/>
    </row>
  </sheetData>
  <sheetProtection insertRows="0" deleteRows="0" sort="0"/>
  <protectedRanges>
    <protectedRange sqref="C5" name="Rango2_1"/>
  </protectedRanges>
  <mergeCells count="11">
    <mergeCell ref="C99:J99"/>
    <mergeCell ref="C100:J100"/>
    <mergeCell ref="C5:J5"/>
    <mergeCell ref="C8:C9"/>
    <mergeCell ref="D8:D9"/>
    <mergeCell ref="E8:E9"/>
    <mergeCell ref="F8:F9"/>
    <mergeCell ref="G8:G9"/>
    <mergeCell ref="H8:H9"/>
    <mergeCell ref="I8:I9"/>
    <mergeCell ref="J8:J9"/>
  </mergeCells>
  <pageMargins left="4.1666666666666666E-3" right="0.70866141732283472" top="0.74803149606299213" bottom="0.74803149606299213" header="0.31496062992125984" footer="0.31496062992125984"/>
  <pageSetup scale="56" fitToHeight="0" orientation="landscape" r:id="rId1"/>
  <headerFooter>
    <oddFooter>&amp;C&amp;P</oddFooter>
  </headerFooter>
  <rowBreaks count="3" manualBreakCount="3">
    <brk id="31" max="16383" man="1"/>
    <brk id="46"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100"/>
  <sheetViews>
    <sheetView topLeftCell="B1" zoomScale="80" zoomScaleNormal="80" zoomScalePageLayoutView="60" workbookViewId="0">
      <selection activeCell="J95" sqref="B1:K95"/>
    </sheetView>
  </sheetViews>
  <sheetFormatPr baseColWidth="10" defaultRowHeight="15" x14ac:dyDescent="0.25"/>
  <cols>
    <col min="1" max="1" width="4.28515625" style="2" hidden="1" customWidth="1"/>
    <col min="2" max="2" width="51.85546875" style="2" customWidth="1"/>
    <col min="3" max="3" width="183.42578125" style="58" bestFit="1" customWidth="1"/>
    <col min="4" max="4" width="20.5703125" style="58" bestFit="1" customWidth="1"/>
    <col min="5" max="5" width="12.28515625" style="59" customWidth="1"/>
    <col min="6" max="6" width="21.42578125" style="60" customWidth="1"/>
    <col min="7" max="7" width="16.7109375" style="59" customWidth="1"/>
    <col min="8" max="8" width="20.5703125" style="61" customWidth="1"/>
    <col min="9" max="9" width="17" style="9" customWidth="1"/>
    <col min="10" max="10" width="13.42578125" style="62" customWidth="1"/>
    <col min="11" max="16384" width="11.42578125" style="2"/>
  </cols>
  <sheetData>
    <row r="5" spans="1:11" ht="18" x14ac:dyDescent="0.25">
      <c r="C5" s="164" t="s">
        <v>19</v>
      </c>
      <c r="D5" s="164"/>
      <c r="E5" s="164"/>
      <c r="F5" s="164"/>
      <c r="G5" s="164"/>
      <c r="H5" s="164"/>
      <c r="I5" s="164"/>
      <c r="J5" s="164"/>
      <c r="K5" s="164"/>
    </row>
    <row r="7" spans="1:11" ht="15.75" thickBot="1" x14ac:dyDescent="0.3">
      <c r="K7" s="3"/>
    </row>
    <row r="8" spans="1:11" s="71" customFormat="1" ht="15" customHeight="1" x14ac:dyDescent="0.25">
      <c r="A8" s="4"/>
      <c r="B8" s="158" t="s">
        <v>1</v>
      </c>
      <c r="C8" s="154" t="s">
        <v>0</v>
      </c>
      <c r="D8" s="156" t="s">
        <v>2</v>
      </c>
      <c r="E8" s="154" t="s">
        <v>3</v>
      </c>
      <c r="F8" s="154" t="s">
        <v>4</v>
      </c>
      <c r="G8" s="154" t="s">
        <v>7</v>
      </c>
      <c r="H8" s="160" t="s">
        <v>5</v>
      </c>
      <c r="I8" s="160" t="s">
        <v>6</v>
      </c>
      <c r="J8" s="162" t="s">
        <v>8</v>
      </c>
      <c r="K8" s="5"/>
    </row>
    <row r="9" spans="1:11" s="71" customFormat="1" ht="15.75" customHeight="1" x14ac:dyDescent="0.25">
      <c r="A9" s="4"/>
      <c r="B9" s="159"/>
      <c r="C9" s="155"/>
      <c r="D9" s="157"/>
      <c r="E9" s="155"/>
      <c r="F9" s="155"/>
      <c r="G9" s="155"/>
      <c r="H9" s="161"/>
      <c r="I9" s="161"/>
      <c r="J9" s="163"/>
      <c r="K9" s="5"/>
    </row>
    <row r="10" spans="1:11" ht="28.5" x14ac:dyDescent="0.25">
      <c r="B10" s="16" t="s">
        <v>262</v>
      </c>
      <c r="C10" s="16" t="s">
        <v>363</v>
      </c>
      <c r="D10" s="16" t="s">
        <v>14</v>
      </c>
      <c r="E10" s="63">
        <v>44412</v>
      </c>
      <c r="F10" s="64">
        <v>160000</v>
      </c>
      <c r="G10" s="17">
        <f t="shared" ref="G10:G73" si="0">E10+30</f>
        <v>44442</v>
      </c>
      <c r="H10" s="18">
        <f t="shared" ref="H10:H73" si="1">+F10</f>
        <v>160000</v>
      </c>
      <c r="I10" s="19">
        <f t="shared" ref="I10:I73" si="2">+F10-H10</f>
        <v>0</v>
      </c>
      <c r="J10" s="20" t="s">
        <v>9</v>
      </c>
      <c r="K10" s="3"/>
    </row>
    <row r="11" spans="1:11" ht="28.5" x14ac:dyDescent="0.25">
      <c r="B11" s="16" t="s">
        <v>229</v>
      </c>
      <c r="C11" s="16" t="s">
        <v>347</v>
      </c>
      <c r="D11" s="16" t="s">
        <v>17</v>
      </c>
      <c r="E11" s="63">
        <v>44412</v>
      </c>
      <c r="F11" s="64">
        <v>10499.58</v>
      </c>
      <c r="G11" s="17">
        <f t="shared" si="0"/>
        <v>44442</v>
      </c>
      <c r="H11" s="18">
        <f t="shared" si="1"/>
        <v>10499.58</v>
      </c>
      <c r="I11" s="19">
        <f t="shared" si="2"/>
        <v>0</v>
      </c>
      <c r="J11" s="20" t="s">
        <v>10</v>
      </c>
      <c r="K11" s="3"/>
    </row>
    <row r="12" spans="1:11" ht="28.5" x14ac:dyDescent="0.25">
      <c r="B12" s="16" t="s">
        <v>229</v>
      </c>
      <c r="C12" s="16" t="s">
        <v>265</v>
      </c>
      <c r="D12" s="16" t="s">
        <v>18</v>
      </c>
      <c r="E12" s="63">
        <v>44412</v>
      </c>
      <c r="F12" s="64">
        <v>11800</v>
      </c>
      <c r="G12" s="17">
        <f t="shared" si="0"/>
        <v>44442</v>
      </c>
      <c r="H12" s="18">
        <f t="shared" si="1"/>
        <v>11800</v>
      </c>
      <c r="I12" s="19">
        <f t="shared" si="2"/>
        <v>0</v>
      </c>
      <c r="J12" s="20" t="s">
        <v>9</v>
      </c>
      <c r="K12" s="3"/>
    </row>
    <row r="13" spans="1:11" ht="28.5" x14ac:dyDescent="0.25">
      <c r="B13" s="16" t="s">
        <v>230</v>
      </c>
      <c r="C13" s="16" t="s">
        <v>266</v>
      </c>
      <c r="D13" s="16" t="s">
        <v>204</v>
      </c>
      <c r="E13" s="63">
        <v>44412</v>
      </c>
      <c r="F13" s="64">
        <v>1081075.8</v>
      </c>
      <c r="G13" s="17">
        <f t="shared" si="0"/>
        <v>44442</v>
      </c>
      <c r="H13" s="18">
        <f t="shared" si="1"/>
        <v>1081075.8</v>
      </c>
      <c r="I13" s="19">
        <f t="shared" si="2"/>
        <v>0</v>
      </c>
      <c r="J13" s="20" t="s">
        <v>9</v>
      </c>
      <c r="K13" s="3"/>
    </row>
    <row r="14" spans="1:11" ht="28.5" x14ac:dyDescent="0.25">
      <c r="B14" s="16" t="s">
        <v>21</v>
      </c>
      <c r="C14" s="16" t="s">
        <v>267</v>
      </c>
      <c r="D14" s="16" t="s">
        <v>23</v>
      </c>
      <c r="E14" s="63">
        <v>44414</v>
      </c>
      <c r="F14" s="64">
        <v>18575.09</v>
      </c>
      <c r="G14" s="17">
        <f t="shared" si="0"/>
        <v>44444</v>
      </c>
      <c r="H14" s="18">
        <f t="shared" si="1"/>
        <v>18575.09</v>
      </c>
      <c r="I14" s="19">
        <f t="shared" si="2"/>
        <v>0</v>
      </c>
      <c r="J14" s="20" t="s">
        <v>9</v>
      </c>
      <c r="K14" s="3"/>
    </row>
    <row r="15" spans="1:11" ht="28.5" x14ac:dyDescent="0.25">
      <c r="B15" s="16" t="s">
        <v>24</v>
      </c>
      <c r="C15" s="16" t="s">
        <v>268</v>
      </c>
      <c r="D15" s="16" t="s">
        <v>26</v>
      </c>
      <c r="E15" s="63">
        <v>44414</v>
      </c>
      <c r="F15" s="64">
        <v>81420</v>
      </c>
      <c r="G15" s="17">
        <f t="shared" si="0"/>
        <v>44444</v>
      </c>
      <c r="H15" s="18">
        <f t="shared" si="1"/>
        <v>81420</v>
      </c>
      <c r="I15" s="19">
        <f t="shared" si="2"/>
        <v>0</v>
      </c>
      <c r="J15" s="20" t="s">
        <v>9</v>
      </c>
      <c r="K15" s="3"/>
    </row>
    <row r="16" spans="1:11" ht="28.5" x14ac:dyDescent="0.25">
      <c r="B16" s="16" t="s">
        <v>27</v>
      </c>
      <c r="C16" s="16" t="s">
        <v>364</v>
      </c>
      <c r="D16" s="16" t="s">
        <v>28</v>
      </c>
      <c r="E16" s="63">
        <v>44417</v>
      </c>
      <c r="F16" s="64">
        <v>58344.639999999999</v>
      </c>
      <c r="G16" s="17">
        <f t="shared" si="0"/>
        <v>44447</v>
      </c>
      <c r="H16" s="18">
        <f t="shared" si="1"/>
        <v>58344.639999999999</v>
      </c>
      <c r="I16" s="19">
        <f t="shared" si="2"/>
        <v>0</v>
      </c>
      <c r="J16" s="20" t="s">
        <v>9</v>
      </c>
      <c r="K16" s="3"/>
    </row>
    <row r="17" spans="2:11" ht="28.5" x14ac:dyDescent="0.25">
      <c r="B17" s="16" t="s">
        <v>29</v>
      </c>
      <c r="C17" s="16" t="s">
        <v>349</v>
      </c>
      <c r="D17" s="16" t="s">
        <v>30</v>
      </c>
      <c r="E17" s="63">
        <v>44417</v>
      </c>
      <c r="F17" s="64">
        <v>26780.27</v>
      </c>
      <c r="G17" s="17">
        <f t="shared" si="0"/>
        <v>44447</v>
      </c>
      <c r="H17" s="18">
        <f t="shared" si="1"/>
        <v>26780.27</v>
      </c>
      <c r="I17" s="19">
        <f t="shared" si="2"/>
        <v>0</v>
      </c>
      <c r="J17" s="20" t="s">
        <v>9</v>
      </c>
      <c r="K17" s="3"/>
    </row>
    <row r="18" spans="2:11" ht="28.5" x14ac:dyDescent="0.25">
      <c r="B18" s="16" t="s">
        <v>231</v>
      </c>
      <c r="C18" s="16" t="s">
        <v>348</v>
      </c>
      <c r="D18" s="16" t="s">
        <v>32</v>
      </c>
      <c r="E18" s="63">
        <v>44417</v>
      </c>
      <c r="F18" s="64">
        <v>130954.36</v>
      </c>
      <c r="G18" s="17">
        <f t="shared" si="0"/>
        <v>44447</v>
      </c>
      <c r="H18" s="18">
        <f t="shared" si="1"/>
        <v>130954.36</v>
      </c>
      <c r="I18" s="19">
        <f t="shared" si="2"/>
        <v>0</v>
      </c>
      <c r="J18" s="20" t="s">
        <v>9</v>
      </c>
      <c r="K18" s="3"/>
    </row>
    <row r="19" spans="2:11" ht="28.5" x14ac:dyDescent="0.25">
      <c r="B19" s="16" t="s">
        <v>33</v>
      </c>
      <c r="C19" s="16" t="s">
        <v>272</v>
      </c>
      <c r="D19" s="16" t="s">
        <v>34</v>
      </c>
      <c r="E19" s="63">
        <v>44417</v>
      </c>
      <c r="F19" s="64">
        <v>129430</v>
      </c>
      <c r="G19" s="17">
        <f t="shared" si="0"/>
        <v>44447</v>
      </c>
      <c r="H19" s="18">
        <f t="shared" si="1"/>
        <v>129430</v>
      </c>
      <c r="I19" s="19">
        <f t="shared" si="2"/>
        <v>0</v>
      </c>
      <c r="J19" s="20" t="s">
        <v>10</v>
      </c>
      <c r="K19" s="3"/>
    </row>
    <row r="20" spans="2:11" ht="28.5" x14ac:dyDescent="0.25">
      <c r="B20" s="16" t="s">
        <v>35</v>
      </c>
      <c r="C20" s="16" t="s">
        <v>273</v>
      </c>
      <c r="D20" s="16" t="s">
        <v>36</v>
      </c>
      <c r="E20" s="63">
        <v>44417</v>
      </c>
      <c r="F20" s="64">
        <v>16520</v>
      </c>
      <c r="G20" s="17">
        <f t="shared" si="0"/>
        <v>44447</v>
      </c>
      <c r="H20" s="18">
        <f t="shared" si="1"/>
        <v>16520</v>
      </c>
      <c r="I20" s="19">
        <f t="shared" si="2"/>
        <v>0</v>
      </c>
      <c r="J20" s="20" t="s">
        <v>9</v>
      </c>
      <c r="K20" s="3"/>
    </row>
    <row r="21" spans="2:11" ht="28.5" x14ac:dyDescent="0.25">
      <c r="B21" s="16" t="s">
        <v>37</v>
      </c>
      <c r="C21" s="16" t="s">
        <v>274</v>
      </c>
      <c r="D21" s="16" t="s">
        <v>40</v>
      </c>
      <c r="E21" s="63">
        <v>44417</v>
      </c>
      <c r="F21" s="64">
        <v>63130</v>
      </c>
      <c r="G21" s="17">
        <f t="shared" si="0"/>
        <v>44447</v>
      </c>
      <c r="H21" s="18">
        <f t="shared" si="1"/>
        <v>63130</v>
      </c>
      <c r="I21" s="19">
        <f t="shared" si="2"/>
        <v>0</v>
      </c>
      <c r="J21" s="20" t="s">
        <v>9</v>
      </c>
      <c r="K21" s="3"/>
    </row>
    <row r="22" spans="2:11" ht="28.5" x14ac:dyDescent="0.25">
      <c r="B22" s="16" t="s">
        <v>232</v>
      </c>
      <c r="C22" s="16" t="s">
        <v>365</v>
      </c>
      <c r="D22" s="16" t="s">
        <v>39</v>
      </c>
      <c r="E22" s="63">
        <v>44417</v>
      </c>
      <c r="F22" s="64">
        <v>4130</v>
      </c>
      <c r="G22" s="17">
        <f t="shared" si="0"/>
        <v>44447</v>
      </c>
      <c r="H22" s="21">
        <f t="shared" si="1"/>
        <v>4130</v>
      </c>
      <c r="I22" s="22">
        <f t="shared" si="2"/>
        <v>0</v>
      </c>
      <c r="J22" s="20" t="s">
        <v>9</v>
      </c>
      <c r="K22" s="3"/>
    </row>
    <row r="23" spans="2:11" ht="28.5" x14ac:dyDescent="0.25">
      <c r="B23" s="16" t="s">
        <v>233</v>
      </c>
      <c r="C23" s="16" t="s">
        <v>276</v>
      </c>
      <c r="D23" s="16" t="s">
        <v>42</v>
      </c>
      <c r="E23" s="63">
        <v>44417</v>
      </c>
      <c r="F23" s="64">
        <v>258489.60000000001</v>
      </c>
      <c r="G23" s="17">
        <f t="shared" si="0"/>
        <v>44447</v>
      </c>
      <c r="H23" s="18">
        <f t="shared" si="1"/>
        <v>258489.60000000001</v>
      </c>
      <c r="I23" s="19">
        <f t="shared" si="2"/>
        <v>0</v>
      </c>
      <c r="J23" s="20" t="s">
        <v>9</v>
      </c>
      <c r="K23" s="3"/>
    </row>
    <row r="24" spans="2:11" ht="28.5" x14ac:dyDescent="0.25">
      <c r="B24" s="16" t="s">
        <v>233</v>
      </c>
      <c r="C24" s="16" t="s">
        <v>277</v>
      </c>
      <c r="D24" s="16" t="s">
        <v>43</v>
      </c>
      <c r="E24" s="63">
        <v>44417</v>
      </c>
      <c r="F24" s="64">
        <v>110037.36</v>
      </c>
      <c r="G24" s="17">
        <f t="shared" si="0"/>
        <v>44447</v>
      </c>
      <c r="H24" s="18">
        <f t="shared" si="1"/>
        <v>110037.36</v>
      </c>
      <c r="I24" s="19">
        <f t="shared" si="2"/>
        <v>0</v>
      </c>
      <c r="J24" s="20" t="s">
        <v>9</v>
      </c>
      <c r="K24" s="3"/>
    </row>
    <row r="25" spans="2:11" ht="28.5" x14ac:dyDescent="0.25">
      <c r="B25" s="16" t="s">
        <v>44</v>
      </c>
      <c r="C25" s="16" t="s">
        <v>278</v>
      </c>
      <c r="D25" s="16" t="s">
        <v>45</v>
      </c>
      <c r="E25" s="63">
        <v>44417</v>
      </c>
      <c r="F25" s="64">
        <v>70800</v>
      </c>
      <c r="G25" s="17">
        <f t="shared" si="0"/>
        <v>44447</v>
      </c>
      <c r="H25" s="18">
        <f t="shared" si="1"/>
        <v>70800</v>
      </c>
      <c r="I25" s="19">
        <f t="shared" si="2"/>
        <v>0</v>
      </c>
      <c r="J25" s="20" t="s">
        <v>10</v>
      </c>
      <c r="K25" s="3"/>
    </row>
    <row r="26" spans="2:11" ht="28.5" x14ac:dyDescent="0.25">
      <c r="B26" s="16" t="s">
        <v>234</v>
      </c>
      <c r="C26" s="16" t="s">
        <v>350</v>
      </c>
      <c r="D26" s="16" t="s">
        <v>47</v>
      </c>
      <c r="E26" s="63">
        <v>44418</v>
      </c>
      <c r="F26" s="64">
        <v>310340</v>
      </c>
      <c r="G26" s="17">
        <f t="shared" si="0"/>
        <v>44448</v>
      </c>
      <c r="H26" s="18">
        <f t="shared" si="1"/>
        <v>310340</v>
      </c>
      <c r="I26" s="19">
        <f t="shared" si="2"/>
        <v>0</v>
      </c>
      <c r="J26" s="20" t="s">
        <v>9</v>
      </c>
      <c r="K26" s="3"/>
    </row>
    <row r="27" spans="2:11" ht="28.5" x14ac:dyDescent="0.25">
      <c r="B27" s="16" t="s">
        <v>235</v>
      </c>
      <c r="C27" s="16" t="s">
        <v>280</v>
      </c>
      <c r="D27" s="16" t="s">
        <v>50</v>
      </c>
      <c r="E27" s="63">
        <v>44418</v>
      </c>
      <c r="F27" s="64">
        <v>156000</v>
      </c>
      <c r="G27" s="17">
        <f t="shared" si="0"/>
        <v>44448</v>
      </c>
      <c r="H27" s="18">
        <f t="shared" si="1"/>
        <v>156000</v>
      </c>
      <c r="I27" s="19">
        <f t="shared" si="2"/>
        <v>0</v>
      </c>
      <c r="J27" s="20" t="s">
        <v>10</v>
      </c>
      <c r="K27" s="3"/>
    </row>
    <row r="28" spans="2:11" ht="28.5" x14ac:dyDescent="0.25">
      <c r="B28" s="16" t="s">
        <v>236</v>
      </c>
      <c r="C28" s="16" t="s">
        <v>281</v>
      </c>
      <c r="D28" s="16" t="s">
        <v>52</v>
      </c>
      <c r="E28" s="63">
        <v>44418</v>
      </c>
      <c r="F28" s="64">
        <v>7566.69</v>
      </c>
      <c r="G28" s="17">
        <f t="shared" si="0"/>
        <v>44448</v>
      </c>
      <c r="H28" s="18">
        <f t="shared" si="1"/>
        <v>7566.69</v>
      </c>
      <c r="I28" s="19">
        <f t="shared" si="2"/>
        <v>0</v>
      </c>
      <c r="J28" s="20" t="s">
        <v>9</v>
      </c>
      <c r="K28" s="3"/>
    </row>
    <row r="29" spans="2:11" ht="28.5" x14ac:dyDescent="0.25">
      <c r="B29" s="16" t="s">
        <v>236</v>
      </c>
      <c r="C29" s="16" t="s">
        <v>282</v>
      </c>
      <c r="D29" s="16" t="s">
        <v>53</v>
      </c>
      <c r="E29" s="63">
        <v>44418</v>
      </c>
      <c r="F29" s="64">
        <v>15384.9</v>
      </c>
      <c r="G29" s="17">
        <f t="shared" si="0"/>
        <v>44448</v>
      </c>
      <c r="H29" s="18">
        <f t="shared" si="1"/>
        <v>15384.9</v>
      </c>
      <c r="I29" s="19">
        <f t="shared" si="2"/>
        <v>0</v>
      </c>
      <c r="J29" s="20" t="s">
        <v>9</v>
      </c>
      <c r="K29" s="3"/>
    </row>
    <row r="30" spans="2:11" ht="28.5" x14ac:dyDescent="0.25">
      <c r="B30" s="16" t="s">
        <v>236</v>
      </c>
      <c r="C30" s="16" t="s">
        <v>283</v>
      </c>
      <c r="D30" s="16" t="s">
        <v>54</v>
      </c>
      <c r="E30" s="63">
        <v>44418</v>
      </c>
      <c r="F30" s="64">
        <v>3902.54</v>
      </c>
      <c r="G30" s="17">
        <f t="shared" si="0"/>
        <v>44448</v>
      </c>
      <c r="H30" s="18">
        <f t="shared" si="1"/>
        <v>3902.54</v>
      </c>
      <c r="I30" s="19">
        <f t="shared" si="2"/>
        <v>0</v>
      </c>
      <c r="J30" s="20" t="s">
        <v>9</v>
      </c>
      <c r="K30" s="3"/>
    </row>
    <row r="31" spans="2:11" ht="28.5" x14ac:dyDescent="0.25">
      <c r="B31" s="16" t="s">
        <v>236</v>
      </c>
      <c r="C31" s="16" t="s">
        <v>284</v>
      </c>
      <c r="D31" s="16" t="s">
        <v>55</v>
      </c>
      <c r="E31" s="63">
        <v>44418</v>
      </c>
      <c r="F31" s="64">
        <v>398801.74</v>
      </c>
      <c r="G31" s="17">
        <f t="shared" si="0"/>
        <v>44448</v>
      </c>
      <c r="H31" s="18">
        <f t="shared" si="1"/>
        <v>398801.74</v>
      </c>
      <c r="I31" s="19">
        <f t="shared" si="2"/>
        <v>0</v>
      </c>
      <c r="J31" s="20" t="s">
        <v>9</v>
      </c>
      <c r="K31" s="3"/>
    </row>
    <row r="32" spans="2:11" ht="28.5" x14ac:dyDescent="0.25">
      <c r="B32" s="16" t="s">
        <v>235</v>
      </c>
      <c r="C32" s="16" t="s">
        <v>285</v>
      </c>
      <c r="D32" s="16" t="s">
        <v>56</v>
      </c>
      <c r="E32" s="63">
        <v>44418</v>
      </c>
      <c r="F32" s="64">
        <v>5964.21</v>
      </c>
      <c r="G32" s="17">
        <f t="shared" si="0"/>
        <v>44448</v>
      </c>
      <c r="H32" s="18">
        <f t="shared" si="1"/>
        <v>5964.21</v>
      </c>
      <c r="I32" s="19">
        <f>+F32-H32</f>
        <v>0</v>
      </c>
      <c r="J32" s="20" t="s">
        <v>9</v>
      </c>
      <c r="K32" s="3"/>
    </row>
    <row r="33" spans="2:11" ht="128.25" x14ac:dyDescent="0.25">
      <c r="B33" s="16" t="s">
        <v>237</v>
      </c>
      <c r="C33" s="16" t="s">
        <v>286</v>
      </c>
      <c r="D33" s="16" t="s">
        <v>58</v>
      </c>
      <c r="E33" s="63">
        <v>44418</v>
      </c>
      <c r="F33" s="64">
        <v>379436.33</v>
      </c>
      <c r="G33" s="17">
        <f t="shared" si="0"/>
        <v>44448</v>
      </c>
      <c r="H33" s="18">
        <f t="shared" si="1"/>
        <v>379436.33</v>
      </c>
      <c r="I33" s="19">
        <f t="shared" si="2"/>
        <v>0</v>
      </c>
      <c r="J33" s="20" t="s">
        <v>9</v>
      </c>
      <c r="K33" s="3"/>
    </row>
    <row r="34" spans="2:11" x14ac:dyDescent="0.25">
      <c r="B34" s="16" t="s">
        <v>234</v>
      </c>
      <c r="C34" s="16" t="s">
        <v>287</v>
      </c>
      <c r="D34" s="16" t="s">
        <v>59</v>
      </c>
      <c r="E34" s="63">
        <v>44418</v>
      </c>
      <c r="F34" s="64">
        <v>89680</v>
      </c>
      <c r="G34" s="17">
        <f t="shared" si="0"/>
        <v>44448</v>
      </c>
      <c r="H34" s="18">
        <f t="shared" si="1"/>
        <v>89680</v>
      </c>
      <c r="I34" s="19">
        <f t="shared" si="2"/>
        <v>0</v>
      </c>
      <c r="J34" s="20" t="s">
        <v>9</v>
      </c>
      <c r="K34" s="3"/>
    </row>
    <row r="35" spans="2:11" x14ac:dyDescent="0.25">
      <c r="B35" s="16" t="s">
        <v>238</v>
      </c>
      <c r="C35" s="16" t="s">
        <v>288</v>
      </c>
      <c r="D35" s="16" t="s">
        <v>61</v>
      </c>
      <c r="E35" s="63">
        <v>44418</v>
      </c>
      <c r="F35" s="64">
        <v>918040</v>
      </c>
      <c r="G35" s="17">
        <f t="shared" si="0"/>
        <v>44448</v>
      </c>
      <c r="H35" s="18">
        <f t="shared" si="1"/>
        <v>918040</v>
      </c>
      <c r="I35" s="19">
        <f t="shared" si="2"/>
        <v>0</v>
      </c>
      <c r="J35" s="20" t="s">
        <v>10</v>
      </c>
      <c r="K35" s="3"/>
    </row>
    <row r="36" spans="2:11" ht="28.5" x14ac:dyDescent="0.25">
      <c r="B36" s="16" t="s">
        <v>239</v>
      </c>
      <c r="C36" s="16" t="s">
        <v>289</v>
      </c>
      <c r="D36" s="16" t="s">
        <v>62</v>
      </c>
      <c r="E36" s="63">
        <v>44418</v>
      </c>
      <c r="F36" s="64">
        <v>16500</v>
      </c>
      <c r="G36" s="17">
        <f t="shared" si="0"/>
        <v>44448</v>
      </c>
      <c r="H36" s="18">
        <f t="shared" si="1"/>
        <v>16500</v>
      </c>
      <c r="I36" s="19">
        <f t="shared" si="2"/>
        <v>0</v>
      </c>
      <c r="J36" s="20" t="s">
        <v>9</v>
      </c>
      <c r="K36" s="3"/>
    </row>
    <row r="37" spans="2:11" ht="28.5" x14ac:dyDescent="0.25">
      <c r="B37" s="16" t="s">
        <v>240</v>
      </c>
      <c r="C37" s="16" t="s">
        <v>290</v>
      </c>
      <c r="D37" s="16" t="s">
        <v>64</v>
      </c>
      <c r="E37" s="63">
        <v>44418</v>
      </c>
      <c r="F37" s="64">
        <v>16620.3</v>
      </c>
      <c r="G37" s="17">
        <f t="shared" si="0"/>
        <v>44448</v>
      </c>
      <c r="H37" s="18">
        <f t="shared" si="1"/>
        <v>16620.3</v>
      </c>
      <c r="I37" s="19">
        <f t="shared" si="2"/>
        <v>0</v>
      </c>
      <c r="J37" s="20" t="s">
        <v>10</v>
      </c>
      <c r="K37" s="3"/>
    </row>
    <row r="38" spans="2:11" ht="28.5" x14ac:dyDescent="0.25">
      <c r="B38" s="16" t="s">
        <v>241</v>
      </c>
      <c r="C38" s="16" t="s">
        <v>297</v>
      </c>
      <c r="D38" s="16" t="s">
        <v>66</v>
      </c>
      <c r="E38" s="63">
        <v>44418</v>
      </c>
      <c r="F38" s="64">
        <v>29500</v>
      </c>
      <c r="G38" s="17">
        <f t="shared" si="0"/>
        <v>44448</v>
      </c>
      <c r="H38" s="18">
        <f t="shared" si="1"/>
        <v>29500</v>
      </c>
      <c r="I38" s="19">
        <f t="shared" si="2"/>
        <v>0</v>
      </c>
      <c r="J38" s="20" t="s">
        <v>10</v>
      </c>
      <c r="K38" s="3"/>
    </row>
    <row r="39" spans="2:11" ht="28.5" x14ac:dyDescent="0.25">
      <c r="B39" s="16" t="s">
        <v>242</v>
      </c>
      <c r="C39" s="16" t="s">
        <v>351</v>
      </c>
      <c r="D39" s="16" t="s">
        <v>69</v>
      </c>
      <c r="E39" s="63">
        <v>44419</v>
      </c>
      <c r="F39" s="64">
        <v>15340</v>
      </c>
      <c r="G39" s="17">
        <f t="shared" si="0"/>
        <v>44449</v>
      </c>
      <c r="H39" s="18">
        <f t="shared" si="1"/>
        <v>15340</v>
      </c>
      <c r="I39" s="19">
        <f t="shared" si="2"/>
        <v>0</v>
      </c>
      <c r="J39" s="20" t="s">
        <v>9</v>
      </c>
      <c r="K39" s="3"/>
    </row>
    <row r="40" spans="2:11" ht="28.5" x14ac:dyDescent="0.25">
      <c r="B40" s="16" t="s">
        <v>243</v>
      </c>
      <c r="C40" s="16" t="s">
        <v>352</v>
      </c>
      <c r="D40" s="16" t="s">
        <v>72</v>
      </c>
      <c r="E40" s="63">
        <v>44419</v>
      </c>
      <c r="F40" s="64">
        <v>5310</v>
      </c>
      <c r="G40" s="17">
        <f t="shared" si="0"/>
        <v>44449</v>
      </c>
      <c r="H40" s="18">
        <f t="shared" si="1"/>
        <v>5310</v>
      </c>
      <c r="I40" s="19">
        <f t="shared" si="2"/>
        <v>0</v>
      </c>
      <c r="J40" s="20" t="s">
        <v>9</v>
      </c>
      <c r="K40" s="3"/>
    </row>
    <row r="41" spans="2:11" ht="28.5" x14ac:dyDescent="0.25">
      <c r="B41" s="16" t="s">
        <v>73</v>
      </c>
      <c r="C41" s="16" t="s">
        <v>366</v>
      </c>
      <c r="D41" s="16" t="s">
        <v>74</v>
      </c>
      <c r="E41" s="63">
        <v>44419</v>
      </c>
      <c r="F41" s="64">
        <v>469200</v>
      </c>
      <c r="G41" s="17">
        <f t="shared" si="0"/>
        <v>44449</v>
      </c>
      <c r="H41" s="18">
        <f t="shared" si="1"/>
        <v>469200</v>
      </c>
      <c r="I41" s="19">
        <f t="shared" si="2"/>
        <v>0</v>
      </c>
      <c r="J41" s="20" t="s">
        <v>9</v>
      </c>
      <c r="K41" s="3"/>
    </row>
    <row r="42" spans="2:11" ht="28.5" x14ac:dyDescent="0.25">
      <c r="B42" s="16" t="s">
        <v>244</v>
      </c>
      <c r="C42" s="16" t="s">
        <v>294</v>
      </c>
      <c r="D42" s="16" t="s">
        <v>77</v>
      </c>
      <c r="E42" s="63">
        <v>44419</v>
      </c>
      <c r="F42" s="64">
        <v>33750</v>
      </c>
      <c r="G42" s="17">
        <f t="shared" si="0"/>
        <v>44449</v>
      </c>
      <c r="H42" s="18">
        <f t="shared" si="1"/>
        <v>33750</v>
      </c>
      <c r="I42" s="19">
        <f t="shared" si="2"/>
        <v>0</v>
      </c>
      <c r="J42" s="20" t="s">
        <v>9</v>
      </c>
      <c r="K42" s="3"/>
    </row>
    <row r="43" spans="2:11" ht="28.5" x14ac:dyDescent="0.25">
      <c r="B43" s="16" t="s">
        <v>78</v>
      </c>
      <c r="C43" s="16" t="s">
        <v>295</v>
      </c>
      <c r="D43" s="16" t="s">
        <v>80</v>
      </c>
      <c r="E43" s="63">
        <v>44419</v>
      </c>
      <c r="F43" s="64">
        <v>9440</v>
      </c>
      <c r="G43" s="17">
        <f>E43+30</f>
        <v>44449</v>
      </c>
      <c r="H43" s="18">
        <f t="shared" si="1"/>
        <v>9440</v>
      </c>
      <c r="I43" s="19">
        <f t="shared" si="2"/>
        <v>0</v>
      </c>
      <c r="J43" s="20" t="s">
        <v>9</v>
      </c>
      <c r="K43" s="3"/>
    </row>
    <row r="44" spans="2:11" ht="28.5" x14ac:dyDescent="0.25">
      <c r="B44" s="16" t="s">
        <v>192</v>
      </c>
      <c r="C44" s="16" t="s">
        <v>296</v>
      </c>
      <c r="D44" s="16" t="s">
        <v>194</v>
      </c>
      <c r="E44" s="63">
        <v>44419</v>
      </c>
      <c r="F44" s="64">
        <v>9440</v>
      </c>
      <c r="G44" s="17">
        <f>E44+30</f>
        <v>44449</v>
      </c>
      <c r="H44" s="18">
        <f>+F44</f>
        <v>9440</v>
      </c>
      <c r="I44" s="19">
        <f t="shared" si="2"/>
        <v>0</v>
      </c>
      <c r="J44" s="20" t="s">
        <v>9</v>
      </c>
      <c r="K44" s="3"/>
    </row>
    <row r="45" spans="2:11" x14ac:dyDescent="0.25">
      <c r="B45" s="16" t="s">
        <v>81</v>
      </c>
      <c r="C45" s="16" t="s">
        <v>298</v>
      </c>
      <c r="D45" s="16" t="s">
        <v>83</v>
      </c>
      <c r="E45" s="63">
        <v>44419</v>
      </c>
      <c r="F45" s="64">
        <v>14160</v>
      </c>
      <c r="G45" s="17">
        <f t="shared" si="0"/>
        <v>44449</v>
      </c>
      <c r="H45" s="18">
        <f t="shared" si="1"/>
        <v>14160</v>
      </c>
      <c r="I45" s="19">
        <f t="shared" si="2"/>
        <v>0</v>
      </c>
      <c r="J45" s="20" t="s">
        <v>9</v>
      </c>
      <c r="K45" s="3"/>
    </row>
    <row r="46" spans="2:11" ht="28.5" x14ac:dyDescent="0.25">
      <c r="B46" s="16" t="s">
        <v>84</v>
      </c>
      <c r="C46" s="16" t="s">
        <v>353</v>
      </c>
      <c r="D46" s="16" t="s">
        <v>86</v>
      </c>
      <c r="E46" s="63">
        <v>44421</v>
      </c>
      <c r="F46" s="64">
        <v>15664.5</v>
      </c>
      <c r="G46" s="17">
        <f t="shared" si="0"/>
        <v>44451</v>
      </c>
      <c r="H46" s="18">
        <f t="shared" si="1"/>
        <v>15664.5</v>
      </c>
      <c r="I46" s="19">
        <f t="shared" si="2"/>
        <v>0</v>
      </c>
      <c r="J46" s="20" t="s">
        <v>10</v>
      </c>
      <c r="K46" s="3"/>
    </row>
    <row r="47" spans="2:11" x14ac:dyDescent="0.25">
      <c r="B47" s="16" t="s">
        <v>242</v>
      </c>
      <c r="C47" s="16" t="s">
        <v>354</v>
      </c>
      <c r="D47" s="16" t="s">
        <v>87</v>
      </c>
      <c r="E47" s="63">
        <v>44421</v>
      </c>
      <c r="F47" s="64">
        <v>34220</v>
      </c>
      <c r="G47" s="17">
        <f t="shared" si="0"/>
        <v>44451</v>
      </c>
      <c r="H47" s="18">
        <f t="shared" si="1"/>
        <v>34220</v>
      </c>
      <c r="I47" s="19">
        <f t="shared" si="2"/>
        <v>0</v>
      </c>
      <c r="J47" s="20" t="s">
        <v>9</v>
      </c>
      <c r="K47" s="3"/>
    </row>
    <row r="48" spans="2:11" x14ac:dyDescent="0.25">
      <c r="B48" s="16" t="s">
        <v>88</v>
      </c>
      <c r="C48" s="16" t="s">
        <v>301</v>
      </c>
      <c r="D48" s="16" t="s">
        <v>90</v>
      </c>
      <c r="E48" s="63">
        <v>44421</v>
      </c>
      <c r="F48" s="64">
        <v>15022.01</v>
      </c>
      <c r="G48" s="17">
        <f t="shared" si="0"/>
        <v>44451</v>
      </c>
      <c r="H48" s="18">
        <f t="shared" si="1"/>
        <v>15022.01</v>
      </c>
      <c r="I48" s="19">
        <f t="shared" si="2"/>
        <v>0</v>
      </c>
      <c r="J48" s="20" t="s">
        <v>10</v>
      </c>
      <c r="K48" s="3"/>
    </row>
    <row r="49" spans="2:11" ht="28.5" x14ac:dyDescent="0.25">
      <c r="B49" s="16" t="s">
        <v>91</v>
      </c>
      <c r="C49" s="16" t="s">
        <v>302</v>
      </c>
      <c r="D49" s="16" t="s">
        <v>69</v>
      </c>
      <c r="E49" s="63">
        <v>44421</v>
      </c>
      <c r="F49" s="64">
        <v>35400</v>
      </c>
      <c r="G49" s="17">
        <f t="shared" si="0"/>
        <v>44451</v>
      </c>
      <c r="H49" s="18">
        <f t="shared" si="1"/>
        <v>35400</v>
      </c>
      <c r="I49" s="19">
        <f t="shared" si="2"/>
        <v>0</v>
      </c>
      <c r="J49" s="20" t="s">
        <v>10</v>
      </c>
      <c r="K49" s="3"/>
    </row>
    <row r="50" spans="2:11" ht="28.5" x14ac:dyDescent="0.25">
      <c r="B50" s="16" t="s">
        <v>93</v>
      </c>
      <c r="C50" s="16" t="s">
        <v>303</v>
      </c>
      <c r="D50" s="16" t="s">
        <v>95</v>
      </c>
      <c r="E50" s="63">
        <v>44421</v>
      </c>
      <c r="F50" s="64">
        <v>60000</v>
      </c>
      <c r="G50" s="17">
        <f t="shared" si="0"/>
        <v>44451</v>
      </c>
      <c r="H50" s="39">
        <f t="shared" si="1"/>
        <v>60000</v>
      </c>
      <c r="I50" s="19">
        <f t="shared" si="2"/>
        <v>0</v>
      </c>
      <c r="J50" s="20" t="s">
        <v>9</v>
      </c>
      <c r="K50" s="3"/>
    </row>
    <row r="51" spans="2:11" ht="28.5" x14ac:dyDescent="0.25">
      <c r="B51" s="16" t="s">
        <v>243</v>
      </c>
      <c r="C51" s="16" t="s">
        <v>304</v>
      </c>
      <c r="D51" s="16" t="s">
        <v>77</v>
      </c>
      <c r="E51" s="63">
        <v>44421</v>
      </c>
      <c r="F51" s="64">
        <v>106206.56</v>
      </c>
      <c r="G51" s="17">
        <f t="shared" si="0"/>
        <v>44451</v>
      </c>
      <c r="H51" s="39">
        <f t="shared" si="1"/>
        <v>106206.56</v>
      </c>
      <c r="I51" s="19">
        <f t="shared" si="2"/>
        <v>0</v>
      </c>
      <c r="J51" s="20" t="s">
        <v>9</v>
      </c>
      <c r="K51" s="3"/>
    </row>
    <row r="52" spans="2:11" ht="28.5" x14ac:dyDescent="0.25">
      <c r="B52" s="16" t="s">
        <v>245</v>
      </c>
      <c r="C52" s="16" t="s">
        <v>355</v>
      </c>
      <c r="D52" s="16" t="s">
        <v>99</v>
      </c>
      <c r="E52" s="63">
        <v>44421</v>
      </c>
      <c r="F52" s="64">
        <v>599405.44999999995</v>
      </c>
      <c r="G52" s="17">
        <f t="shared" si="0"/>
        <v>44451</v>
      </c>
      <c r="H52" s="39">
        <f t="shared" si="1"/>
        <v>599405.44999999995</v>
      </c>
      <c r="I52" s="19">
        <f t="shared" si="2"/>
        <v>0</v>
      </c>
      <c r="J52" s="20" t="s">
        <v>9</v>
      </c>
      <c r="K52" s="3"/>
    </row>
    <row r="53" spans="2:11" x14ac:dyDescent="0.25">
      <c r="B53" s="16" t="s">
        <v>246</v>
      </c>
      <c r="C53" s="16" t="s">
        <v>356</v>
      </c>
      <c r="D53" s="16" t="s">
        <v>102</v>
      </c>
      <c r="E53" s="63">
        <v>44421</v>
      </c>
      <c r="F53" s="64">
        <v>1416</v>
      </c>
      <c r="G53" s="17">
        <f t="shared" si="0"/>
        <v>44451</v>
      </c>
      <c r="H53" s="39">
        <f t="shared" si="1"/>
        <v>1416</v>
      </c>
      <c r="I53" s="19">
        <f t="shared" si="2"/>
        <v>0</v>
      </c>
      <c r="J53" s="20" t="s">
        <v>9</v>
      </c>
      <c r="K53" s="3"/>
    </row>
    <row r="54" spans="2:11" ht="28.5" x14ac:dyDescent="0.25">
      <c r="B54" s="16" t="s">
        <v>247</v>
      </c>
      <c r="C54" s="16" t="s">
        <v>307</v>
      </c>
      <c r="D54" s="16" t="s">
        <v>104</v>
      </c>
      <c r="E54" s="63">
        <v>44425</v>
      </c>
      <c r="F54" s="64">
        <v>6510.27</v>
      </c>
      <c r="G54" s="17">
        <f t="shared" si="0"/>
        <v>44455</v>
      </c>
      <c r="H54" s="39">
        <f t="shared" si="1"/>
        <v>6510.27</v>
      </c>
      <c r="I54" s="19">
        <f t="shared" si="2"/>
        <v>0</v>
      </c>
      <c r="J54" s="20" t="s">
        <v>9</v>
      </c>
      <c r="K54" s="3"/>
    </row>
    <row r="55" spans="2:11" ht="28.5" x14ac:dyDescent="0.25">
      <c r="B55" s="16" t="s">
        <v>247</v>
      </c>
      <c r="C55" s="16" t="s">
        <v>308</v>
      </c>
      <c r="D55" s="16" t="s">
        <v>105</v>
      </c>
      <c r="E55" s="63">
        <v>44425</v>
      </c>
      <c r="F55" s="64">
        <v>4817.57</v>
      </c>
      <c r="G55" s="17">
        <f t="shared" si="0"/>
        <v>44455</v>
      </c>
      <c r="H55" s="39">
        <f t="shared" si="1"/>
        <v>4817.57</v>
      </c>
      <c r="I55" s="19">
        <f t="shared" si="2"/>
        <v>0</v>
      </c>
      <c r="J55" s="20" t="s">
        <v>9</v>
      </c>
      <c r="K55" s="3"/>
    </row>
    <row r="56" spans="2:11" ht="28.5" x14ac:dyDescent="0.25">
      <c r="B56" s="16" t="s">
        <v>247</v>
      </c>
      <c r="C56" s="16" t="s">
        <v>309</v>
      </c>
      <c r="D56" s="16" t="s">
        <v>109</v>
      </c>
      <c r="E56" s="63">
        <v>44425</v>
      </c>
      <c r="F56" s="64">
        <v>14198.22</v>
      </c>
      <c r="G56" s="17">
        <f t="shared" si="0"/>
        <v>44455</v>
      </c>
      <c r="H56" s="39">
        <f t="shared" si="1"/>
        <v>14198.22</v>
      </c>
      <c r="I56" s="19">
        <f t="shared" si="2"/>
        <v>0</v>
      </c>
      <c r="J56" s="20" t="s">
        <v>9</v>
      </c>
      <c r="K56" s="3"/>
    </row>
    <row r="57" spans="2:11" ht="28.5" x14ac:dyDescent="0.25">
      <c r="B57" s="16" t="s">
        <v>248</v>
      </c>
      <c r="C57" s="16" t="s">
        <v>357</v>
      </c>
      <c r="D57" s="16" t="s">
        <v>112</v>
      </c>
      <c r="E57" s="63">
        <v>44426</v>
      </c>
      <c r="F57" s="64">
        <v>249983</v>
      </c>
      <c r="G57" s="17">
        <f t="shared" si="0"/>
        <v>44456</v>
      </c>
      <c r="H57" s="39">
        <f t="shared" si="1"/>
        <v>249983</v>
      </c>
      <c r="I57" s="19">
        <f t="shared" si="2"/>
        <v>0</v>
      </c>
      <c r="J57" s="20" t="s">
        <v>9</v>
      </c>
      <c r="K57" s="3"/>
    </row>
    <row r="58" spans="2:11" ht="28.5" x14ac:dyDescent="0.25">
      <c r="B58" s="16" t="s">
        <v>249</v>
      </c>
      <c r="C58" s="16" t="s">
        <v>367</v>
      </c>
      <c r="D58" s="16" t="s">
        <v>115</v>
      </c>
      <c r="E58" s="63">
        <v>44426</v>
      </c>
      <c r="F58" s="64">
        <v>2302000</v>
      </c>
      <c r="G58" s="17">
        <f t="shared" si="0"/>
        <v>44456</v>
      </c>
      <c r="H58" s="39">
        <f t="shared" si="1"/>
        <v>2302000</v>
      </c>
      <c r="I58" s="19">
        <f t="shared" si="2"/>
        <v>0</v>
      </c>
      <c r="J58" s="20" t="s">
        <v>10</v>
      </c>
      <c r="K58" s="3"/>
    </row>
    <row r="59" spans="2:11" x14ac:dyDescent="0.25">
      <c r="B59" s="16" t="s">
        <v>250</v>
      </c>
      <c r="C59" s="16" t="s">
        <v>312</v>
      </c>
      <c r="D59" s="16" t="s">
        <v>42</v>
      </c>
      <c r="E59" s="63">
        <v>44426</v>
      </c>
      <c r="F59" s="64">
        <v>327869.73</v>
      </c>
      <c r="G59" s="17">
        <f t="shared" si="0"/>
        <v>44456</v>
      </c>
      <c r="H59" s="39">
        <f t="shared" si="1"/>
        <v>327869.73</v>
      </c>
      <c r="I59" s="19">
        <f t="shared" si="2"/>
        <v>0</v>
      </c>
      <c r="J59" s="20" t="s">
        <v>9</v>
      </c>
      <c r="K59" s="3"/>
    </row>
    <row r="60" spans="2:11" ht="28.5" x14ac:dyDescent="0.25">
      <c r="B60" s="16" t="s">
        <v>251</v>
      </c>
      <c r="C60" s="16" t="s">
        <v>313</v>
      </c>
      <c r="D60" s="16" t="s">
        <v>120</v>
      </c>
      <c r="E60" s="63">
        <v>44427</v>
      </c>
      <c r="F60" s="64">
        <v>500000</v>
      </c>
      <c r="G60" s="17">
        <f t="shared" si="0"/>
        <v>44457</v>
      </c>
      <c r="H60" s="39">
        <f t="shared" si="1"/>
        <v>500000</v>
      </c>
      <c r="I60" s="19">
        <f t="shared" si="2"/>
        <v>0</v>
      </c>
      <c r="J60" s="20" t="s">
        <v>9</v>
      </c>
      <c r="K60" s="3"/>
    </row>
    <row r="61" spans="2:11" ht="42.75" x14ac:dyDescent="0.25">
      <c r="B61" s="16" t="s">
        <v>121</v>
      </c>
      <c r="C61" s="16" t="s">
        <v>314</v>
      </c>
      <c r="D61" s="16" t="s">
        <v>122</v>
      </c>
      <c r="E61" s="63">
        <v>44427</v>
      </c>
      <c r="F61" s="64">
        <v>6918</v>
      </c>
      <c r="G61" s="17">
        <f t="shared" si="0"/>
        <v>44457</v>
      </c>
      <c r="H61" s="39">
        <f t="shared" si="1"/>
        <v>6918</v>
      </c>
      <c r="I61" s="19">
        <f t="shared" si="2"/>
        <v>0</v>
      </c>
      <c r="J61" s="20" t="s">
        <v>9</v>
      </c>
      <c r="K61" s="3"/>
    </row>
    <row r="62" spans="2:11" ht="28.5" x14ac:dyDescent="0.25">
      <c r="B62" s="16" t="s">
        <v>121</v>
      </c>
      <c r="C62" s="16" t="s">
        <v>315</v>
      </c>
      <c r="D62" s="16" t="s">
        <v>124</v>
      </c>
      <c r="E62" s="63">
        <v>44427</v>
      </c>
      <c r="F62" s="64">
        <v>684</v>
      </c>
      <c r="G62" s="17">
        <f t="shared" si="0"/>
        <v>44457</v>
      </c>
      <c r="H62" s="39">
        <f t="shared" si="1"/>
        <v>684</v>
      </c>
      <c r="I62" s="19">
        <f t="shared" si="2"/>
        <v>0</v>
      </c>
      <c r="J62" s="20" t="s">
        <v>9</v>
      </c>
      <c r="K62" s="3"/>
    </row>
    <row r="63" spans="2:11" ht="28.5" x14ac:dyDescent="0.25">
      <c r="B63" s="16" t="s">
        <v>252</v>
      </c>
      <c r="C63" s="16" t="s">
        <v>358</v>
      </c>
      <c r="D63" s="16" t="s">
        <v>127</v>
      </c>
      <c r="E63" s="63">
        <v>44427</v>
      </c>
      <c r="F63" s="64">
        <v>14801.94</v>
      </c>
      <c r="G63" s="17">
        <f t="shared" si="0"/>
        <v>44457</v>
      </c>
      <c r="H63" s="39">
        <f t="shared" si="1"/>
        <v>14801.94</v>
      </c>
      <c r="I63" s="19">
        <f t="shared" si="2"/>
        <v>0</v>
      </c>
      <c r="J63" s="20" t="s">
        <v>9</v>
      </c>
      <c r="K63" s="3"/>
    </row>
    <row r="64" spans="2:11" ht="28.5" x14ac:dyDescent="0.25">
      <c r="B64" s="16" t="s">
        <v>253</v>
      </c>
      <c r="C64" s="16" t="s">
        <v>316</v>
      </c>
      <c r="D64" s="16" t="s">
        <v>129</v>
      </c>
      <c r="E64" s="63">
        <v>44427</v>
      </c>
      <c r="F64" s="64">
        <v>285354.57</v>
      </c>
      <c r="G64" s="17">
        <f t="shared" si="0"/>
        <v>44457</v>
      </c>
      <c r="H64" s="39">
        <f t="shared" si="1"/>
        <v>285354.57</v>
      </c>
      <c r="I64" s="19">
        <f t="shared" si="2"/>
        <v>0</v>
      </c>
      <c r="J64" s="20" t="s">
        <v>9</v>
      </c>
      <c r="K64" s="3"/>
    </row>
    <row r="65" spans="1:11" x14ac:dyDescent="0.25">
      <c r="B65" s="16" t="s">
        <v>253</v>
      </c>
      <c r="C65" s="16" t="s">
        <v>318</v>
      </c>
      <c r="D65" s="16" t="s">
        <v>131</v>
      </c>
      <c r="E65" s="63">
        <v>44427</v>
      </c>
      <c r="F65" s="64">
        <v>27066</v>
      </c>
      <c r="G65" s="17">
        <f t="shared" si="0"/>
        <v>44457</v>
      </c>
      <c r="H65" s="39">
        <f t="shared" si="1"/>
        <v>27066</v>
      </c>
      <c r="I65" s="19">
        <f t="shared" si="2"/>
        <v>0</v>
      </c>
      <c r="J65" s="20" t="s">
        <v>9</v>
      </c>
      <c r="K65" s="3"/>
    </row>
    <row r="66" spans="1:11" x14ac:dyDescent="0.25">
      <c r="B66" s="16" t="s">
        <v>253</v>
      </c>
      <c r="C66" s="16" t="s">
        <v>319</v>
      </c>
      <c r="D66" s="16" t="s">
        <v>134</v>
      </c>
      <c r="E66" s="63">
        <v>44427</v>
      </c>
      <c r="F66" s="64">
        <v>49952.5</v>
      </c>
      <c r="G66" s="17">
        <f t="shared" si="0"/>
        <v>44457</v>
      </c>
      <c r="H66" s="39">
        <f t="shared" si="1"/>
        <v>49952.5</v>
      </c>
      <c r="I66" s="19">
        <f t="shared" si="2"/>
        <v>0</v>
      </c>
      <c r="J66" s="20" t="s">
        <v>9</v>
      </c>
      <c r="K66" s="3"/>
    </row>
    <row r="67" spans="1:11" ht="28.5" x14ac:dyDescent="0.25">
      <c r="B67" s="16" t="s">
        <v>121</v>
      </c>
      <c r="C67" s="16" t="s">
        <v>346</v>
      </c>
      <c r="D67" s="16" t="s">
        <v>136</v>
      </c>
      <c r="E67" s="63">
        <v>44427</v>
      </c>
      <c r="F67" s="64">
        <v>6158</v>
      </c>
      <c r="G67" s="17">
        <f t="shared" si="0"/>
        <v>44457</v>
      </c>
      <c r="H67" s="39">
        <f t="shared" si="1"/>
        <v>6158</v>
      </c>
      <c r="I67" s="19">
        <f t="shared" si="2"/>
        <v>0</v>
      </c>
      <c r="J67" s="20" t="s">
        <v>9</v>
      </c>
      <c r="K67" s="3"/>
    </row>
    <row r="68" spans="1:11" ht="28.5" x14ac:dyDescent="0.25">
      <c r="B68" s="16" t="s">
        <v>254</v>
      </c>
      <c r="C68" s="16" t="s">
        <v>321</v>
      </c>
      <c r="D68" s="16" t="s">
        <v>138</v>
      </c>
      <c r="E68" s="63">
        <v>44427</v>
      </c>
      <c r="F68" s="64">
        <v>9440</v>
      </c>
      <c r="G68" s="17">
        <f t="shared" si="0"/>
        <v>44457</v>
      </c>
      <c r="H68" s="39">
        <f t="shared" si="1"/>
        <v>9440</v>
      </c>
      <c r="I68" s="19">
        <f t="shared" si="2"/>
        <v>0</v>
      </c>
      <c r="J68" s="20" t="s">
        <v>9</v>
      </c>
      <c r="K68" s="3"/>
    </row>
    <row r="69" spans="1:11" ht="28.5" x14ac:dyDescent="0.25">
      <c r="B69" s="16" t="s">
        <v>139</v>
      </c>
      <c r="C69" s="16" t="s">
        <v>322</v>
      </c>
      <c r="D69" s="16" t="s">
        <v>141</v>
      </c>
      <c r="E69" s="63">
        <v>44427</v>
      </c>
      <c r="F69" s="64">
        <v>164660.47</v>
      </c>
      <c r="G69" s="17">
        <f t="shared" si="0"/>
        <v>44457</v>
      </c>
      <c r="H69" s="39">
        <f t="shared" si="1"/>
        <v>164660.47</v>
      </c>
      <c r="I69" s="19">
        <f t="shared" si="2"/>
        <v>0</v>
      </c>
      <c r="J69" s="20" t="s">
        <v>9</v>
      </c>
      <c r="K69" s="3"/>
    </row>
    <row r="70" spans="1:11" ht="28.5" x14ac:dyDescent="0.25">
      <c r="B70" s="16" t="s">
        <v>255</v>
      </c>
      <c r="C70" s="16" t="s">
        <v>323</v>
      </c>
      <c r="D70" s="16" t="s">
        <v>144</v>
      </c>
      <c r="E70" s="63">
        <v>44427</v>
      </c>
      <c r="F70" s="64">
        <v>4601.83</v>
      </c>
      <c r="G70" s="17">
        <f t="shared" si="0"/>
        <v>44457</v>
      </c>
      <c r="H70" s="39">
        <f t="shared" si="1"/>
        <v>4601.83</v>
      </c>
      <c r="I70" s="19">
        <f t="shared" si="2"/>
        <v>0</v>
      </c>
      <c r="J70" s="20" t="s">
        <v>9</v>
      </c>
      <c r="K70" s="3"/>
    </row>
    <row r="71" spans="1:11" ht="28.5" x14ac:dyDescent="0.25">
      <c r="B71" s="16" t="s">
        <v>255</v>
      </c>
      <c r="C71" s="16" t="s">
        <v>324</v>
      </c>
      <c r="D71" s="16" t="s">
        <v>146</v>
      </c>
      <c r="E71" s="63">
        <v>44431</v>
      </c>
      <c r="F71" s="64">
        <v>251398.88</v>
      </c>
      <c r="G71" s="17">
        <f t="shared" si="0"/>
        <v>44461</v>
      </c>
      <c r="H71" s="39">
        <f t="shared" si="1"/>
        <v>251398.88</v>
      </c>
      <c r="I71" s="19">
        <f t="shared" si="2"/>
        <v>0</v>
      </c>
      <c r="J71" s="20" t="s">
        <v>9</v>
      </c>
      <c r="K71" s="3"/>
    </row>
    <row r="72" spans="1:11" ht="28.5" x14ac:dyDescent="0.25">
      <c r="B72" s="16" t="s">
        <v>255</v>
      </c>
      <c r="C72" s="16" t="s">
        <v>325</v>
      </c>
      <c r="D72" s="16" t="s">
        <v>148</v>
      </c>
      <c r="E72" s="63">
        <v>44431</v>
      </c>
      <c r="F72" s="64">
        <v>54506.78</v>
      </c>
      <c r="G72" s="17">
        <f t="shared" si="0"/>
        <v>44461</v>
      </c>
      <c r="H72" s="39">
        <f t="shared" si="1"/>
        <v>54506.78</v>
      </c>
      <c r="I72" s="19">
        <f t="shared" si="2"/>
        <v>0</v>
      </c>
      <c r="J72" s="20" t="s">
        <v>9</v>
      </c>
      <c r="K72" s="3"/>
    </row>
    <row r="73" spans="1:11" ht="28.5" x14ac:dyDescent="0.25">
      <c r="B73" s="16" t="s">
        <v>255</v>
      </c>
      <c r="C73" s="16" t="s">
        <v>326</v>
      </c>
      <c r="D73" s="16" t="s">
        <v>150</v>
      </c>
      <c r="E73" s="63">
        <v>44431</v>
      </c>
      <c r="F73" s="64">
        <v>6075.73</v>
      </c>
      <c r="G73" s="17">
        <f t="shared" si="0"/>
        <v>44461</v>
      </c>
      <c r="H73" s="39">
        <f t="shared" si="1"/>
        <v>6075.73</v>
      </c>
      <c r="I73" s="19">
        <f t="shared" si="2"/>
        <v>0</v>
      </c>
      <c r="J73" s="20" t="s">
        <v>10</v>
      </c>
      <c r="K73" s="3"/>
    </row>
    <row r="74" spans="1:11" ht="28.5" x14ac:dyDescent="0.25">
      <c r="B74" s="16" t="s">
        <v>255</v>
      </c>
      <c r="C74" s="16" t="s">
        <v>327</v>
      </c>
      <c r="D74" s="16" t="s">
        <v>152</v>
      </c>
      <c r="E74" s="63">
        <v>44431</v>
      </c>
      <c r="F74" s="64">
        <v>7323.07</v>
      </c>
      <c r="G74" s="17">
        <f t="shared" ref="G74:G90" si="3">E74+30</f>
        <v>44461</v>
      </c>
      <c r="H74" s="39">
        <f t="shared" ref="H74:H90" si="4">+F74</f>
        <v>7323.07</v>
      </c>
      <c r="I74" s="19">
        <f t="shared" ref="I74:I90" si="5">+F74-H74</f>
        <v>0</v>
      </c>
      <c r="J74" s="20" t="s">
        <v>9</v>
      </c>
      <c r="K74" s="3"/>
    </row>
    <row r="75" spans="1:11" ht="28.5" x14ac:dyDescent="0.25">
      <c r="A75"/>
      <c r="B75" s="16" t="s">
        <v>255</v>
      </c>
      <c r="C75" s="16" t="s">
        <v>328</v>
      </c>
      <c r="D75" s="16" t="s">
        <v>153</v>
      </c>
      <c r="E75" s="63">
        <v>44431</v>
      </c>
      <c r="F75" s="64">
        <v>2542.63</v>
      </c>
      <c r="G75" s="17">
        <f t="shared" si="3"/>
        <v>44461</v>
      </c>
      <c r="H75" s="39">
        <f t="shared" si="4"/>
        <v>2542.63</v>
      </c>
      <c r="I75" s="19">
        <f t="shared" si="5"/>
        <v>0</v>
      </c>
      <c r="J75" s="20" t="s">
        <v>9</v>
      </c>
    </row>
    <row r="76" spans="1:11" ht="28.5" x14ac:dyDescent="0.25">
      <c r="A76"/>
      <c r="B76" s="16" t="s">
        <v>256</v>
      </c>
      <c r="C76" s="16" t="s">
        <v>344</v>
      </c>
      <c r="D76" s="16" t="s">
        <v>155</v>
      </c>
      <c r="E76" s="63">
        <v>44431</v>
      </c>
      <c r="F76" s="64">
        <v>3750721.93</v>
      </c>
      <c r="G76" s="17">
        <f t="shared" si="3"/>
        <v>44461</v>
      </c>
      <c r="H76" s="39">
        <f t="shared" si="4"/>
        <v>3750721.93</v>
      </c>
      <c r="I76" s="19">
        <f t="shared" si="5"/>
        <v>0</v>
      </c>
      <c r="J76" s="20" t="s">
        <v>9</v>
      </c>
    </row>
    <row r="77" spans="1:11" x14ac:dyDescent="0.25">
      <c r="A77"/>
      <c r="B77" s="16" t="s">
        <v>256</v>
      </c>
      <c r="C77" s="16" t="s">
        <v>330</v>
      </c>
      <c r="D77" s="16" t="s">
        <v>158</v>
      </c>
      <c r="E77" s="63">
        <v>44431</v>
      </c>
      <c r="F77" s="64">
        <v>171282.23</v>
      </c>
      <c r="G77" s="17">
        <f t="shared" si="3"/>
        <v>44461</v>
      </c>
      <c r="H77" s="39">
        <f t="shared" si="4"/>
        <v>171282.23</v>
      </c>
      <c r="I77" s="19">
        <v>0</v>
      </c>
      <c r="J77" s="20" t="s">
        <v>9</v>
      </c>
    </row>
    <row r="78" spans="1:11" ht="28.5" x14ac:dyDescent="0.25">
      <c r="A78"/>
      <c r="B78" s="16" t="s">
        <v>257</v>
      </c>
      <c r="C78" s="16" t="s">
        <v>331</v>
      </c>
      <c r="D78" s="16" t="s">
        <v>161</v>
      </c>
      <c r="E78" s="63">
        <v>44431</v>
      </c>
      <c r="F78" s="64">
        <v>35400</v>
      </c>
      <c r="G78" s="17">
        <f t="shared" si="3"/>
        <v>44461</v>
      </c>
      <c r="H78" s="39">
        <f t="shared" si="4"/>
        <v>35400</v>
      </c>
      <c r="I78" s="19">
        <f t="shared" si="5"/>
        <v>0</v>
      </c>
      <c r="J78" s="20" t="s">
        <v>9</v>
      </c>
    </row>
    <row r="79" spans="1:11" ht="28.5" x14ac:dyDescent="0.25">
      <c r="A79"/>
      <c r="B79" s="16" t="s">
        <v>258</v>
      </c>
      <c r="C79" s="16" t="s">
        <v>332</v>
      </c>
      <c r="D79" s="16" t="s">
        <v>163</v>
      </c>
      <c r="E79" s="63">
        <v>44431</v>
      </c>
      <c r="F79" s="64">
        <v>122039.05</v>
      </c>
      <c r="G79" s="17">
        <f t="shared" si="3"/>
        <v>44461</v>
      </c>
      <c r="H79" s="39">
        <f t="shared" si="4"/>
        <v>122039.05</v>
      </c>
      <c r="I79" s="19">
        <f t="shared" si="5"/>
        <v>0</v>
      </c>
      <c r="J79" s="20" t="s">
        <v>9</v>
      </c>
    </row>
    <row r="80" spans="1:11" ht="28.5" x14ac:dyDescent="0.25">
      <c r="A80"/>
      <c r="B80" s="16" t="s">
        <v>258</v>
      </c>
      <c r="C80" s="16" t="s">
        <v>359</v>
      </c>
      <c r="D80" s="16" t="s">
        <v>166</v>
      </c>
      <c r="E80" s="63">
        <v>44431</v>
      </c>
      <c r="F80" s="64">
        <v>309998.40000000002</v>
      </c>
      <c r="G80" s="17">
        <f t="shared" si="3"/>
        <v>44461</v>
      </c>
      <c r="H80" s="39">
        <f t="shared" si="4"/>
        <v>309998.40000000002</v>
      </c>
      <c r="I80" s="19">
        <f t="shared" si="5"/>
        <v>0</v>
      </c>
      <c r="J80" s="20" t="s">
        <v>9</v>
      </c>
    </row>
    <row r="81" spans="1:10" ht="28.5" x14ac:dyDescent="0.25">
      <c r="A81"/>
      <c r="B81" s="16" t="s">
        <v>242</v>
      </c>
      <c r="C81" s="16" t="s">
        <v>360</v>
      </c>
      <c r="D81" s="16" t="s">
        <v>168</v>
      </c>
      <c r="E81" s="63">
        <v>44431</v>
      </c>
      <c r="F81" s="64">
        <v>7080</v>
      </c>
      <c r="G81" s="17">
        <f t="shared" si="3"/>
        <v>44461</v>
      </c>
      <c r="H81" s="39">
        <f t="shared" si="4"/>
        <v>7080</v>
      </c>
      <c r="I81" s="19">
        <f t="shared" si="5"/>
        <v>0</v>
      </c>
      <c r="J81" s="20" t="s">
        <v>9</v>
      </c>
    </row>
    <row r="82" spans="1:10" ht="28.5" x14ac:dyDescent="0.25">
      <c r="A82"/>
      <c r="B82" s="16" t="s">
        <v>169</v>
      </c>
      <c r="C82" s="16" t="s">
        <v>361</v>
      </c>
      <c r="D82" s="16" t="s">
        <v>171</v>
      </c>
      <c r="E82" s="63">
        <v>44432</v>
      </c>
      <c r="F82" s="64">
        <v>11500.01</v>
      </c>
      <c r="G82" s="17">
        <f t="shared" si="3"/>
        <v>44462</v>
      </c>
      <c r="H82" s="39">
        <f t="shared" si="4"/>
        <v>11500.01</v>
      </c>
      <c r="I82" s="19">
        <f t="shared" si="5"/>
        <v>0</v>
      </c>
      <c r="J82" s="20" t="s">
        <v>9</v>
      </c>
    </row>
    <row r="83" spans="1:10" ht="28.5" x14ac:dyDescent="0.25">
      <c r="A83"/>
      <c r="B83" s="16" t="s">
        <v>258</v>
      </c>
      <c r="C83" s="16" t="s">
        <v>336</v>
      </c>
      <c r="D83" s="16" t="s">
        <v>172</v>
      </c>
      <c r="E83" s="63">
        <v>44432</v>
      </c>
      <c r="F83" s="64">
        <v>543071.47</v>
      </c>
      <c r="G83" s="17">
        <f t="shared" si="3"/>
        <v>44462</v>
      </c>
      <c r="H83" s="39">
        <f t="shared" si="4"/>
        <v>543071.47</v>
      </c>
      <c r="I83" s="19">
        <f t="shared" si="5"/>
        <v>0</v>
      </c>
      <c r="J83" s="20" t="s">
        <v>9</v>
      </c>
    </row>
    <row r="84" spans="1:10" ht="28.5" x14ac:dyDescent="0.25">
      <c r="A84"/>
      <c r="B84" s="16" t="s">
        <v>259</v>
      </c>
      <c r="C84" s="16" t="s">
        <v>337</v>
      </c>
      <c r="D84" s="16" t="s">
        <v>175</v>
      </c>
      <c r="E84" s="63">
        <v>44433</v>
      </c>
      <c r="F84" s="64">
        <v>38232</v>
      </c>
      <c r="G84" s="17">
        <f t="shared" si="3"/>
        <v>44463</v>
      </c>
      <c r="H84" s="39">
        <f t="shared" si="4"/>
        <v>38232</v>
      </c>
      <c r="I84" s="19">
        <f t="shared" si="5"/>
        <v>0</v>
      </c>
      <c r="J84" s="20" t="s">
        <v>9</v>
      </c>
    </row>
    <row r="85" spans="1:10" x14ac:dyDescent="0.25">
      <c r="A85"/>
      <c r="B85" s="16" t="s">
        <v>260</v>
      </c>
      <c r="C85" s="16" t="s">
        <v>362</v>
      </c>
      <c r="D85" s="16" t="s">
        <v>178</v>
      </c>
      <c r="E85" s="63">
        <v>44434</v>
      </c>
      <c r="F85" s="64">
        <v>282269.19</v>
      </c>
      <c r="G85" s="17">
        <f t="shared" si="3"/>
        <v>44464</v>
      </c>
      <c r="H85" s="39">
        <f t="shared" si="4"/>
        <v>282269.19</v>
      </c>
      <c r="I85" s="19">
        <f t="shared" si="5"/>
        <v>0</v>
      </c>
      <c r="J85" s="20" t="s">
        <v>9</v>
      </c>
    </row>
    <row r="86" spans="1:10" ht="28.5" x14ac:dyDescent="0.25">
      <c r="A86"/>
      <c r="B86" s="16" t="s">
        <v>180</v>
      </c>
      <c r="C86" s="16" t="s">
        <v>339</v>
      </c>
      <c r="D86" s="16" t="s">
        <v>80</v>
      </c>
      <c r="E86" s="63">
        <v>44435</v>
      </c>
      <c r="F86" s="64">
        <v>467263.95</v>
      </c>
      <c r="G86" s="17">
        <f t="shared" si="3"/>
        <v>44465</v>
      </c>
      <c r="H86" s="39">
        <f t="shared" si="4"/>
        <v>467263.95</v>
      </c>
      <c r="I86" s="19">
        <f t="shared" si="5"/>
        <v>0</v>
      </c>
      <c r="J86" s="20" t="s">
        <v>9</v>
      </c>
    </row>
    <row r="87" spans="1:10" ht="28.5" x14ac:dyDescent="0.25">
      <c r="A87"/>
      <c r="B87" s="16" t="s">
        <v>181</v>
      </c>
      <c r="C87" s="16" t="s">
        <v>340</v>
      </c>
      <c r="D87" s="16" t="s">
        <v>183</v>
      </c>
      <c r="E87" s="63">
        <v>44438</v>
      </c>
      <c r="F87" s="64">
        <v>131111.10999999999</v>
      </c>
      <c r="G87" s="17">
        <f t="shared" si="3"/>
        <v>44468</v>
      </c>
      <c r="H87" s="39">
        <f t="shared" si="4"/>
        <v>131111.10999999999</v>
      </c>
      <c r="I87" s="19">
        <f t="shared" si="5"/>
        <v>0</v>
      </c>
      <c r="J87" s="20" t="s">
        <v>9</v>
      </c>
    </row>
    <row r="88" spans="1:10" ht="28.5" x14ac:dyDescent="0.25">
      <c r="A88"/>
      <c r="B88" s="16" t="s">
        <v>184</v>
      </c>
      <c r="C88" s="16" t="s">
        <v>341</v>
      </c>
      <c r="D88" s="16" t="s">
        <v>186</v>
      </c>
      <c r="E88" s="63">
        <v>44439</v>
      </c>
      <c r="F88" s="64">
        <v>49500</v>
      </c>
      <c r="G88" s="17">
        <f t="shared" si="3"/>
        <v>44469</v>
      </c>
      <c r="H88" s="39">
        <f t="shared" si="4"/>
        <v>49500</v>
      </c>
      <c r="I88" s="19">
        <f t="shared" si="5"/>
        <v>0</v>
      </c>
      <c r="J88" s="20" t="s">
        <v>10</v>
      </c>
    </row>
    <row r="89" spans="1:10" x14ac:dyDescent="0.25">
      <c r="A89"/>
      <c r="B89" s="16" t="s">
        <v>187</v>
      </c>
      <c r="C89" s="16" t="s">
        <v>345</v>
      </c>
      <c r="D89" s="16" t="s">
        <v>189</v>
      </c>
      <c r="E89" s="63">
        <v>44439</v>
      </c>
      <c r="F89" s="64">
        <v>146627.39000000001</v>
      </c>
      <c r="G89" s="17">
        <f t="shared" si="3"/>
        <v>44469</v>
      </c>
      <c r="H89" s="39">
        <f t="shared" si="4"/>
        <v>146627.39000000001</v>
      </c>
      <c r="I89" s="19">
        <f t="shared" si="5"/>
        <v>0</v>
      </c>
      <c r="J89" s="20" t="s">
        <v>9</v>
      </c>
    </row>
    <row r="90" spans="1:10" ht="28.5" x14ac:dyDescent="0.25">
      <c r="A90"/>
      <c r="B90" s="16" t="s">
        <v>261</v>
      </c>
      <c r="C90" s="16" t="s">
        <v>342</v>
      </c>
      <c r="D90" s="16" t="s">
        <v>191</v>
      </c>
      <c r="E90" s="63">
        <v>44439</v>
      </c>
      <c r="F90" s="64">
        <v>146627.39000000001</v>
      </c>
      <c r="G90" s="17">
        <f t="shared" si="3"/>
        <v>44469</v>
      </c>
      <c r="H90" s="39">
        <f t="shared" si="4"/>
        <v>146627.39000000001</v>
      </c>
      <c r="I90" s="19">
        <f t="shared" si="5"/>
        <v>0</v>
      </c>
      <c r="J90" s="20" t="s">
        <v>9</v>
      </c>
    </row>
    <row r="91" spans="1:10" s="65" customFormat="1" ht="15.75" x14ac:dyDescent="0.25">
      <c r="D91" s="24"/>
      <c r="E91" s="66"/>
      <c r="F91" s="67">
        <f>SUM(F10:F90)</f>
        <v>16513285.240000002</v>
      </c>
      <c r="G91" s="67"/>
      <c r="H91" s="67">
        <f>SUM(H10:H90)</f>
        <v>16513285.240000002</v>
      </c>
      <c r="I91" s="67">
        <f>SUM(I10:I90)</f>
        <v>0</v>
      </c>
      <c r="J91" s="68"/>
    </row>
    <row r="92" spans="1:10" x14ac:dyDescent="0.25">
      <c r="E92" s="75"/>
      <c r="F92" s="58"/>
    </row>
    <row r="93" spans="1:10" s="72" customFormat="1" x14ac:dyDescent="0.25">
      <c r="C93" s="74" t="s">
        <v>368</v>
      </c>
      <c r="D93" s="74" t="s">
        <v>369</v>
      </c>
    </row>
    <row r="94" spans="1:10" s="72" customFormat="1" x14ac:dyDescent="0.25">
      <c r="C94" s="73" t="s">
        <v>370</v>
      </c>
      <c r="D94" s="73" t="s">
        <v>371</v>
      </c>
    </row>
    <row r="95" spans="1:10" s="72" customFormat="1" x14ac:dyDescent="0.25"/>
    <row r="96" spans="1:10" x14ac:dyDescent="0.25">
      <c r="E96" s="66"/>
      <c r="F96" s="58"/>
    </row>
    <row r="97" spans="2:10" ht="15.75" x14ac:dyDescent="0.25">
      <c r="C97" s="30"/>
      <c r="E97" s="66"/>
      <c r="F97" s="69"/>
      <c r="H97" s="32"/>
    </row>
    <row r="98" spans="2:10" ht="23.25" x14ac:dyDescent="0.25">
      <c r="B98" s="70"/>
      <c r="C98" s="153"/>
      <c r="D98" s="153"/>
      <c r="E98" s="153"/>
      <c r="F98" s="153"/>
      <c r="G98" s="153"/>
      <c r="H98" s="153"/>
      <c r="I98" s="153"/>
      <c r="J98" s="153"/>
    </row>
    <row r="99" spans="2:10" ht="23.25" x14ac:dyDescent="0.25">
      <c r="C99" s="153"/>
      <c r="D99" s="153"/>
      <c r="E99" s="153"/>
      <c r="F99" s="153"/>
      <c r="G99" s="153"/>
      <c r="H99" s="153"/>
      <c r="I99" s="153"/>
      <c r="J99" s="153"/>
    </row>
    <row r="100" spans="2:10" ht="18" x14ac:dyDescent="0.25">
      <c r="C100" s="33"/>
      <c r="D100" s="34"/>
      <c r="E100" s="35"/>
      <c r="F100" s="34"/>
      <c r="G100" s="35"/>
      <c r="H100" s="36"/>
      <c r="I100" s="37"/>
    </row>
  </sheetData>
  <sheetProtection insertRows="0" deleteRows="0" sort="0"/>
  <protectedRanges>
    <protectedRange sqref="C5:D5" name="Rango2_1_1"/>
  </protectedRanges>
  <mergeCells count="12">
    <mergeCell ref="C98:J98"/>
    <mergeCell ref="C99:J99"/>
    <mergeCell ref="B8:B9"/>
    <mergeCell ref="C5:K5"/>
    <mergeCell ref="C8:C9"/>
    <mergeCell ref="D8:D9"/>
    <mergeCell ref="E8:E9"/>
    <mergeCell ref="F8:F9"/>
    <mergeCell ref="G8:G9"/>
    <mergeCell ref="H8:H9"/>
    <mergeCell ref="I8:I9"/>
    <mergeCell ref="J8:J9"/>
  </mergeCells>
  <pageMargins left="0.25" right="0.25" top="0.75" bottom="0.75" header="0.3" footer="0.3"/>
  <pageSetup scale="33" fitToHeight="0" orientation="portrait" r:id="rId1"/>
  <headerFooter>
    <oddFooter>&amp;C&amp;P</oddFooter>
  </headerFooter>
  <rowBreaks count="3" manualBreakCount="3">
    <brk id="31" max="16383" man="1"/>
    <brk id="46" max="16383" man="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topLeftCell="A7" workbookViewId="0">
      <selection activeCell="D101" sqref="D101"/>
    </sheetView>
  </sheetViews>
  <sheetFormatPr baseColWidth="10" defaultRowHeight="15" x14ac:dyDescent="0.25"/>
  <cols>
    <col min="1" max="1" width="53.28515625" customWidth="1"/>
    <col min="2" max="2" width="55.140625" customWidth="1"/>
    <col min="3" max="3" width="23.7109375" customWidth="1"/>
    <col min="5" max="5" width="25.140625" bestFit="1" customWidth="1"/>
    <col min="7" max="7" width="19.140625" customWidth="1"/>
    <col min="9" max="9" width="13.85546875" customWidth="1"/>
  </cols>
  <sheetData>
    <row r="1" spans="1:10" x14ac:dyDescent="0.25">
      <c r="A1" s="78"/>
      <c r="B1" s="60"/>
      <c r="C1" s="60"/>
      <c r="D1" s="59"/>
      <c r="E1" s="60"/>
      <c r="F1" s="59"/>
      <c r="G1" s="61"/>
      <c r="H1" s="9"/>
      <c r="I1" s="62"/>
      <c r="J1" s="78"/>
    </row>
    <row r="2" spans="1:10" x14ac:dyDescent="0.25">
      <c r="A2" s="78"/>
      <c r="B2" s="60"/>
      <c r="C2" s="60"/>
      <c r="D2" s="59"/>
      <c r="E2" s="60"/>
      <c r="F2" s="59"/>
      <c r="G2" s="61"/>
      <c r="H2" s="9"/>
      <c r="I2" s="62"/>
      <c r="J2" s="78"/>
    </row>
    <row r="3" spans="1:10" x14ac:dyDescent="0.25">
      <c r="A3" s="78"/>
      <c r="B3" s="60"/>
      <c r="C3" s="60"/>
      <c r="D3" s="59"/>
      <c r="E3" s="60"/>
      <c r="F3" s="59"/>
      <c r="G3" s="61"/>
      <c r="H3" s="9"/>
      <c r="I3" s="62"/>
      <c r="J3" s="78"/>
    </row>
    <row r="4" spans="1:10" x14ac:dyDescent="0.25">
      <c r="A4" s="78"/>
      <c r="B4" s="60"/>
      <c r="C4" s="60"/>
      <c r="D4" s="59"/>
      <c r="E4" s="60"/>
      <c r="F4" s="59"/>
      <c r="G4" s="61"/>
      <c r="H4" s="9"/>
      <c r="I4" s="62"/>
      <c r="J4" s="78"/>
    </row>
    <row r="5" spans="1:10" ht="18" x14ac:dyDescent="0.25">
      <c r="A5" s="78"/>
      <c r="B5" s="164" t="s">
        <v>19</v>
      </c>
      <c r="C5" s="164"/>
      <c r="D5" s="164"/>
      <c r="E5" s="164"/>
      <c r="F5" s="164"/>
      <c r="G5" s="164"/>
      <c r="H5" s="164"/>
      <c r="I5" s="164"/>
      <c r="J5" s="164"/>
    </row>
    <row r="6" spans="1:10" x14ac:dyDescent="0.25">
      <c r="A6" s="78"/>
      <c r="B6" s="60"/>
      <c r="C6" s="60"/>
      <c r="D6" s="59"/>
      <c r="E6" s="60"/>
      <c r="F6" s="59"/>
      <c r="G6" s="61"/>
      <c r="H6" s="9"/>
      <c r="I6" s="62"/>
      <c r="J6" s="78"/>
    </row>
    <row r="7" spans="1:10" ht="15.75" thickBot="1" x14ac:dyDescent="0.3">
      <c r="A7" s="78"/>
      <c r="B7" s="60"/>
      <c r="C7" s="60"/>
      <c r="D7" s="59"/>
      <c r="E7" s="60"/>
      <c r="F7" s="59"/>
      <c r="G7" s="61"/>
      <c r="H7" s="9"/>
      <c r="I7" s="62"/>
      <c r="J7" s="79"/>
    </row>
    <row r="8" spans="1:10" x14ac:dyDescent="0.25">
      <c r="A8" s="165" t="s">
        <v>1</v>
      </c>
      <c r="B8" s="167" t="s">
        <v>0</v>
      </c>
      <c r="C8" s="169" t="s">
        <v>2</v>
      </c>
      <c r="D8" s="167" t="s">
        <v>3</v>
      </c>
      <c r="E8" s="167" t="s">
        <v>4</v>
      </c>
      <c r="F8" s="167" t="s">
        <v>7</v>
      </c>
      <c r="G8" s="171" t="s">
        <v>5</v>
      </c>
      <c r="H8" s="171" t="s">
        <v>6</v>
      </c>
      <c r="I8" s="173" t="s">
        <v>8</v>
      </c>
      <c r="J8" s="80"/>
    </row>
    <row r="9" spans="1:10" x14ac:dyDescent="0.25">
      <c r="A9" s="166"/>
      <c r="B9" s="168"/>
      <c r="C9" s="170"/>
      <c r="D9" s="168"/>
      <c r="E9" s="168"/>
      <c r="F9" s="168"/>
      <c r="G9" s="172"/>
      <c r="H9" s="172"/>
      <c r="I9" s="174"/>
      <c r="J9" s="80"/>
    </row>
    <row r="10" spans="1:10" ht="71.25" x14ac:dyDescent="0.25">
      <c r="A10" s="16" t="s">
        <v>262</v>
      </c>
      <c r="B10" s="16" t="s">
        <v>363</v>
      </c>
      <c r="C10" s="16" t="s">
        <v>14</v>
      </c>
      <c r="D10" s="76">
        <v>44412</v>
      </c>
      <c r="E10" s="77">
        <v>160000</v>
      </c>
      <c r="F10" s="17">
        <f t="shared" ref="F10:F73" si="0">D10+30</f>
        <v>44442</v>
      </c>
      <c r="G10" s="18">
        <f t="shared" ref="G10:G73" si="1">+E10</f>
        <v>160000</v>
      </c>
      <c r="H10" s="19">
        <f t="shared" ref="H10:H73" si="2">+E10-G10</f>
        <v>0</v>
      </c>
      <c r="I10" s="20" t="s">
        <v>9</v>
      </c>
      <c r="J10" s="79"/>
    </row>
    <row r="11" spans="1:10" ht="71.25" x14ac:dyDescent="0.25">
      <c r="A11" s="16" t="s">
        <v>229</v>
      </c>
      <c r="B11" s="16" t="s">
        <v>347</v>
      </c>
      <c r="C11" s="16" t="s">
        <v>17</v>
      </c>
      <c r="D11" s="76">
        <v>44412</v>
      </c>
      <c r="E11" s="77">
        <v>10499.58</v>
      </c>
      <c r="F11" s="17">
        <f t="shared" si="0"/>
        <v>44442</v>
      </c>
      <c r="G11" s="18">
        <f t="shared" si="1"/>
        <v>10499.58</v>
      </c>
      <c r="H11" s="19">
        <f t="shared" si="2"/>
        <v>0</v>
      </c>
      <c r="I11" s="20" t="s">
        <v>10</v>
      </c>
      <c r="J11" s="79"/>
    </row>
    <row r="12" spans="1:10" ht="71.25" x14ac:dyDescent="0.25">
      <c r="A12" s="16" t="s">
        <v>229</v>
      </c>
      <c r="B12" s="16" t="s">
        <v>265</v>
      </c>
      <c r="C12" s="16" t="s">
        <v>18</v>
      </c>
      <c r="D12" s="76">
        <v>44412</v>
      </c>
      <c r="E12" s="77">
        <v>11800</v>
      </c>
      <c r="F12" s="17">
        <f t="shared" si="0"/>
        <v>44442</v>
      </c>
      <c r="G12" s="18">
        <f t="shared" si="1"/>
        <v>11800</v>
      </c>
      <c r="H12" s="19">
        <f t="shared" si="2"/>
        <v>0</v>
      </c>
      <c r="I12" s="20" t="s">
        <v>9</v>
      </c>
      <c r="J12" s="79"/>
    </row>
    <row r="13" spans="1:10" ht="71.25" x14ac:dyDescent="0.25">
      <c r="A13" s="16" t="s">
        <v>230</v>
      </c>
      <c r="B13" s="16" t="s">
        <v>266</v>
      </c>
      <c r="C13" s="16" t="s">
        <v>204</v>
      </c>
      <c r="D13" s="76">
        <v>44412</v>
      </c>
      <c r="E13" s="77">
        <v>1081075.8</v>
      </c>
      <c r="F13" s="17">
        <f t="shared" si="0"/>
        <v>44442</v>
      </c>
      <c r="G13" s="18">
        <f t="shared" si="1"/>
        <v>1081075.8</v>
      </c>
      <c r="H13" s="19">
        <f t="shared" si="2"/>
        <v>0</v>
      </c>
      <c r="I13" s="20" t="s">
        <v>9</v>
      </c>
      <c r="J13" s="79"/>
    </row>
    <row r="14" spans="1:10" ht="57" x14ac:dyDescent="0.25">
      <c r="A14" s="16" t="s">
        <v>21</v>
      </c>
      <c r="B14" s="16" t="s">
        <v>267</v>
      </c>
      <c r="C14" s="16" t="s">
        <v>23</v>
      </c>
      <c r="D14" s="76">
        <v>44414</v>
      </c>
      <c r="E14" s="77">
        <v>18575.09</v>
      </c>
      <c r="F14" s="17">
        <f t="shared" si="0"/>
        <v>44444</v>
      </c>
      <c r="G14" s="18">
        <f t="shared" si="1"/>
        <v>18575.09</v>
      </c>
      <c r="H14" s="19">
        <f t="shared" si="2"/>
        <v>0</v>
      </c>
      <c r="I14" s="20" t="s">
        <v>9</v>
      </c>
      <c r="J14" s="79"/>
    </row>
    <row r="15" spans="1:10" ht="85.5" x14ac:dyDescent="0.25">
      <c r="A15" s="16" t="s">
        <v>24</v>
      </c>
      <c r="B15" s="16" t="s">
        <v>268</v>
      </c>
      <c r="C15" s="16" t="s">
        <v>26</v>
      </c>
      <c r="D15" s="76">
        <v>44414</v>
      </c>
      <c r="E15" s="77">
        <v>81420</v>
      </c>
      <c r="F15" s="17">
        <f t="shared" si="0"/>
        <v>44444</v>
      </c>
      <c r="G15" s="18">
        <f t="shared" si="1"/>
        <v>81420</v>
      </c>
      <c r="H15" s="19">
        <f t="shared" si="2"/>
        <v>0</v>
      </c>
      <c r="I15" s="20" t="s">
        <v>9</v>
      </c>
      <c r="J15" s="79"/>
    </row>
    <row r="16" spans="1:10" ht="71.25" x14ac:dyDescent="0.25">
      <c r="A16" s="16" t="s">
        <v>27</v>
      </c>
      <c r="B16" s="16" t="s">
        <v>364</v>
      </c>
      <c r="C16" s="16" t="s">
        <v>28</v>
      </c>
      <c r="D16" s="76">
        <v>44417</v>
      </c>
      <c r="E16" s="77">
        <v>58344.639999999999</v>
      </c>
      <c r="F16" s="17">
        <f t="shared" si="0"/>
        <v>44447</v>
      </c>
      <c r="G16" s="18">
        <f t="shared" si="1"/>
        <v>58344.639999999999</v>
      </c>
      <c r="H16" s="19">
        <f t="shared" si="2"/>
        <v>0</v>
      </c>
      <c r="I16" s="20" t="s">
        <v>9</v>
      </c>
      <c r="J16" s="79"/>
    </row>
    <row r="17" spans="1:10" ht="57" x14ac:dyDescent="0.25">
      <c r="A17" s="16" t="s">
        <v>29</v>
      </c>
      <c r="B17" s="16" t="s">
        <v>349</v>
      </c>
      <c r="C17" s="16" t="s">
        <v>30</v>
      </c>
      <c r="D17" s="76">
        <v>44417</v>
      </c>
      <c r="E17" s="77">
        <v>26780.27</v>
      </c>
      <c r="F17" s="17">
        <f t="shared" si="0"/>
        <v>44447</v>
      </c>
      <c r="G17" s="18">
        <f t="shared" si="1"/>
        <v>26780.27</v>
      </c>
      <c r="H17" s="19">
        <f t="shared" si="2"/>
        <v>0</v>
      </c>
      <c r="I17" s="20" t="s">
        <v>9</v>
      </c>
      <c r="J17" s="79"/>
    </row>
    <row r="18" spans="1:10" ht="71.25" x14ac:dyDescent="0.25">
      <c r="A18" s="16" t="s">
        <v>231</v>
      </c>
      <c r="B18" s="16" t="s">
        <v>348</v>
      </c>
      <c r="C18" s="16" t="s">
        <v>32</v>
      </c>
      <c r="D18" s="76">
        <v>44417</v>
      </c>
      <c r="E18" s="77">
        <v>130954.36</v>
      </c>
      <c r="F18" s="17">
        <f t="shared" si="0"/>
        <v>44447</v>
      </c>
      <c r="G18" s="18">
        <f t="shared" si="1"/>
        <v>130954.36</v>
      </c>
      <c r="H18" s="19">
        <f t="shared" si="2"/>
        <v>0</v>
      </c>
      <c r="I18" s="20" t="s">
        <v>9</v>
      </c>
      <c r="J18" s="79"/>
    </row>
    <row r="19" spans="1:10" ht="57" x14ac:dyDescent="0.25">
      <c r="A19" s="16" t="s">
        <v>33</v>
      </c>
      <c r="B19" s="16" t="s">
        <v>272</v>
      </c>
      <c r="C19" s="16" t="s">
        <v>34</v>
      </c>
      <c r="D19" s="76">
        <v>44417</v>
      </c>
      <c r="E19" s="77">
        <v>129430</v>
      </c>
      <c r="F19" s="17">
        <f t="shared" si="0"/>
        <v>44447</v>
      </c>
      <c r="G19" s="18">
        <f t="shared" si="1"/>
        <v>129430</v>
      </c>
      <c r="H19" s="19">
        <f t="shared" si="2"/>
        <v>0</v>
      </c>
      <c r="I19" s="20" t="s">
        <v>10</v>
      </c>
      <c r="J19" s="79"/>
    </row>
    <row r="20" spans="1:10" ht="71.25" x14ac:dyDescent="0.25">
      <c r="A20" s="16" t="s">
        <v>35</v>
      </c>
      <c r="B20" s="16" t="s">
        <v>273</v>
      </c>
      <c r="C20" s="16" t="s">
        <v>36</v>
      </c>
      <c r="D20" s="76">
        <v>44417</v>
      </c>
      <c r="E20" s="77">
        <v>16520</v>
      </c>
      <c r="F20" s="17">
        <f t="shared" si="0"/>
        <v>44447</v>
      </c>
      <c r="G20" s="18">
        <f t="shared" si="1"/>
        <v>16520</v>
      </c>
      <c r="H20" s="19">
        <f t="shared" si="2"/>
        <v>0</v>
      </c>
      <c r="I20" s="20" t="s">
        <v>9</v>
      </c>
      <c r="J20" s="79"/>
    </row>
    <row r="21" spans="1:10" ht="71.25" x14ac:dyDescent="0.25">
      <c r="A21" s="16" t="s">
        <v>37</v>
      </c>
      <c r="B21" s="16" t="s">
        <v>274</v>
      </c>
      <c r="C21" s="16" t="s">
        <v>40</v>
      </c>
      <c r="D21" s="76">
        <v>44417</v>
      </c>
      <c r="E21" s="77">
        <v>63130</v>
      </c>
      <c r="F21" s="17">
        <f t="shared" si="0"/>
        <v>44447</v>
      </c>
      <c r="G21" s="18">
        <f t="shared" si="1"/>
        <v>63130</v>
      </c>
      <c r="H21" s="19">
        <f t="shared" si="2"/>
        <v>0</v>
      </c>
      <c r="I21" s="20" t="s">
        <v>9</v>
      </c>
      <c r="J21" s="79"/>
    </row>
    <row r="22" spans="1:10" ht="71.25" x14ac:dyDescent="0.25">
      <c r="A22" s="16" t="s">
        <v>232</v>
      </c>
      <c r="B22" s="16" t="s">
        <v>365</v>
      </c>
      <c r="C22" s="16" t="s">
        <v>39</v>
      </c>
      <c r="D22" s="76">
        <v>44417</v>
      </c>
      <c r="E22" s="77">
        <v>4130</v>
      </c>
      <c r="F22" s="17">
        <f t="shared" si="0"/>
        <v>44447</v>
      </c>
      <c r="G22" s="21">
        <f t="shared" si="1"/>
        <v>4130</v>
      </c>
      <c r="H22" s="22">
        <f t="shared" si="2"/>
        <v>0</v>
      </c>
      <c r="I22" s="20" t="s">
        <v>9</v>
      </c>
      <c r="J22" s="79"/>
    </row>
    <row r="23" spans="1:10" ht="71.25" x14ac:dyDescent="0.25">
      <c r="A23" s="16" t="s">
        <v>233</v>
      </c>
      <c r="B23" s="16" t="s">
        <v>276</v>
      </c>
      <c r="C23" s="16" t="s">
        <v>42</v>
      </c>
      <c r="D23" s="76">
        <v>44417</v>
      </c>
      <c r="E23" s="77">
        <v>258489.60000000001</v>
      </c>
      <c r="F23" s="17">
        <f t="shared" si="0"/>
        <v>44447</v>
      </c>
      <c r="G23" s="18">
        <f t="shared" si="1"/>
        <v>258489.60000000001</v>
      </c>
      <c r="H23" s="19">
        <f t="shared" si="2"/>
        <v>0</v>
      </c>
      <c r="I23" s="20" t="s">
        <v>9</v>
      </c>
      <c r="J23" s="79"/>
    </row>
    <row r="24" spans="1:10" ht="71.25" x14ac:dyDescent="0.25">
      <c r="A24" s="16" t="s">
        <v>233</v>
      </c>
      <c r="B24" s="16" t="s">
        <v>277</v>
      </c>
      <c r="C24" s="16" t="s">
        <v>43</v>
      </c>
      <c r="D24" s="76">
        <v>44417</v>
      </c>
      <c r="E24" s="77">
        <v>110037.36</v>
      </c>
      <c r="F24" s="17">
        <f t="shared" si="0"/>
        <v>44447</v>
      </c>
      <c r="G24" s="18">
        <f t="shared" si="1"/>
        <v>110037.36</v>
      </c>
      <c r="H24" s="19">
        <f t="shared" si="2"/>
        <v>0</v>
      </c>
      <c r="I24" s="20" t="s">
        <v>9</v>
      </c>
      <c r="J24" s="79"/>
    </row>
    <row r="25" spans="1:10" ht="71.25" x14ac:dyDescent="0.25">
      <c r="A25" s="16" t="s">
        <v>44</v>
      </c>
      <c r="B25" s="16" t="s">
        <v>278</v>
      </c>
      <c r="C25" s="16" t="s">
        <v>45</v>
      </c>
      <c r="D25" s="76">
        <v>44417</v>
      </c>
      <c r="E25" s="77">
        <v>70800</v>
      </c>
      <c r="F25" s="17">
        <f t="shared" si="0"/>
        <v>44447</v>
      </c>
      <c r="G25" s="18">
        <f t="shared" si="1"/>
        <v>70800</v>
      </c>
      <c r="H25" s="19">
        <f t="shared" si="2"/>
        <v>0</v>
      </c>
      <c r="I25" s="20" t="s">
        <v>10</v>
      </c>
      <c r="J25" s="79"/>
    </row>
    <row r="26" spans="1:10" ht="71.25" x14ac:dyDescent="0.25">
      <c r="A26" s="16" t="s">
        <v>234</v>
      </c>
      <c r="B26" s="16" t="s">
        <v>350</v>
      </c>
      <c r="C26" s="16" t="s">
        <v>47</v>
      </c>
      <c r="D26" s="76">
        <v>44418</v>
      </c>
      <c r="E26" s="77">
        <v>310340</v>
      </c>
      <c r="F26" s="17">
        <f t="shared" si="0"/>
        <v>44448</v>
      </c>
      <c r="G26" s="18">
        <f t="shared" si="1"/>
        <v>310340</v>
      </c>
      <c r="H26" s="19">
        <f t="shared" si="2"/>
        <v>0</v>
      </c>
      <c r="I26" s="20" t="s">
        <v>9</v>
      </c>
      <c r="J26" s="79"/>
    </row>
    <row r="27" spans="1:10" ht="71.25" x14ac:dyDescent="0.25">
      <c r="A27" s="16" t="s">
        <v>235</v>
      </c>
      <c r="B27" s="16" t="s">
        <v>280</v>
      </c>
      <c r="C27" s="16" t="s">
        <v>50</v>
      </c>
      <c r="D27" s="76">
        <v>44418</v>
      </c>
      <c r="E27" s="77">
        <v>156000</v>
      </c>
      <c r="F27" s="17">
        <f t="shared" si="0"/>
        <v>44448</v>
      </c>
      <c r="G27" s="18">
        <f t="shared" si="1"/>
        <v>156000</v>
      </c>
      <c r="H27" s="19">
        <f t="shared" si="2"/>
        <v>0</v>
      </c>
      <c r="I27" s="20" t="s">
        <v>10</v>
      </c>
      <c r="J27" s="79"/>
    </row>
    <row r="28" spans="1:10" ht="71.25" x14ac:dyDescent="0.25">
      <c r="A28" s="16" t="s">
        <v>236</v>
      </c>
      <c r="B28" s="16" t="s">
        <v>281</v>
      </c>
      <c r="C28" s="16" t="s">
        <v>52</v>
      </c>
      <c r="D28" s="76">
        <v>44418</v>
      </c>
      <c r="E28" s="77">
        <v>7566.69</v>
      </c>
      <c r="F28" s="17">
        <f t="shared" si="0"/>
        <v>44448</v>
      </c>
      <c r="G28" s="18">
        <f t="shared" si="1"/>
        <v>7566.69</v>
      </c>
      <c r="H28" s="19">
        <f t="shared" si="2"/>
        <v>0</v>
      </c>
      <c r="I28" s="20" t="s">
        <v>9</v>
      </c>
      <c r="J28" s="79"/>
    </row>
    <row r="29" spans="1:10" ht="71.25" x14ac:dyDescent="0.25">
      <c r="A29" s="16" t="s">
        <v>236</v>
      </c>
      <c r="B29" s="16" t="s">
        <v>282</v>
      </c>
      <c r="C29" s="16" t="s">
        <v>53</v>
      </c>
      <c r="D29" s="76">
        <v>44418</v>
      </c>
      <c r="E29" s="77">
        <v>15384.9</v>
      </c>
      <c r="F29" s="17">
        <f t="shared" si="0"/>
        <v>44448</v>
      </c>
      <c r="G29" s="18">
        <f t="shared" si="1"/>
        <v>15384.9</v>
      </c>
      <c r="H29" s="19">
        <f t="shared" si="2"/>
        <v>0</v>
      </c>
      <c r="I29" s="20" t="s">
        <v>9</v>
      </c>
      <c r="J29" s="79"/>
    </row>
    <row r="30" spans="1:10" ht="71.25" x14ac:dyDescent="0.25">
      <c r="A30" s="16" t="s">
        <v>236</v>
      </c>
      <c r="B30" s="16" t="s">
        <v>283</v>
      </c>
      <c r="C30" s="16" t="s">
        <v>54</v>
      </c>
      <c r="D30" s="76">
        <v>44418</v>
      </c>
      <c r="E30" s="77">
        <v>3902.54</v>
      </c>
      <c r="F30" s="17">
        <f t="shared" si="0"/>
        <v>44448</v>
      </c>
      <c r="G30" s="18">
        <f t="shared" si="1"/>
        <v>3902.54</v>
      </c>
      <c r="H30" s="19">
        <f t="shared" si="2"/>
        <v>0</v>
      </c>
      <c r="I30" s="20" t="s">
        <v>9</v>
      </c>
      <c r="J30" s="79"/>
    </row>
    <row r="31" spans="1:10" ht="85.5" x14ac:dyDescent="0.25">
      <c r="A31" s="16" t="s">
        <v>236</v>
      </c>
      <c r="B31" s="16" t="s">
        <v>284</v>
      </c>
      <c r="C31" s="16" t="s">
        <v>55</v>
      </c>
      <c r="D31" s="76">
        <v>44418</v>
      </c>
      <c r="E31" s="77">
        <v>398801.74</v>
      </c>
      <c r="F31" s="17">
        <f t="shared" si="0"/>
        <v>44448</v>
      </c>
      <c r="G31" s="18">
        <f t="shared" si="1"/>
        <v>398801.74</v>
      </c>
      <c r="H31" s="19">
        <f t="shared" si="2"/>
        <v>0</v>
      </c>
      <c r="I31" s="20" t="s">
        <v>9</v>
      </c>
      <c r="J31" s="79"/>
    </row>
    <row r="32" spans="1:10" ht="71.25" x14ac:dyDescent="0.25">
      <c r="A32" s="16" t="s">
        <v>235</v>
      </c>
      <c r="B32" s="16" t="s">
        <v>285</v>
      </c>
      <c r="C32" s="16" t="s">
        <v>56</v>
      </c>
      <c r="D32" s="76">
        <v>44418</v>
      </c>
      <c r="E32" s="77">
        <v>5964.21</v>
      </c>
      <c r="F32" s="17">
        <f t="shared" si="0"/>
        <v>44448</v>
      </c>
      <c r="G32" s="18">
        <f t="shared" si="1"/>
        <v>5964.21</v>
      </c>
      <c r="H32" s="19">
        <f>+E32-G32</f>
        <v>0</v>
      </c>
      <c r="I32" s="20" t="s">
        <v>9</v>
      </c>
      <c r="J32" s="79"/>
    </row>
    <row r="33" spans="1:10" ht="128.25" x14ac:dyDescent="0.25">
      <c r="A33" s="16" t="s">
        <v>237</v>
      </c>
      <c r="B33" s="16" t="s">
        <v>286</v>
      </c>
      <c r="C33" s="16" t="s">
        <v>58</v>
      </c>
      <c r="D33" s="76">
        <v>44418</v>
      </c>
      <c r="E33" s="77">
        <v>379436.33</v>
      </c>
      <c r="F33" s="17">
        <f t="shared" si="0"/>
        <v>44448</v>
      </c>
      <c r="G33" s="18">
        <f t="shared" si="1"/>
        <v>379436.33</v>
      </c>
      <c r="H33" s="19">
        <f t="shared" si="2"/>
        <v>0</v>
      </c>
      <c r="I33" s="20" t="s">
        <v>9</v>
      </c>
      <c r="J33" s="79"/>
    </row>
    <row r="34" spans="1:10" ht="57" x14ac:dyDescent="0.25">
      <c r="A34" s="16" t="s">
        <v>234</v>
      </c>
      <c r="B34" s="16" t="s">
        <v>287</v>
      </c>
      <c r="C34" s="16" t="s">
        <v>59</v>
      </c>
      <c r="D34" s="76">
        <v>44418</v>
      </c>
      <c r="E34" s="77">
        <v>89680</v>
      </c>
      <c r="F34" s="17">
        <f t="shared" si="0"/>
        <v>44448</v>
      </c>
      <c r="G34" s="18">
        <f t="shared" si="1"/>
        <v>89680</v>
      </c>
      <c r="H34" s="19">
        <f t="shared" si="2"/>
        <v>0</v>
      </c>
      <c r="I34" s="20" t="s">
        <v>9</v>
      </c>
      <c r="J34" s="79"/>
    </row>
    <row r="35" spans="1:10" ht="57" x14ac:dyDescent="0.25">
      <c r="A35" s="16" t="s">
        <v>238</v>
      </c>
      <c r="B35" s="16" t="s">
        <v>288</v>
      </c>
      <c r="C35" s="16" t="s">
        <v>61</v>
      </c>
      <c r="D35" s="76">
        <v>44418</v>
      </c>
      <c r="E35" s="77">
        <v>918040</v>
      </c>
      <c r="F35" s="17">
        <f t="shared" si="0"/>
        <v>44448</v>
      </c>
      <c r="G35" s="18">
        <f t="shared" si="1"/>
        <v>918040</v>
      </c>
      <c r="H35" s="19">
        <f t="shared" si="2"/>
        <v>0</v>
      </c>
      <c r="I35" s="20" t="s">
        <v>10</v>
      </c>
      <c r="J35" s="79"/>
    </row>
    <row r="36" spans="1:10" ht="71.25" x14ac:dyDescent="0.25">
      <c r="A36" s="16" t="s">
        <v>239</v>
      </c>
      <c r="B36" s="16" t="s">
        <v>289</v>
      </c>
      <c r="C36" s="16" t="s">
        <v>62</v>
      </c>
      <c r="D36" s="76">
        <v>44418</v>
      </c>
      <c r="E36" s="77">
        <v>16500</v>
      </c>
      <c r="F36" s="17">
        <f t="shared" si="0"/>
        <v>44448</v>
      </c>
      <c r="G36" s="18">
        <f t="shared" si="1"/>
        <v>16500</v>
      </c>
      <c r="H36" s="19">
        <f t="shared" si="2"/>
        <v>0</v>
      </c>
      <c r="I36" s="20" t="s">
        <v>9</v>
      </c>
      <c r="J36" s="79"/>
    </row>
    <row r="37" spans="1:10" ht="85.5" x14ac:dyDescent="0.25">
      <c r="A37" s="16" t="s">
        <v>240</v>
      </c>
      <c r="B37" s="16" t="s">
        <v>290</v>
      </c>
      <c r="C37" s="16" t="s">
        <v>64</v>
      </c>
      <c r="D37" s="76">
        <v>44418</v>
      </c>
      <c r="E37" s="77">
        <v>16620.3</v>
      </c>
      <c r="F37" s="17">
        <f t="shared" si="0"/>
        <v>44448</v>
      </c>
      <c r="G37" s="18">
        <f t="shared" si="1"/>
        <v>16620.3</v>
      </c>
      <c r="H37" s="19">
        <f t="shared" si="2"/>
        <v>0</v>
      </c>
      <c r="I37" s="20" t="s">
        <v>10</v>
      </c>
      <c r="J37" s="79"/>
    </row>
    <row r="38" spans="1:10" ht="85.5" x14ac:dyDescent="0.25">
      <c r="A38" s="16" t="s">
        <v>241</v>
      </c>
      <c r="B38" s="16" t="s">
        <v>297</v>
      </c>
      <c r="C38" s="16" t="s">
        <v>66</v>
      </c>
      <c r="D38" s="76">
        <v>44418</v>
      </c>
      <c r="E38" s="77">
        <v>29500</v>
      </c>
      <c r="F38" s="17">
        <f t="shared" si="0"/>
        <v>44448</v>
      </c>
      <c r="G38" s="18">
        <f t="shared" si="1"/>
        <v>29500</v>
      </c>
      <c r="H38" s="19">
        <f t="shared" si="2"/>
        <v>0</v>
      </c>
      <c r="I38" s="20" t="s">
        <v>10</v>
      </c>
      <c r="J38" s="79"/>
    </row>
    <row r="39" spans="1:10" ht="57" x14ac:dyDescent="0.25">
      <c r="A39" s="16" t="s">
        <v>242</v>
      </c>
      <c r="B39" s="16" t="s">
        <v>351</v>
      </c>
      <c r="C39" s="16" t="s">
        <v>69</v>
      </c>
      <c r="D39" s="76">
        <v>44419</v>
      </c>
      <c r="E39" s="77">
        <v>15340</v>
      </c>
      <c r="F39" s="17">
        <f t="shared" si="0"/>
        <v>44449</v>
      </c>
      <c r="G39" s="18">
        <f t="shared" si="1"/>
        <v>15340</v>
      </c>
      <c r="H39" s="19">
        <f t="shared" si="2"/>
        <v>0</v>
      </c>
      <c r="I39" s="20" t="s">
        <v>9</v>
      </c>
      <c r="J39" s="79"/>
    </row>
    <row r="40" spans="1:10" ht="57" x14ac:dyDescent="0.25">
      <c r="A40" s="16" t="s">
        <v>243</v>
      </c>
      <c r="B40" s="16" t="s">
        <v>352</v>
      </c>
      <c r="C40" s="16" t="s">
        <v>72</v>
      </c>
      <c r="D40" s="76">
        <v>44419</v>
      </c>
      <c r="E40" s="77">
        <v>5310</v>
      </c>
      <c r="F40" s="17">
        <f t="shared" si="0"/>
        <v>44449</v>
      </c>
      <c r="G40" s="18">
        <f t="shared" si="1"/>
        <v>5310</v>
      </c>
      <c r="H40" s="19">
        <f t="shared" si="2"/>
        <v>0</v>
      </c>
      <c r="I40" s="20" t="s">
        <v>9</v>
      </c>
      <c r="J40" s="79"/>
    </row>
    <row r="41" spans="1:10" ht="85.5" x14ac:dyDescent="0.25">
      <c r="A41" s="16" t="s">
        <v>73</v>
      </c>
      <c r="B41" s="16" t="s">
        <v>366</v>
      </c>
      <c r="C41" s="16" t="s">
        <v>74</v>
      </c>
      <c r="D41" s="76">
        <v>44419</v>
      </c>
      <c r="E41" s="77">
        <v>469200</v>
      </c>
      <c r="F41" s="17">
        <f t="shared" si="0"/>
        <v>44449</v>
      </c>
      <c r="G41" s="18">
        <f t="shared" si="1"/>
        <v>469200</v>
      </c>
      <c r="H41" s="19">
        <f t="shared" si="2"/>
        <v>0</v>
      </c>
      <c r="I41" s="20" t="s">
        <v>9</v>
      </c>
      <c r="J41" s="79"/>
    </row>
    <row r="42" spans="1:10" ht="71.25" x14ac:dyDescent="0.25">
      <c r="A42" s="16" t="s">
        <v>244</v>
      </c>
      <c r="B42" s="16" t="s">
        <v>294</v>
      </c>
      <c r="C42" s="16" t="s">
        <v>77</v>
      </c>
      <c r="D42" s="76">
        <v>44419</v>
      </c>
      <c r="E42" s="77">
        <v>33750</v>
      </c>
      <c r="F42" s="17">
        <f t="shared" si="0"/>
        <v>44449</v>
      </c>
      <c r="G42" s="18">
        <f t="shared" si="1"/>
        <v>33750</v>
      </c>
      <c r="H42" s="19">
        <f t="shared" si="2"/>
        <v>0</v>
      </c>
      <c r="I42" s="20" t="s">
        <v>9</v>
      </c>
      <c r="J42" s="79"/>
    </row>
    <row r="43" spans="1:10" ht="57" x14ac:dyDescent="0.25">
      <c r="A43" s="16" t="s">
        <v>78</v>
      </c>
      <c r="B43" s="16" t="s">
        <v>295</v>
      </c>
      <c r="C43" s="16" t="s">
        <v>80</v>
      </c>
      <c r="D43" s="76">
        <v>44419</v>
      </c>
      <c r="E43" s="77">
        <v>9440</v>
      </c>
      <c r="F43" s="17">
        <f>D43+30</f>
        <v>44449</v>
      </c>
      <c r="G43" s="18">
        <f t="shared" si="1"/>
        <v>9440</v>
      </c>
      <c r="H43" s="19">
        <f t="shared" si="2"/>
        <v>0</v>
      </c>
      <c r="I43" s="20" t="s">
        <v>9</v>
      </c>
      <c r="J43" s="79"/>
    </row>
    <row r="44" spans="1:10" ht="57" x14ac:dyDescent="0.25">
      <c r="A44" s="16" t="s">
        <v>192</v>
      </c>
      <c r="B44" s="16" t="s">
        <v>296</v>
      </c>
      <c r="C44" s="16" t="s">
        <v>194</v>
      </c>
      <c r="D44" s="76">
        <v>44419</v>
      </c>
      <c r="E44" s="77">
        <v>9440</v>
      </c>
      <c r="F44" s="17">
        <f>D44+30</f>
        <v>44449</v>
      </c>
      <c r="G44" s="18">
        <f>+E44</f>
        <v>9440</v>
      </c>
      <c r="H44" s="19">
        <f t="shared" si="2"/>
        <v>0</v>
      </c>
      <c r="I44" s="20" t="s">
        <v>9</v>
      </c>
      <c r="J44" s="79"/>
    </row>
    <row r="45" spans="1:10" ht="42.75" x14ac:dyDescent="0.25">
      <c r="A45" s="16" t="s">
        <v>81</v>
      </c>
      <c r="B45" s="16" t="s">
        <v>298</v>
      </c>
      <c r="C45" s="16" t="s">
        <v>83</v>
      </c>
      <c r="D45" s="76">
        <v>44419</v>
      </c>
      <c r="E45" s="77">
        <v>14160</v>
      </c>
      <c r="F45" s="17">
        <f t="shared" si="0"/>
        <v>44449</v>
      </c>
      <c r="G45" s="18">
        <f t="shared" si="1"/>
        <v>14160</v>
      </c>
      <c r="H45" s="19">
        <f t="shared" si="2"/>
        <v>0</v>
      </c>
      <c r="I45" s="20" t="s">
        <v>9</v>
      </c>
      <c r="J45" s="79"/>
    </row>
    <row r="46" spans="1:10" ht="57" x14ac:dyDescent="0.25">
      <c r="A46" s="16" t="s">
        <v>84</v>
      </c>
      <c r="B46" s="16" t="s">
        <v>353</v>
      </c>
      <c r="C46" s="16" t="s">
        <v>86</v>
      </c>
      <c r="D46" s="76">
        <v>44421</v>
      </c>
      <c r="E46" s="77">
        <v>15664.5</v>
      </c>
      <c r="F46" s="17">
        <f t="shared" si="0"/>
        <v>44451</v>
      </c>
      <c r="G46" s="18">
        <f t="shared" si="1"/>
        <v>15664.5</v>
      </c>
      <c r="H46" s="19">
        <f t="shared" si="2"/>
        <v>0</v>
      </c>
      <c r="I46" s="20" t="s">
        <v>10</v>
      </c>
      <c r="J46" s="79"/>
    </row>
    <row r="47" spans="1:10" ht="42.75" x14ac:dyDescent="0.25">
      <c r="A47" s="16" t="s">
        <v>242</v>
      </c>
      <c r="B47" s="16" t="s">
        <v>354</v>
      </c>
      <c r="C47" s="16" t="s">
        <v>87</v>
      </c>
      <c r="D47" s="76">
        <v>44421</v>
      </c>
      <c r="E47" s="77">
        <v>34220</v>
      </c>
      <c r="F47" s="17">
        <f t="shared" si="0"/>
        <v>44451</v>
      </c>
      <c r="G47" s="18">
        <f t="shared" si="1"/>
        <v>34220</v>
      </c>
      <c r="H47" s="19">
        <f t="shared" si="2"/>
        <v>0</v>
      </c>
      <c r="I47" s="20" t="s">
        <v>9</v>
      </c>
      <c r="J47" s="79"/>
    </row>
    <row r="48" spans="1:10" ht="57" x14ac:dyDescent="0.25">
      <c r="A48" s="16" t="s">
        <v>88</v>
      </c>
      <c r="B48" s="16" t="s">
        <v>301</v>
      </c>
      <c r="C48" s="16" t="s">
        <v>90</v>
      </c>
      <c r="D48" s="76">
        <v>44421</v>
      </c>
      <c r="E48" s="77">
        <v>15022.01</v>
      </c>
      <c r="F48" s="17">
        <f t="shared" si="0"/>
        <v>44451</v>
      </c>
      <c r="G48" s="18">
        <f t="shared" si="1"/>
        <v>15022.01</v>
      </c>
      <c r="H48" s="19">
        <f t="shared" si="2"/>
        <v>0</v>
      </c>
      <c r="I48" s="20" t="s">
        <v>10</v>
      </c>
      <c r="J48" s="79"/>
    </row>
    <row r="49" spans="1:10" ht="71.25" x14ac:dyDescent="0.25">
      <c r="A49" s="16" t="s">
        <v>91</v>
      </c>
      <c r="B49" s="16" t="s">
        <v>302</v>
      </c>
      <c r="C49" s="16" t="s">
        <v>69</v>
      </c>
      <c r="D49" s="76">
        <v>44421</v>
      </c>
      <c r="E49" s="77">
        <v>35400</v>
      </c>
      <c r="F49" s="17">
        <f t="shared" si="0"/>
        <v>44451</v>
      </c>
      <c r="G49" s="18">
        <f t="shared" si="1"/>
        <v>35400</v>
      </c>
      <c r="H49" s="19">
        <f t="shared" si="2"/>
        <v>0</v>
      </c>
      <c r="I49" s="20" t="s">
        <v>10</v>
      </c>
      <c r="J49" s="79"/>
    </row>
    <row r="50" spans="1:10" ht="71.25" x14ac:dyDescent="0.25">
      <c r="A50" s="16" t="s">
        <v>93</v>
      </c>
      <c r="B50" s="16" t="s">
        <v>303</v>
      </c>
      <c r="C50" s="16" t="s">
        <v>95</v>
      </c>
      <c r="D50" s="76">
        <v>44421</v>
      </c>
      <c r="E50" s="77">
        <v>60000</v>
      </c>
      <c r="F50" s="17">
        <f t="shared" si="0"/>
        <v>44451</v>
      </c>
      <c r="G50" s="39">
        <f t="shared" si="1"/>
        <v>60000</v>
      </c>
      <c r="H50" s="19">
        <f t="shared" si="2"/>
        <v>0</v>
      </c>
      <c r="I50" s="20" t="s">
        <v>9</v>
      </c>
      <c r="J50" s="79"/>
    </row>
    <row r="51" spans="1:10" ht="71.25" x14ac:dyDescent="0.25">
      <c r="A51" s="16" t="s">
        <v>243</v>
      </c>
      <c r="B51" s="16" t="s">
        <v>304</v>
      </c>
      <c r="C51" s="16" t="s">
        <v>77</v>
      </c>
      <c r="D51" s="76">
        <v>44421</v>
      </c>
      <c r="E51" s="77">
        <v>106206.56</v>
      </c>
      <c r="F51" s="17">
        <f t="shared" si="0"/>
        <v>44451</v>
      </c>
      <c r="G51" s="39">
        <f t="shared" si="1"/>
        <v>106206.56</v>
      </c>
      <c r="H51" s="19">
        <f t="shared" si="2"/>
        <v>0</v>
      </c>
      <c r="I51" s="20" t="s">
        <v>9</v>
      </c>
      <c r="J51" s="79"/>
    </row>
    <row r="52" spans="1:10" ht="57" x14ac:dyDescent="0.25">
      <c r="A52" s="16" t="s">
        <v>245</v>
      </c>
      <c r="B52" s="16" t="s">
        <v>355</v>
      </c>
      <c r="C52" s="16" t="s">
        <v>99</v>
      </c>
      <c r="D52" s="76">
        <v>44421</v>
      </c>
      <c r="E52" s="77">
        <v>599405.44999999995</v>
      </c>
      <c r="F52" s="17">
        <f t="shared" si="0"/>
        <v>44451</v>
      </c>
      <c r="G52" s="39">
        <f t="shared" si="1"/>
        <v>599405.44999999995</v>
      </c>
      <c r="H52" s="19">
        <f t="shared" si="2"/>
        <v>0</v>
      </c>
      <c r="I52" s="20" t="s">
        <v>9</v>
      </c>
      <c r="J52" s="79"/>
    </row>
    <row r="53" spans="1:10" ht="57" x14ac:dyDescent="0.25">
      <c r="A53" s="16" t="s">
        <v>246</v>
      </c>
      <c r="B53" s="16" t="s">
        <v>356</v>
      </c>
      <c r="C53" s="16" t="s">
        <v>102</v>
      </c>
      <c r="D53" s="76">
        <v>44421</v>
      </c>
      <c r="E53" s="77">
        <v>1416</v>
      </c>
      <c r="F53" s="17">
        <f t="shared" si="0"/>
        <v>44451</v>
      </c>
      <c r="G53" s="39">
        <f t="shared" si="1"/>
        <v>1416</v>
      </c>
      <c r="H53" s="19">
        <f t="shared" si="2"/>
        <v>0</v>
      </c>
      <c r="I53" s="20" t="s">
        <v>9</v>
      </c>
      <c r="J53" s="79"/>
    </row>
    <row r="54" spans="1:10" ht="57" x14ac:dyDescent="0.25">
      <c r="A54" s="16" t="s">
        <v>247</v>
      </c>
      <c r="B54" s="16" t="s">
        <v>307</v>
      </c>
      <c r="C54" s="16" t="s">
        <v>104</v>
      </c>
      <c r="D54" s="76">
        <v>44425</v>
      </c>
      <c r="E54" s="77">
        <v>6510.27</v>
      </c>
      <c r="F54" s="17">
        <f t="shared" si="0"/>
        <v>44455</v>
      </c>
      <c r="G54" s="39">
        <f t="shared" si="1"/>
        <v>6510.27</v>
      </c>
      <c r="H54" s="19">
        <f t="shared" si="2"/>
        <v>0</v>
      </c>
      <c r="I54" s="20" t="s">
        <v>9</v>
      </c>
      <c r="J54" s="79"/>
    </row>
    <row r="55" spans="1:10" ht="57" x14ac:dyDescent="0.25">
      <c r="A55" s="16" t="s">
        <v>247</v>
      </c>
      <c r="B55" s="16" t="s">
        <v>308</v>
      </c>
      <c r="C55" s="16" t="s">
        <v>105</v>
      </c>
      <c r="D55" s="76">
        <v>44425</v>
      </c>
      <c r="E55" s="77">
        <v>4817.57</v>
      </c>
      <c r="F55" s="17">
        <f t="shared" si="0"/>
        <v>44455</v>
      </c>
      <c r="G55" s="39">
        <f t="shared" si="1"/>
        <v>4817.57</v>
      </c>
      <c r="H55" s="19">
        <f t="shared" si="2"/>
        <v>0</v>
      </c>
      <c r="I55" s="20" t="s">
        <v>9</v>
      </c>
      <c r="J55" s="79"/>
    </row>
    <row r="56" spans="1:10" ht="57" x14ac:dyDescent="0.25">
      <c r="A56" s="16" t="s">
        <v>247</v>
      </c>
      <c r="B56" s="16" t="s">
        <v>309</v>
      </c>
      <c r="C56" s="16" t="s">
        <v>109</v>
      </c>
      <c r="D56" s="76">
        <v>44425</v>
      </c>
      <c r="E56" s="77">
        <v>14198.22</v>
      </c>
      <c r="F56" s="17">
        <f t="shared" si="0"/>
        <v>44455</v>
      </c>
      <c r="G56" s="39">
        <f t="shared" si="1"/>
        <v>14198.22</v>
      </c>
      <c r="H56" s="19">
        <f t="shared" si="2"/>
        <v>0</v>
      </c>
      <c r="I56" s="20" t="s">
        <v>9</v>
      </c>
      <c r="J56" s="79"/>
    </row>
    <row r="57" spans="1:10" ht="71.25" x14ac:dyDescent="0.25">
      <c r="A57" s="16" t="s">
        <v>248</v>
      </c>
      <c r="B57" s="16" t="s">
        <v>357</v>
      </c>
      <c r="C57" s="16" t="s">
        <v>112</v>
      </c>
      <c r="D57" s="76">
        <v>44426</v>
      </c>
      <c r="E57" s="77">
        <v>249983</v>
      </c>
      <c r="F57" s="17">
        <f t="shared" si="0"/>
        <v>44456</v>
      </c>
      <c r="G57" s="39">
        <f t="shared" si="1"/>
        <v>249983</v>
      </c>
      <c r="H57" s="19">
        <f t="shared" si="2"/>
        <v>0</v>
      </c>
      <c r="I57" s="20" t="s">
        <v>9</v>
      </c>
      <c r="J57" s="79"/>
    </row>
    <row r="58" spans="1:10" ht="85.5" x14ac:dyDescent="0.25">
      <c r="A58" s="16" t="s">
        <v>249</v>
      </c>
      <c r="B58" s="16" t="s">
        <v>367</v>
      </c>
      <c r="C58" s="16" t="s">
        <v>115</v>
      </c>
      <c r="D58" s="76">
        <v>44426</v>
      </c>
      <c r="E58" s="77">
        <v>2302000</v>
      </c>
      <c r="F58" s="17">
        <f t="shared" si="0"/>
        <v>44456</v>
      </c>
      <c r="G58" s="39">
        <f t="shared" si="1"/>
        <v>2302000</v>
      </c>
      <c r="H58" s="19">
        <f t="shared" si="2"/>
        <v>0</v>
      </c>
      <c r="I58" s="20" t="s">
        <v>10</v>
      </c>
      <c r="J58" s="79"/>
    </row>
    <row r="59" spans="1:10" ht="57" x14ac:dyDescent="0.25">
      <c r="A59" s="16" t="s">
        <v>250</v>
      </c>
      <c r="B59" s="16" t="s">
        <v>312</v>
      </c>
      <c r="C59" s="16" t="s">
        <v>42</v>
      </c>
      <c r="D59" s="76">
        <v>44426</v>
      </c>
      <c r="E59" s="77">
        <v>327869.73</v>
      </c>
      <c r="F59" s="17">
        <f t="shared" si="0"/>
        <v>44456</v>
      </c>
      <c r="G59" s="39">
        <f t="shared" si="1"/>
        <v>327869.73</v>
      </c>
      <c r="H59" s="19">
        <f t="shared" si="2"/>
        <v>0</v>
      </c>
      <c r="I59" s="20" t="s">
        <v>9</v>
      </c>
      <c r="J59" s="79"/>
    </row>
    <row r="60" spans="1:10" ht="71.25" x14ac:dyDescent="0.25">
      <c r="A60" s="16" t="s">
        <v>251</v>
      </c>
      <c r="B60" s="16" t="s">
        <v>313</v>
      </c>
      <c r="C60" s="16" t="s">
        <v>120</v>
      </c>
      <c r="D60" s="76">
        <v>44427</v>
      </c>
      <c r="E60" s="77">
        <v>500000</v>
      </c>
      <c r="F60" s="17">
        <f t="shared" si="0"/>
        <v>44457</v>
      </c>
      <c r="G60" s="39">
        <f t="shared" si="1"/>
        <v>500000</v>
      </c>
      <c r="H60" s="19">
        <f t="shared" si="2"/>
        <v>0</v>
      </c>
      <c r="I60" s="20" t="s">
        <v>9</v>
      </c>
      <c r="J60" s="79"/>
    </row>
    <row r="61" spans="1:10" ht="114" x14ac:dyDescent="0.25">
      <c r="A61" s="16" t="s">
        <v>121</v>
      </c>
      <c r="B61" s="16" t="s">
        <v>314</v>
      </c>
      <c r="C61" s="16" t="s">
        <v>122</v>
      </c>
      <c r="D61" s="76">
        <v>44427</v>
      </c>
      <c r="E61" s="77">
        <v>6918</v>
      </c>
      <c r="F61" s="17">
        <f t="shared" si="0"/>
        <v>44457</v>
      </c>
      <c r="G61" s="39">
        <f t="shared" si="1"/>
        <v>6918</v>
      </c>
      <c r="H61" s="19">
        <f t="shared" si="2"/>
        <v>0</v>
      </c>
      <c r="I61" s="20" t="s">
        <v>9</v>
      </c>
      <c r="J61" s="79"/>
    </row>
    <row r="62" spans="1:10" ht="71.25" x14ac:dyDescent="0.25">
      <c r="A62" s="16" t="s">
        <v>121</v>
      </c>
      <c r="B62" s="16" t="s">
        <v>315</v>
      </c>
      <c r="C62" s="16" t="s">
        <v>124</v>
      </c>
      <c r="D62" s="76">
        <v>44427</v>
      </c>
      <c r="E62" s="77">
        <v>684</v>
      </c>
      <c r="F62" s="17">
        <f t="shared" si="0"/>
        <v>44457</v>
      </c>
      <c r="G62" s="39">
        <f t="shared" si="1"/>
        <v>684</v>
      </c>
      <c r="H62" s="19">
        <f t="shared" si="2"/>
        <v>0</v>
      </c>
      <c r="I62" s="20" t="s">
        <v>9</v>
      </c>
      <c r="J62" s="79"/>
    </row>
    <row r="63" spans="1:10" ht="85.5" x14ac:dyDescent="0.25">
      <c r="A63" s="16" t="s">
        <v>252</v>
      </c>
      <c r="B63" s="16" t="s">
        <v>358</v>
      </c>
      <c r="C63" s="16" t="s">
        <v>127</v>
      </c>
      <c r="D63" s="76">
        <v>44427</v>
      </c>
      <c r="E63" s="77">
        <v>14801.94</v>
      </c>
      <c r="F63" s="17">
        <f t="shared" si="0"/>
        <v>44457</v>
      </c>
      <c r="G63" s="39">
        <f t="shared" si="1"/>
        <v>14801.94</v>
      </c>
      <c r="H63" s="19">
        <f t="shared" si="2"/>
        <v>0</v>
      </c>
      <c r="I63" s="20" t="s">
        <v>9</v>
      </c>
      <c r="J63" s="79"/>
    </row>
    <row r="64" spans="1:10" ht="57" x14ac:dyDescent="0.25">
      <c r="A64" s="16" t="s">
        <v>253</v>
      </c>
      <c r="B64" s="16" t="s">
        <v>316</v>
      </c>
      <c r="C64" s="16" t="s">
        <v>129</v>
      </c>
      <c r="D64" s="76">
        <v>44427</v>
      </c>
      <c r="E64" s="77">
        <v>285354.57</v>
      </c>
      <c r="F64" s="17">
        <f t="shared" si="0"/>
        <v>44457</v>
      </c>
      <c r="G64" s="39">
        <f t="shared" si="1"/>
        <v>285354.57</v>
      </c>
      <c r="H64" s="19">
        <f t="shared" si="2"/>
        <v>0</v>
      </c>
      <c r="I64" s="20" t="s">
        <v>9</v>
      </c>
      <c r="J64" s="79"/>
    </row>
    <row r="65" spans="1:10" ht="57" x14ac:dyDescent="0.25">
      <c r="A65" s="16" t="s">
        <v>253</v>
      </c>
      <c r="B65" s="16" t="s">
        <v>318</v>
      </c>
      <c r="C65" s="16" t="s">
        <v>131</v>
      </c>
      <c r="D65" s="76">
        <v>44427</v>
      </c>
      <c r="E65" s="77">
        <v>27066</v>
      </c>
      <c r="F65" s="17">
        <f t="shared" si="0"/>
        <v>44457</v>
      </c>
      <c r="G65" s="39">
        <f t="shared" si="1"/>
        <v>27066</v>
      </c>
      <c r="H65" s="19">
        <f t="shared" si="2"/>
        <v>0</v>
      </c>
      <c r="I65" s="20" t="s">
        <v>9</v>
      </c>
      <c r="J65" s="79"/>
    </row>
    <row r="66" spans="1:10" ht="57" x14ac:dyDescent="0.25">
      <c r="A66" s="16" t="s">
        <v>253</v>
      </c>
      <c r="B66" s="16" t="s">
        <v>319</v>
      </c>
      <c r="C66" s="16" t="s">
        <v>134</v>
      </c>
      <c r="D66" s="76">
        <v>44427</v>
      </c>
      <c r="E66" s="77">
        <v>49952.5</v>
      </c>
      <c r="F66" s="17">
        <f t="shared" si="0"/>
        <v>44457</v>
      </c>
      <c r="G66" s="39">
        <f t="shared" si="1"/>
        <v>49952.5</v>
      </c>
      <c r="H66" s="19">
        <f t="shared" si="2"/>
        <v>0</v>
      </c>
      <c r="I66" s="20" t="s">
        <v>9</v>
      </c>
      <c r="J66" s="79"/>
    </row>
    <row r="67" spans="1:10" ht="42.75" x14ac:dyDescent="0.25">
      <c r="A67" s="16" t="s">
        <v>121</v>
      </c>
      <c r="B67" s="16" t="s">
        <v>346</v>
      </c>
      <c r="C67" s="16" t="s">
        <v>136</v>
      </c>
      <c r="D67" s="76">
        <v>44427</v>
      </c>
      <c r="E67" s="77">
        <v>6158</v>
      </c>
      <c r="F67" s="17">
        <f t="shared" si="0"/>
        <v>44457</v>
      </c>
      <c r="G67" s="39">
        <f t="shared" si="1"/>
        <v>6158</v>
      </c>
      <c r="H67" s="19">
        <f t="shared" si="2"/>
        <v>0</v>
      </c>
      <c r="I67" s="20" t="s">
        <v>9</v>
      </c>
      <c r="J67" s="79"/>
    </row>
    <row r="68" spans="1:10" ht="57" x14ac:dyDescent="0.25">
      <c r="A68" s="16" t="s">
        <v>254</v>
      </c>
      <c r="B68" s="16" t="s">
        <v>321</v>
      </c>
      <c r="C68" s="16" t="s">
        <v>138</v>
      </c>
      <c r="D68" s="76">
        <v>44427</v>
      </c>
      <c r="E68" s="77">
        <v>9440</v>
      </c>
      <c r="F68" s="17">
        <f t="shared" si="0"/>
        <v>44457</v>
      </c>
      <c r="G68" s="39">
        <f t="shared" si="1"/>
        <v>9440</v>
      </c>
      <c r="H68" s="19">
        <f t="shared" si="2"/>
        <v>0</v>
      </c>
      <c r="I68" s="20" t="s">
        <v>9</v>
      </c>
      <c r="J68" s="79"/>
    </row>
    <row r="69" spans="1:10" ht="71.25" x14ac:dyDescent="0.25">
      <c r="A69" s="16" t="s">
        <v>139</v>
      </c>
      <c r="B69" s="16" t="s">
        <v>322</v>
      </c>
      <c r="C69" s="16" t="s">
        <v>141</v>
      </c>
      <c r="D69" s="76">
        <v>44427</v>
      </c>
      <c r="E69" s="77">
        <v>164660.47</v>
      </c>
      <c r="F69" s="17">
        <f t="shared" si="0"/>
        <v>44457</v>
      </c>
      <c r="G69" s="39">
        <f t="shared" si="1"/>
        <v>164660.47</v>
      </c>
      <c r="H69" s="19">
        <f t="shared" si="2"/>
        <v>0</v>
      </c>
      <c r="I69" s="20" t="s">
        <v>9</v>
      </c>
      <c r="J69" s="79"/>
    </row>
    <row r="70" spans="1:10" ht="71.25" x14ac:dyDescent="0.25">
      <c r="A70" s="16" t="s">
        <v>255</v>
      </c>
      <c r="B70" s="16" t="s">
        <v>323</v>
      </c>
      <c r="C70" s="16" t="s">
        <v>144</v>
      </c>
      <c r="D70" s="76">
        <v>44427</v>
      </c>
      <c r="E70" s="77">
        <v>4601.83</v>
      </c>
      <c r="F70" s="17">
        <f t="shared" si="0"/>
        <v>44457</v>
      </c>
      <c r="G70" s="39">
        <f t="shared" si="1"/>
        <v>4601.83</v>
      </c>
      <c r="H70" s="19">
        <f t="shared" si="2"/>
        <v>0</v>
      </c>
      <c r="I70" s="20" t="s">
        <v>9</v>
      </c>
      <c r="J70" s="79"/>
    </row>
    <row r="71" spans="1:10" ht="57" x14ac:dyDescent="0.25">
      <c r="A71" s="16" t="s">
        <v>255</v>
      </c>
      <c r="B71" s="16" t="s">
        <v>324</v>
      </c>
      <c r="C71" s="16" t="s">
        <v>146</v>
      </c>
      <c r="D71" s="76">
        <v>44431</v>
      </c>
      <c r="E71" s="77">
        <v>251398.88</v>
      </c>
      <c r="F71" s="17">
        <f t="shared" si="0"/>
        <v>44461</v>
      </c>
      <c r="G71" s="39">
        <f t="shared" si="1"/>
        <v>251398.88</v>
      </c>
      <c r="H71" s="19">
        <f t="shared" si="2"/>
        <v>0</v>
      </c>
      <c r="I71" s="20" t="s">
        <v>9</v>
      </c>
      <c r="J71" s="79"/>
    </row>
    <row r="72" spans="1:10" ht="71.25" x14ac:dyDescent="0.25">
      <c r="A72" s="16" t="s">
        <v>255</v>
      </c>
      <c r="B72" s="16" t="s">
        <v>325</v>
      </c>
      <c r="C72" s="16" t="s">
        <v>148</v>
      </c>
      <c r="D72" s="76">
        <v>44431</v>
      </c>
      <c r="E72" s="77">
        <v>54506.78</v>
      </c>
      <c r="F72" s="17">
        <f t="shared" si="0"/>
        <v>44461</v>
      </c>
      <c r="G72" s="39">
        <f t="shared" si="1"/>
        <v>54506.78</v>
      </c>
      <c r="H72" s="19">
        <f t="shared" si="2"/>
        <v>0</v>
      </c>
      <c r="I72" s="20" t="s">
        <v>9</v>
      </c>
      <c r="J72" s="79"/>
    </row>
    <row r="73" spans="1:10" ht="71.25" x14ac:dyDescent="0.25">
      <c r="A73" s="16" t="s">
        <v>255</v>
      </c>
      <c r="B73" s="16" t="s">
        <v>326</v>
      </c>
      <c r="C73" s="16" t="s">
        <v>150</v>
      </c>
      <c r="D73" s="76">
        <v>44431</v>
      </c>
      <c r="E73" s="77">
        <v>6075.73</v>
      </c>
      <c r="F73" s="17">
        <f t="shared" si="0"/>
        <v>44461</v>
      </c>
      <c r="G73" s="39">
        <f t="shared" si="1"/>
        <v>6075.73</v>
      </c>
      <c r="H73" s="19">
        <f t="shared" si="2"/>
        <v>0</v>
      </c>
      <c r="I73" s="20" t="s">
        <v>10</v>
      </c>
      <c r="J73" s="79"/>
    </row>
    <row r="74" spans="1:10" ht="71.25" x14ac:dyDescent="0.25">
      <c r="A74" s="16" t="s">
        <v>255</v>
      </c>
      <c r="B74" s="16" t="s">
        <v>327</v>
      </c>
      <c r="C74" s="16" t="s">
        <v>152</v>
      </c>
      <c r="D74" s="76">
        <v>44431</v>
      </c>
      <c r="E74" s="77">
        <v>7323.07</v>
      </c>
      <c r="F74" s="17">
        <f t="shared" ref="F74:F91" si="3">D74+30</f>
        <v>44461</v>
      </c>
      <c r="G74" s="39">
        <f t="shared" ref="G74:G91" si="4">+E74</f>
        <v>7323.07</v>
      </c>
      <c r="H74" s="19">
        <f t="shared" ref="H74:H91" si="5">+E74-G74</f>
        <v>0</v>
      </c>
      <c r="I74" s="20" t="s">
        <v>9</v>
      </c>
      <c r="J74" s="79"/>
    </row>
    <row r="75" spans="1:10" ht="71.25" x14ac:dyDescent="0.25">
      <c r="A75" s="16" t="s">
        <v>255</v>
      </c>
      <c r="B75" s="16" t="s">
        <v>328</v>
      </c>
      <c r="C75" s="16" t="s">
        <v>153</v>
      </c>
      <c r="D75" s="76">
        <v>44431</v>
      </c>
      <c r="E75" s="77">
        <v>2542.63</v>
      </c>
      <c r="F75" s="17">
        <f t="shared" si="3"/>
        <v>44461</v>
      </c>
      <c r="G75" s="39">
        <f t="shared" si="4"/>
        <v>2542.63</v>
      </c>
      <c r="H75" s="19">
        <f t="shared" si="5"/>
        <v>0</v>
      </c>
      <c r="I75" s="20" t="s">
        <v>9</v>
      </c>
      <c r="J75" s="78"/>
    </row>
    <row r="76" spans="1:10" ht="71.25" x14ac:dyDescent="0.25">
      <c r="A76" s="16" t="s">
        <v>256</v>
      </c>
      <c r="B76" s="16" t="s">
        <v>344</v>
      </c>
      <c r="C76" s="16" t="s">
        <v>155</v>
      </c>
      <c r="D76" s="76">
        <v>44431</v>
      </c>
      <c r="E76" s="77">
        <v>3750721.93</v>
      </c>
      <c r="F76" s="17">
        <f t="shared" si="3"/>
        <v>44461</v>
      </c>
      <c r="G76" s="39">
        <f t="shared" si="4"/>
        <v>3750721.93</v>
      </c>
      <c r="H76" s="19">
        <f t="shared" si="5"/>
        <v>0</v>
      </c>
      <c r="I76" s="20" t="s">
        <v>9</v>
      </c>
      <c r="J76" s="78"/>
    </row>
    <row r="77" spans="1:10" ht="57" x14ac:dyDescent="0.25">
      <c r="A77" s="16" t="s">
        <v>256</v>
      </c>
      <c r="B77" s="16" t="s">
        <v>330</v>
      </c>
      <c r="C77" s="16" t="s">
        <v>158</v>
      </c>
      <c r="D77" s="76">
        <v>44431</v>
      </c>
      <c r="E77" s="77">
        <v>171282.23</v>
      </c>
      <c r="F77" s="17">
        <f t="shared" si="3"/>
        <v>44461</v>
      </c>
      <c r="G77" s="39">
        <f t="shared" si="4"/>
        <v>171282.23</v>
      </c>
      <c r="H77" s="19">
        <v>0</v>
      </c>
      <c r="I77" s="20" t="s">
        <v>9</v>
      </c>
      <c r="J77" s="78"/>
    </row>
    <row r="78" spans="1:10" ht="71.25" x14ac:dyDescent="0.25">
      <c r="A78" s="16" t="s">
        <v>257</v>
      </c>
      <c r="B78" s="16" t="s">
        <v>331</v>
      </c>
      <c r="C78" s="16" t="s">
        <v>161</v>
      </c>
      <c r="D78" s="76">
        <v>44431</v>
      </c>
      <c r="E78" s="77">
        <v>35400</v>
      </c>
      <c r="F78" s="17">
        <f t="shared" si="3"/>
        <v>44461</v>
      </c>
      <c r="G78" s="39">
        <f t="shared" si="4"/>
        <v>35400</v>
      </c>
      <c r="H78" s="19">
        <f t="shared" si="5"/>
        <v>0</v>
      </c>
      <c r="I78" s="20" t="s">
        <v>9</v>
      </c>
      <c r="J78" s="78"/>
    </row>
    <row r="79" spans="1:10" ht="71.25" x14ac:dyDescent="0.25">
      <c r="A79" s="16" t="s">
        <v>258</v>
      </c>
      <c r="B79" s="16" t="s">
        <v>332</v>
      </c>
      <c r="C79" s="16" t="s">
        <v>163</v>
      </c>
      <c r="D79" s="76">
        <v>44431</v>
      </c>
      <c r="E79" s="77">
        <v>122039.05</v>
      </c>
      <c r="F79" s="17">
        <f t="shared" si="3"/>
        <v>44461</v>
      </c>
      <c r="G79" s="39">
        <f t="shared" si="4"/>
        <v>122039.05</v>
      </c>
      <c r="H79" s="19">
        <f t="shared" si="5"/>
        <v>0</v>
      </c>
      <c r="I79" s="20" t="s">
        <v>9</v>
      </c>
      <c r="J79" s="78"/>
    </row>
    <row r="80" spans="1:10" ht="71.25" x14ac:dyDescent="0.25">
      <c r="A80" s="16" t="s">
        <v>258</v>
      </c>
      <c r="B80" s="16" t="s">
        <v>359</v>
      </c>
      <c r="C80" s="16" t="s">
        <v>166</v>
      </c>
      <c r="D80" s="76">
        <v>44431</v>
      </c>
      <c r="E80" s="77">
        <v>309998.40000000002</v>
      </c>
      <c r="F80" s="17">
        <f t="shared" si="3"/>
        <v>44461</v>
      </c>
      <c r="G80" s="39">
        <f t="shared" si="4"/>
        <v>309998.40000000002</v>
      </c>
      <c r="H80" s="19">
        <f t="shared" si="5"/>
        <v>0</v>
      </c>
      <c r="I80" s="20" t="s">
        <v>9</v>
      </c>
      <c r="J80" s="78"/>
    </row>
    <row r="81" spans="1:10" ht="57" x14ac:dyDescent="0.25">
      <c r="A81" s="16" t="s">
        <v>242</v>
      </c>
      <c r="B81" s="16" t="s">
        <v>360</v>
      </c>
      <c r="C81" s="16" t="s">
        <v>168</v>
      </c>
      <c r="D81" s="76">
        <v>44431</v>
      </c>
      <c r="E81" s="77">
        <v>7080</v>
      </c>
      <c r="F81" s="17">
        <f t="shared" si="3"/>
        <v>44461</v>
      </c>
      <c r="G81" s="39">
        <f t="shared" si="4"/>
        <v>7080</v>
      </c>
      <c r="H81" s="19">
        <f t="shared" si="5"/>
        <v>0</v>
      </c>
      <c r="I81" s="20" t="s">
        <v>9</v>
      </c>
      <c r="J81" s="78"/>
    </row>
    <row r="82" spans="1:10" ht="71.25" x14ac:dyDescent="0.25">
      <c r="A82" s="16" t="s">
        <v>169</v>
      </c>
      <c r="B82" s="16" t="s">
        <v>361</v>
      </c>
      <c r="C82" s="16" t="s">
        <v>171</v>
      </c>
      <c r="D82" s="76">
        <v>44432</v>
      </c>
      <c r="E82" s="77">
        <v>11500.01</v>
      </c>
      <c r="F82" s="17">
        <f t="shared" si="3"/>
        <v>44462</v>
      </c>
      <c r="G82" s="39">
        <f t="shared" si="4"/>
        <v>11500.01</v>
      </c>
      <c r="H82" s="19">
        <f t="shared" si="5"/>
        <v>0</v>
      </c>
      <c r="I82" s="20" t="s">
        <v>9</v>
      </c>
      <c r="J82" s="78"/>
    </row>
    <row r="83" spans="1:10" ht="71.25" x14ac:dyDescent="0.25">
      <c r="A83" s="16" t="s">
        <v>258</v>
      </c>
      <c r="B83" s="16" t="s">
        <v>336</v>
      </c>
      <c r="C83" s="16" t="s">
        <v>172</v>
      </c>
      <c r="D83" s="76">
        <v>44432</v>
      </c>
      <c r="E83" s="77">
        <v>543071.47</v>
      </c>
      <c r="F83" s="17">
        <f t="shared" si="3"/>
        <v>44462</v>
      </c>
      <c r="G83" s="39">
        <f t="shared" si="4"/>
        <v>543071.47</v>
      </c>
      <c r="H83" s="19">
        <f t="shared" si="5"/>
        <v>0</v>
      </c>
      <c r="I83" s="20" t="s">
        <v>9</v>
      </c>
      <c r="J83" s="78"/>
    </row>
    <row r="84" spans="1:10" ht="57" x14ac:dyDescent="0.25">
      <c r="A84" s="16" t="s">
        <v>259</v>
      </c>
      <c r="B84" s="16" t="s">
        <v>337</v>
      </c>
      <c r="C84" s="16" t="s">
        <v>175</v>
      </c>
      <c r="D84" s="76">
        <v>44433</v>
      </c>
      <c r="E84" s="77">
        <v>38232</v>
      </c>
      <c r="F84" s="17">
        <f t="shared" si="3"/>
        <v>44463</v>
      </c>
      <c r="G84" s="39">
        <f t="shared" si="4"/>
        <v>38232</v>
      </c>
      <c r="H84" s="19">
        <f t="shared" si="5"/>
        <v>0</v>
      </c>
      <c r="I84" s="20" t="s">
        <v>9</v>
      </c>
      <c r="J84" s="78"/>
    </row>
    <row r="85" spans="1:10" ht="57" x14ac:dyDescent="0.25">
      <c r="A85" s="16" t="s">
        <v>260</v>
      </c>
      <c r="B85" s="16" t="s">
        <v>362</v>
      </c>
      <c r="C85" s="16" t="s">
        <v>178</v>
      </c>
      <c r="D85" s="76">
        <v>44434</v>
      </c>
      <c r="E85" s="77">
        <v>282269.19</v>
      </c>
      <c r="F85" s="17">
        <f t="shared" si="3"/>
        <v>44464</v>
      </c>
      <c r="G85" s="39">
        <f t="shared" si="4"/>
        <v>282269.19</v>
      </c>
      <c r="H85" s="19">
        <f t="shared" si="5"/>
        <v>0</v>
      </c>
      <c r="I85" s="20" t="s">
        <v>9</v>
      </c>
      <c r="J85" s="78"/>
    </row>
    <row r="86" spans="1:10" x14ac:dyDescent="0.25">
      <c r="A86" s="16"/>
      <c r="B86" s="16"/>
      <c r="C86" s="16"/>
      <c r="D86" s="76"/>
      <c r="E86" s="77"/>
      <c r="F86" s="17"/>
      <c r="G86" s="39"/>
      <c r="H86" s="19"/>
      <c r="I86" s="20"/>
      <c r="J86" s="78"/>
    </row>
    <row r="87" spans="1:10" ht="71.25" x14ac:dyDescent="0.25">
      <c r="A87" s="16" t="s">
        <v>180</v>
      </c>
      <c r="B87" s="16" t="s">
        <v>339</v>
      </c>
      <c r="C87" s="16" t="s">
        <v>80</v>
      </c>
      <c r="D87" s="76">
        <v>44435</v>
      </c>
      <c r="E87" s="77">
        <v>467263.95</v>
      </c>
      <c r="F87" s="17">
        <f t="shared" si="3"/>
        <v>44465</v>
      </c>
      <c r="G87" s="39">
        <f t="shared" si="4"/>
        <v>467263.95</v>
      </c>
      <c r="H87" s="19">
        <f t="shared" si="5"/>
        <v>0</v>
      </c>
      <c r="I87" s="20" t="s">
        <v>9</v>
      </c>
      <c r="J87" s="78"/>
    </row>
    <row r="88" spans="1:10" ht="71.25" x14ac:dyDescent="0.25">
      <c r="A88" s="16" t="s">
        <v>181</v>
      </c>
      <c r="B88" s="16" t="s">
        <v>340</v>
      </c>
      <c r="C88" s="16" t="s">
        <v>183</v>
      </c>
      <c r="D88" s="76">
        <v>44438</v>
      </c>
      <c r="E88" s="77">
        <v>131111.10999999999</v>
      </c>
      <c r="F88" s="17">
        <f t="shared" si="3"/>
        <v>44468</v>
      </c>
      <c r="G88" s="39">
        <f t="shared" si="4"/>
        <v>131111.10999999999</v>
      </c>
      <c r="H88" s="19">
        <f t="shared" si="5"/>
        <v>0</v>
      </c>
      <c r="I88" s="20" t="s">
        <v>9</v>
      </c>
      <c r="J88" s="78"/>
    </row>
    <row r="89" spans="1:10" ht="71.25" x14ac:dyDescent="0.25">
      <c r="A89" s="16" t="s">
        <v>184</v>
      </c>
      <c r="B89" s="16" t="s">
        <v>341</v>
      </c>
      <c r="C89" s="16" t="s">
        <v>186</v>
      </c>
      <c r="D89" s="76">
        <v>44439</v>
      </c>
      <c r="E89" s="77">
        <v>49500</v>
      </c>
      <c r="F89" s="17">
        <f t="shared" si="3"/>
        <v>44469</v>
      </c>
      <c r="G89" s="39">
        <f t="shared" si="4"/>
        <v>49500</v>
      </c>
      <c r="H89" s="19">
        <f t="shared" si="5"/>
        <v>0</v>
      </c>
      <c r="I89" s="20" t="s">
        <v>10</v>
      </c>
      <c r="J89" s="78"/>
    </row>
    <row r="90" spans="1:10" ht="42.75" x14ac:dyDescent="0.25">
      <c r="A90" s="16" t="s">
        <v>187</v>
      </c>
      <c r="B90" s="16" t="s">
        <v>345</v>
      </c>
      <c r="C90" s="16" t="s">
        <v>189</v>
      </c>
      <c r="D90" s="76">
        <v>44439</v>
      </c>
      <c r="E90" s="77">
        <v>146627.39000000001</v>
      </c>
      <c r="F90" s="17">
        <f t="shared" si="3"/>
        <v>44469</v>
      </c>
      <c r="G90" s="39">
        <f t="shared" si="4"/>
        <v>146627.39000000001</v>
      </c>
      <c r="H90" s="19">
        <f t="shared" si="5"/>
        <v>0</v>
      </c>
      <c r="I90" s="20" t="s">
        <v>9</v>
      </c>
      <c r="J90" s="78"/>
    </row>
    <row r="91" spans="1:10" ht="71.25" x14ac:dyDescent="0.25">
      <c r="A91" s="16" t="s">
        <v>261</v>
      </c>
      <c r="B91" s="16" t="s">
        <v>342</v>
      </c>
      <c r="C91" s="16" t="s">
        <v>191</v>
      </c>
      <c r="D91" s="76">
        <v>44439</v>
      </c>
      <c r="E91" s="77">
        <v>146627.39000000001</v>
      </c>
      <c r="F91" s="17">
        <f t="shared" si="3"/>
        <v>44469</v>
      </c>
      <c r="G91" s="39">
        <f t="shared" si="4"/>
        <v>146627.39000000001</v>
      </c>
      <c r="H91" s="19">
        <f t="shared" si="5"/>
        <v>0</v>
      </c>
      <c r="I91" s="20" t="s">
        <v>9</v>
      </c>
      <c r="J91" s="78"/>
    </row>
    <row r="92" spans="1:10" ht="15.75" x14ac:dyDescent="0.25">
      <c r="A92" s="81"/>
      <c r="B92" s="81"/>
      <c r="C92" s="82"/>
      <c r="D92" s="66"/>
      <c r="E92" s="83">
        <f>SUM(E10:E91)</f>
        <v>16513285.240000002</v>
      </c>
      <c r="F92" s="83"/>
      <c r="G92" s="83">
        <f>SUM(G10:G91)</f>
        <v>16513285.240000002</v>
      </c>
      <c r="H92" s="83">
        <f>SUM(H10:H91)</f>
        <v>0</v>
      </c>
      <c r="I92" s="68"/>
      <c r="J92" s="81"/>
    </row>
    <row r="93" spans="1:10" ht="15.75" x14ac:dyDescent="0.25">
      <c r="A93" s="81"/>
      <c r="B93" s="81"/>
      <c r="C93" s="82"/>
      <c r="D93" s="66"/>
      <c r="E93" s="83"/>
      <c r="F93" s="83"/>
      <c r="G93" s="83"/>
      <c r="H93" s="83"/>
      <c r="I93" s="68"/>
      <c r="J93" s="81"/>
    </row>
    <row r="94" spans="1:10" ht="15.75" x14ac:dyDescent="0.25">
      <c r="A94" s="81"/>
      <c r="B94" s="81"/>
      <c r="C94" s="82"/>
      <c r="D94" s="66"/>
      <c r="E94" s="83"/>
      <c r="F94" s="83"/>
      <c r="G94" s="83"/>
      <c r="H94" s="83"/>
      <c r="I94" s="68"/>
      <c r="J94" s="81"/>
    </row>
    <row r="95" spans="1:10" ht="15.75" x14ac:dyDescent="0.25">
      <c r="A95" s="81"/>
      <c r="B95" s="81"/>
      <c r="C95" s="82"/>
      <c r="D95" s="66"/>
      <c r="E95" s="83"/>
      <c r="F95" s="83"/>
      <c r="G95" s="83"/>
      <c r="H95" s="83"/>
      <c r="I95" s="68"/>
      <c r="J95" s="81"/>
    </row>
    <row r="96" spans="1:10" x14ac:dyDescent="0.25">
      <c r="A96" s="78"/>
      <c r="B96" s="60"/>
      <c r="C96" s="60"/>
      <c r="D96" s="75"/>
      <c r="E96" s="60"/>
      <c r="F96" s="59"/>
      <c r="G96" s="61"/>
      <c r="H96" s="9"/>
      <c r="I96" s="62"/>
      <c r="J96" s="78"/>
    </row>
    <row r="97" spans="1:10" ht="14.25" customHeight="1" x14ac:dyDescent="0.25">
      <c r="A97" s="72"/>
      <c r="B97" s="74" t="s">
        <v>368</v>
      </c>
      <c r="D97" s="72"/>
      <c r="E97" s="74" t="s">
        <v>369</v>
      </c>
      <c r="F97" s="72"/>
      <c r="G97" s="72"/>
      <c r="H97" s="72"/>
      <c r="I97" s="72"/>
      <c r="J97" s="72"/>
    </row>
    <row r="98" spans="1:10" x14ac:dyDescent="0.25">
      <c r="A98" s="72"/>
      <c r="B98" s="73" t="s">
        <v>370</v>
      </c>
      <c r="D98" s="72"/>
      <c r="E98" s="73" t="s">
        <v>371</v>
      </c>
      <c r="F98" s="72"/>
      <c r="G98" s="72"/>
      <c r="H98" s="72"/>
      <c r="I98" s="72"/>
      <c r="J98" s="72"/>
    </row>
    <row r="99" spans="1:10" x14ac:dyDescent="0.25">
      <c r="A99" s="72"/>
      <c r="B99" s="72"/>
      <c r="C99" s="72"/>
      <c r="D99" s="72"/>
      <c r="E99" s="72"/>
      <c r="F99" s="72"/>
      <c r="G99" s="72"/>
      <c r="H99" s="72"/>
      <c r="I99" s="72"/>
      <c r="J99" s="72"/>
    </row>
  </sheetData>
  <protectedRanges>
    <protectedRange sqref="B5:C5" name="Rango2_1_1"/>
  </protectedRanges>
  <mergeCells count="10">
    <mergeCell ref="B5:J5"/>
    <mergeCell ref="A8:A9"/>
    <mergeCell ref="B8:B9"/>
    <mergeCell ref="C8:C9"/>
    <mergeCell ref="D8:D9"/>
    <mergeCell ref="E8:E9"/>
    <mergeCell ref="F8:F9"/>
    <mergeCell ref="G8:G9"/>
    <mergeCell ref="H8:H9"/>
    <mergeCell ref="I8:I9"/>
  </mergeCells>
  <pageMargins left="0.23622047244094491" right="0.23622047244094491" top="0.74803149606299213" bottom="0.74803149606299213" header="0.31496062992125984" footer="0.31496062992125984"/>
  <pageSetup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tabSelected="1" zoomScale="91" zoomScaleNormal="91" workbookViewId="0">
      <selection activeCell="A7" sqref="A7"/>
    </sheetView>
  </sheetViews>
  <sheetFormatPr baseColWidth="10" defaultRowHeight="15" x14ac:dyDescent="0.25"/>
  <cols>
    <col min="1" max="1" width="48" customWidth="1"/>
    <col min="2" max="2" width="53" customWidth="1"/>
    <col min="3" max="3" width="19.42578125" style="11" customWidth="1"/>
    <col min="4" max="4" width="12.42578125" style="89" bestFit="1" customWidth="1"/>
    <col min="5" max="5" width="17.85546875" style="87" customWidth="1"/>
    <col min="6" max="6" width="18.140625" customWidth="1"/>
    <col min="7" max="7" width="17.7109375" style="87" customWidth="1"/>
    <col min="8" max="8" width="14.7109375" style="95" customWidth="1"/>
    <col min="9" max="9" width="11.42578125" style="10" customWidth="1"/>
  </cols>
  <sheetData>
    <row r="1" spans="1:9" x14ac:dyDescent="0.25">
      <c r="A1" s="78"/>
      <c r="B1" s="60"/>
      <c r="C1" s="110"/>
      <c r="D1" s="60"/>
      <c r="E1" s="86"/>
      <c r="F1" s="59"/>
      <c r="G1" s="93"/>
      <c r="H1" s="94"/>
      <c r="I1" s="62"/>
    </row>
    <row r="2" spans="1:9" x14ac:dyDescent="0.25">
      <c r="A2" s="78"/>
      <c r="B2" s="60"/>
      <c r="C2" s="110"/>
      <c r="D2" s="60"/>
      <c r="E2" s="86"/>
      <c r="F2" s="59"/>
      <c r="G2" s="93"/>
      <c r="H2" s="94"/>
      <c r="I2" s="62"/>
    </row>
    <row r="3" spans="1:9" x14ac:dyDescent="0.25">
      <c r="A3" s="78"/>
      <c r="B3" s="60"/>
      <c r="C3" s="110"/>
      <c r="D3" s="60"/>
      <c r="E3" s="86"/>
      <c r="F3" s="59"/>
      <c r="G3" s="93"/>
      <c r="H3" s="94"/>
      <c r="I3" s="62"/>
    </row>
    <row r="4" spans="1:9" ht="16.5" customHeight="1" thickBot="1" x14ac:dyDescent="0.3">
      <c r="A4" s="78"/>
      <c r="B4" s="164" t="s">
        <v>386</v>
      </c>
      <c r="C4" s="164"/>
      <c r="D4" s="164"/>
      <c r="E4" s="164"/>
      <c r="F4" s="164"/>
      <c r="G4" s="164"/>
      <c r="H4" s="164"/>
      <c r="I4" s="164"/>
    </row>
    <row r="5" spans="1:9" s="84" customFormat="1" ht="15" customHeight="1" x14ac:dyDescent="0.25">
      <c r="A5" s="175" t="s">
        <v>1</v>
      </c>
      <c r="B5" s="177" t="s">
        <v>0</v>
      </c>
      <c r="C5" s="177" t="s">
        <v>2</v>
      </c>
      <c r="D5" s="179" t="s">
        <v>3</v>
      </c>
      <c r="E5" s="181" t="s">
        <v>4</v>
      </c>
      <c r="F5" s="177" t="s">
        <v>7</v>
      </c>
      <c r="G5" s="183" t="s">
        <v>5</v>
      </c>
      <c r="H5" s="185" t="s">
        <v>6</v>
      </c>
      <c r="I5" s="187" t="s">
        <v>8</v>
      </c>
    </row>
    <row r="6" spans="1:9" s="84" customFormat="1" ht="36" customHeight="1" thickBot="1" x14ac:dyDescent="0.3">
      <c r="A6" s="176"/>
      <c r="B6" s="178"/>
      <c r="C6" s="178"/>
      <c r="D6" s="180"/>
      <c r="E6" s="182"/>
      <c r="F6" s="178"/>
      <c r="G6" s="184"/>
      <c r="H6" s="186"/>
      <c r="I6" s="188"/>
    </row>
    <row r="7" spans="1:9" ht="73.5" customHeight="1" x14ac:dyDescent="0.25">
      <c r="A7" s="145" t="s">
        <v>387</v>
      </c>
      <c r="B7" s="151" t="s">
        <v>538</v>
      </c>
      <c r="C7" s="120" t="s">
        <v>376</v>
      </c>
      <c r="D7" s="121">
        <v>44805</v>
      </c>
      <c r="E7" s="146">
        <v>35400</v>
      </c>
      <c r="F7" s="122">
        <v>44835</v>
      </c>
      <c r="G7" s="147">
        <v>35400</v>
      </c>
      <c r="H7" s="123">
        <v>0</v>
      </c>
      <c r="I7" s="124" t="s">
        <v>9</v>
      </c>
    </row>
    <row r="8" spans="1:9" ht="75" x14ac:dyDescent="0.25">
      <c r="A8" s="119" t="s">
        <v>387</v>
      </c>
      <c r="B8" s="150" t="s">
        <v>538</v>
      </c>
      <c r="C8" s="109" t="s">
        <v>388</v>
      </c>
      <c r="D8" s="107">
        <v>44774</v>
      </c>
      <c r="E8" s="148">
        <v>35400</v>
      </c>
      <c r="F8" s="114">
        <v>44804</v>
      </c>
      <c r="G8" s="149">
        <v>35400</v>
      </c>
      <c r="H8" s="98">
        <v>0</v>
      </c>
      <c r="I8" s="106" t="s">
        <v>9</v>
      </c>
    </row>
    <row r="9" spans="1:9" ht="75" x14ac:dyDescent="0.25">
      <c r="A9" s="119" t="s">
        <v>255</v>
      </c>
      <c r="B9" s="150" t="s">
        <v>539</v>
      </c>
      <c r="C9" s="109" t="s">
        <v>381</v>
      </c>
      <c r="D9" s="107">
        <v>44801</v>
      </c>
      <c r="E9" s="148">
        <v>4614.1400000000003</v>
      </c>
      <c r="F9" s="114">
        <v>44831</v>
      </c>
      <c r="G9" s="149">
        <v>4614.1400000000003</v>
      </c>
      <c r="H9" s="98">
        <v>0</v>
      </c>
      <c r="I9" s="106" t="s">
        <v>9</v>
      </c>
    </row>
    <row r="10" spans="1:9" ht="90" x14ac:dyDescent="0.25">
      <c r="A10" s="119" t="s">
        <v>255</v>
      </c>
      <c r="B10" s="150" t="s">
        <v>494</v>
      </c>
      <c r="C10" s="109" t="s">
        <v>389</v>
      </c>
      <c r="D10" s="107">
        <v>44798</v>
      </c>
      <c r="E10" s="148">
        <v>2549.44</v>
      </c>
      <c r="F10" s="114">
        <v>44828</v>
      </c>
      <c r="G10" s="149">
        <v>2549.44</v>
      </c>
      <c r="H10" s="98">
        <v>0</v>
      </c>
      <c r="I10" s="106" t="s">
        <v>9</v>
      </c>
    </row>
    <row r="11" spans="1:9" ht="75" x14ac:dyDescent="0.25">
      <c r="A11" s="119" t="s">
        <v>246</v>
      </c>
      <c r="B11" s="150" t="s">
        <v>593</v>
      </c>
      <c r="C11" s="109" t="s">
        <v>390</v>
      </c>
      <c r="D11" s="107">
        <v>44756</v>
      </c>
      <c r="E11" s="148">
        <v>15930</v>
      </c>
      <c r="F11" s="114">
        <v>44786</v>
      </c>
      <c r="G11" s="149">
        <v>15930</v>
      </c>
      <c r="H11" s="98">
        <v>0</v>
      </c>
      <c r="I11" s="106" t="s">
        <v>9</v>
      </c>
    </row>
    <row r="12" spans="1:9" ht="90" x14ac:dyDescent="0.25">
      <c r="A12" s="119" t="s">
        <v>255</v>
      </c>
      <c r="B12" s="150" t="s">
        <v>540</v>
      </c>
      <c r="C12" s="109" t="s">
        <v>391</v>
      </c>
      <c r="D12" s="97">
        <v>44798</v>
      </c>
      <c r="E12" s="148">
        <v>82127.95</v>
      </c>
      <c r="F12" s="114">
        <v>44828</v>
      </c>
      <c r="G12" s="149">
        <v>82127.95</v>
      </c>
      <c r="H12" s="98">
        <v>0</v>
      </c>
      <c r="I12" s="106" t="s">
        <v>9</v>
      </c>
    </row>
    <row r="13" spans="1:9" ht="60" x14ac:dyDescent="0.25">
      <c r="A13" s="119" t="s">
        <v>255</v>
      </c>
      <c r="B13" s="150" t="s">
        <v>541</v>
      </c>
      <c r="C13" s="109" t="s">
        <v>425</v>
      </c>
      <c r="D13" s="108">
        <v>44798</v>
      </c>
      <c r="E13" s="148">
        <v>227676.03</v>
      </c>
      <c r="F13" s="113">
        <v>44828</v>
      </c>
      <c r="G13" s="149">
        <v>227676.03</v>
      </c>
      <c r="H13" s="98">
        <v>0</v>
      </c>
      <c r="I13" s="106" t="s">
        <v>9</v>
      </c>
    </row>
    <row r="14" spans="1:9" ht="75" customHeight="1" x14ac:dyDescent="0.25">
      <c r="A14" s="119" t="s">
        <v>392</v>
      </c>
      <c r="B14" s="150" t="s">
        <v>594</v>
      </c>
      <c r="C14" s="109" t="s">
        <v>426</v>
      </c>
      <c r="D14" s="97">
        <v>44774</v>
      </c>
      <c r="E14" s="148">
        <v>16980.2</v>
      </c>
      <c r="F14" s="114">
        <v>44804</v>
      </c>
      <c r="G14" s="149">
        <v>16980.2</v>
      </c>
      <c r="H14" s="98">
        <v>0</v>
      </c>
      <c r="I14" s="106" t="s">
        <v>9</v>
      </c>
    </row>
    <row r="15" spans="1:9" ht="45" x14ac:dyDescent="0.25">
      <c r="A15" s="119" t="s">
        <v>372</v>
      </c>
      <c r="B15" s="150" t="s">
        <v>595</v>
      </c>
      <c r="C15" s="109" t="s">
        <v>427</v>
      </c>
      <c r="D15" s="97">
        <v>44801</v>
      </c>
      <c r="E15" s="148">
        <v>287053.23</v>
      </c>
      <c r="F15" s="114">
        <v>44831</v>
      </c>
      <c r="G15" s="149">
        <v>287053.23</v>
      </c>
      <c r="H15" s="98">
        <v>0</v>
      </c>
      <c r="I15" s="106" t="s">
        <v>9</v>
      </c>
    </row>
    <row r="16" spans="1:9" ht="75" x14ac:dyDescent="0.25">
      <c r="A16" s="119" t="s">
        <v>235</v>
      </c>
      <c r="B16" s="150" t="s">
        <v>542</v>
      </c>
      <c r="C16" s="109" t="s">
        <v>428</v>
      </c>
      <c r="D16" s="97">
        <v>44797</v>
      </c>
      <c r="E16" s="148">
        <v>156000</v>
      </c>
      <c r="F16" s="113">
        <v>44827</v>
      </c>
      <c r="G16" s="149">
        <v>156000</v>
      </c>
      <c r="H16" s="98">
        <v>0</v>
      </c>
      <c r="I16" s="106" t="s">
        <v>9</v>
      </c>
    </row>
    <row r="17" spans="1:9" ht="75" x14ac:dyDescent="0.25">
      <c r="A17" s="119" t="s">
        <v>235</v>
      </c>
      <c r="B17" s="150" t="s">
        <v>543</v>
      </c>
      <c r="C17" s="109" t="s">
        <v>429</v>
      </c>
      <c r="D17" s="97">
        <v>44797</v>
      </c>
      <c r="E17" s="148">
        <v>5079.75</v>
      </c>
      <c r="F17" s="114">
        <v>44827</v>
      </c>
      <c r="G17" s="149">
        <v>5079.75</v>
      </c>
      <c r="H17" s="98">
        <v>0</v>
      </c>
      <c r="I17" s="106" t="s">
        <v>9</v>
      </c>
    </row>
    <row r="18" spans="1:9" ht="75" customHeight="1" x14ac:dyDescent="0.25">
      <c r="A18" s="119" t="s">
        <v>393</v>
      </c>
      <c r="B18" s="150" t="s">
        <v>596</v>
      </c>
      <c r="C18" s="109" t="s">
        <v>430</v>
      </c>
      <c r="D18" s="97">
        <v>44805</v>
      </c>
      <c r="E18" s="148">
        <v>23600</v>
      </c>
      <c r="F18" s="114">
        <v>44835</v>
      </c>
      <c r="G18" s="149">
        <v>23600</v>
      </c>
      <c r="H18" s="98">
        <v>0</v>
      </c>
      <c r="I18" s="106" t="s">
        <v>9</v>
      </c>
    </row>
    <row r="19" spans="1:9" ht="75" x14ac:dyDescent="0.25">
      <c r="A19" s="119" t="s">
        <v>393</v>
      </c>
      <c r="B19" s="150" t="s">
        <v>597</v>
      </c>
      <c r="C19" s="109" t="s">
        <v>431</v>
      </c>
      <c r="D19" s="125">
        <v>44805</v>
      </c>
      <c r="E19" s="148">
        <v>23600</v>
      </c>
      <c r="F19" s="116">
        <v>44835</v>
      </c>
      <c r="G19" s="149">
        <v>23600</v>
      </c>
      <c r="H19" s="98">
        <v>0</v>
      </c>
      <c r="I19" s="106" t="s">
        <v>9</v>
      </c>
    </row>
    <row r="20" spans="1:9" ht="60" x14ac:dyDescent="0.25">
      <c r="A20" s="119" t="s">
        <v>372</v>
      </c>
      <c r="B20" s="150" t="s">
        <v>544</v>
      </c>
      <c r="C20" s="109" t="s">
        <v>432</v>
      </c>
      <c r="D20" s="108">
        <v>44801</v>
      </c>
      <c r="E20" s="148">
        <v>67293.990000000005</v>
      </c>
      <c r="F20" s="114">
        <v>44831</v>
      </c>
      <c r="G20" s="149">
        <v>67293.990000000005</v>
      </c>
      <c r="H20" s="98">
        <v>0</v>
      </c>
      <c r="I20" s="106" t="s">
        <v>9</v>
      </c>
    </row>
    <row r="21" spans="1:9" ht="75" x14ac:dyDescent="0.25">
      <c r="A21" s="119" t="s">
        <v>385</v>
      </c>
      <c r="B21" s="150" t="s">
        <v>598</v>
      </c>
      <c r="C21" s="109" t="s">
        <v>505</v>
      </c>
      <c r="D21" s="107">
        <v>44812</v>
      </c>
      <c r="E21" s="148">
        <v>14370.34</v>
      </c>
      <c r="F21" s="114">
        <v>44842</v>
      </c>
      <c r="G21" s="149">
        <v>14370.34</v>
      </c>
      <c r="H21" s="98">
        <v>0</v>
      </c>
      <c r="I21" s="106" t="s">
        <v>9</v>
      </c>
    </row>
    <row r="22" spans="1:9" ht="75" x14ac:dyDescent="0.25">
      <c r="A22" s="119" t="s">
        <v>394</v>
      </c>
      <c r="B22" s="150" t="s">
        <v>545</v>
      </c>
      <c r="C22" s="109" t="s">
        <v>433</v>
      </c>
      <c r="D22" s="107">
        <v>44783</v>
      </c>
      <c r="E22" s="148">
        <v>35400</v>
      </c>
      <c r="F22" s="114">
        <v>44813</v>
      </c>
      <c r="G22" s="149">
        <v>35400</v>
      </c>
      <c r="H22" s="98">
        <v>0</v>
      </c>
      <c r="I22" s="106" t="s">
        <v>9</v>
      </c>
    </row>
    <row r="23" spans="1:9" ht="75" x14ac:dyDescent="0.25">
      <c r="A23" s="119" t="s">
        <v>395</v>
      </c>
      <c r="B23" s="150" t="s">
        <v>546</v>
      </c>
      <c r="C23" s="109" t="s">
        <v>434</v>
      </c>
      <c r="D23" s="108">
        <v>44784</v>
      </c>
      <c r="E23" s="148">
        <v>23600</v>
      </c>
      <c r="F23" s="113">
        <v>44814</v>
      </c>
      <c r="G23" s="149">
        <v>23600</v>
      </c>
      <c r="H23" s="98">
        <v>0</v>
      </c>
      <c r="I23" s="106" t="s">
        <v>9</v>
      </c>
    </row>
    <row r="24" spans="1:9" ht="75" x14ac:dyDescent="0.25">
      <c r="A24" s="119" t="s">
        <v>383</v>
      </c>
      <c r="B24" s="150" t="s">
        <v>547</v>
      </c>
      <c r="C24" s="109" t="s">
        <v>138</v>
      </c>
      <c r="D24" s="97">
        <v>44781</v>
      </c>
      <c r="E24" s="148">
        <v>35400</v>
      </c>
      <c r="F24" s="114">
        <v>44811</v>
      </c>
      <c r="G24" s="149">
        <v>35400</v>
      </c>
      <c r="H24" s="98">
        <v>0</v>
      </c>
      <c r="I24" s="106" t="s">
        <v>9</v>
      </c>
    </row>
    <row r="25" spans="1:9" ht="75" x14ac:dyDescent="0.25">
      <c r="A25" s="119" t="s">
        <v>396</v>
      </c>
      <c r="B25" s="150" t="s">
        <v>548</v>
      </c>
      <c r="C25" s="109" t="s">
        <v>435</v>
      </c>
      <c r="D25" s="97">
        <v>44795</v>
      </c>
      <c r="E25" s="148">
        <v>334530</v>
      </c>
      <c r="F25" s="114">
        <v>44825</v>
      </c>
      <c r="G25" s="149">
        <v>334530</v>
      </c>
      <c r="H25" s="98">
        <v>0</v>
      </c>
      <c r="I25" s="106" t="s">
        <v>9</v>
      </c>
    </row>
    <row r="26" spans="1:9" ht="80.25" customHeight="1" x14ac:dyDescent="0.25">
      <c r="A26" s="119" t="s">
        <v>397</v>
      </c>
      <c r="B26" s="150" t="s">
        <v>549</v>
      </c>
      <c r="C26" s="109" t="s">
        <v>506</v>
      </c>
      <c r="D26" s="97">
        <v>44813</v>
      </c>
      <c r="E26" s="148">
        <v>15335.1</v>
      </c>
      <c r="F26" s="114">
        <v>44843</v>
      </c>
      <c r="G26" s="149">
        <v>15335.1</v>
      </c>
      <c r="H26" s="98">
        <v>0</v>
      </c>
      <c r="I26" s="106" t="s">
        <v>9</v>
      </c>
    </row>
    <row r="27" spans="1:9" ht="60" x14ac:dyDescent="0.25">
      <c r="A27" s="119" t="s">
        <v>398</v>
      </c>
      <c r="B27" s="150" t="s">
        <v>550</v>
      </c>
      <c r="C27" s="109" t="s">
        <v>436</v>
      </c>
      <c r="D27" s="97">
        <v>44771</v>
      </c>
      <c r="E27" s="148">
        <v>213807.34</v>
      </c>
      <c r="F27" s="114">
        <v>44800</v>
      </c>
      <c r="G27" s="149">
        <v>213807.34</v>
      </c>
      <c r="H27" s="98">
        <v>0</v>
      </c>
      <c r="I27" s="106" t="s">
        <v>9</v>
      </c>
    </row>
    <row r="28" spans="1:9" ht="75" customHeight="1" x14ac:dyDescent="0.25">
      <c r="A28" s="119" t="s">
        <v>374</v>
      </c>
      <c r="B28" s="150" t="s">
        <v>551</v>
      </c>
      <c r="C28" s="109" t="s">
        <v>437</v>
      </c>
      <c r="D28" s="97">
        <v>44813</v>
      </c>
      <c r="E28" s="148">
        <v>78750</v>
      </c>
      <c r="F28" s="114">
        <v>44843</v>
      </c>
      <c r="G28" s="149">
        <v>78750</v>
      </c>
      <c r="H28" s="98">
        <v>0</v>
      </c>
      <c r="I28" s="106" t="s">
        <v>9</v>
      </c>
    </row>
    <row r="29" spans="1:9" ht="75" x14ac:dyDescent="0.25">
      <c r="A29" s="119" t="s">
        <v>399</v>
      </c>
      <c r="B29" s="150" t="s">
        <v>599</v>
      </c>
      <c r="C29" s="109" t="s">
        <v>438</v>
      </c>
      <c r="D29" s="97" t="s">
        <v>524</v>
      </c>
      <c r="E29" s="148">
        <v>98766</v>
      </c>
      <c r="F29" s="114" t="s">
        <v>533</v>
      </c>
      <c r="G29" s="149">
        <v>98766</v>
      </c>
      <c r="H29" s="98">
        <v>0</v>
      </c>
      <c r="I29" s="106" t="s">
        <v>9</v>
      </c>
    </row>
    <row r="30" spans="1:9" ht="75" x14ac:dyDescent="0.25">
      <c r="A30" s="119" t="s">
        <v>393</v>
      </c>
      <c r="B30" s="150" t="s">
        <v>600</v>
      </c>
      <c r="C30" s="109" t="s">
        <v>433</v>
      </c>
      <c r="D30" s="97">
        <v>44805</v>
      </c>
      <c r="E30" s="148">
        <v>23600</v>
      </c>
      <c r="F30" s="114">
        <v>44835</v>
      </c>
      <c r="G30" s="149">
        <v>23600</v>
      </c>
      <c r="H30" s="98">
        <v>0</v>
      </c>
      <c r="I30" s="106" t="s">
        <v>9</v>
      </c>
    </row>
    <row r="31" spans="1:9" ht="75" x14ac:dyDescent="0.25">
      <c r="A31" s="119" t="s">
        <v>393</v>
      </c>
      <c r="B31" s="150" t="s">
        <v>601</v>
      </c>
      <c r="C31" s="109" t="s">
        <v>439</v>
      </c>
      <c r="D31" s="97">
        <v>44805</v>
      </c>
      <c r="E31" s="148">
        <v>23600</v>
      </c>
      <c r="F31" s="114">
        <v>44835</v>
      </c>
      <c r="G31" s="149">
        <v>23600</v>
      </c>
      <c r="H31" s="98">
        <v>0</v>
      </c>
      <c r="I31" s="106" t="s">
        <v>9</v>
      </c>
    </row>
    <row r="32" spans="1:9" ht="75" x14ac:dyDescent="0.25">
      <c r="A32" s="119" t="s">
        <v>400</v>
      </c>
      <c r="B32" s="150" t="s">
        <v>602</v>
      </c>
      <c r="C32" s="109" t="s">
        <v>440</v>
      </c>
      <c r="D32" s="97">
        <v>44785</v>
      </c>
      <c r="E32" s="148">
        <v>218300</v>
      </c>
      <c r="F32" s="114">
        <v>44815</v>
      </c>
      <c r="G32" s="149">
        <v>218300</v>
      </c>
      <c r="H32" s="98">
        <v>0</v>
      </c>
      <c r="I32" s="106" t="s">
        <v>9</v>
      </c>
    </row>
    <row r="33" spans="1:9" ht="84.75" customHeight="1" x14ac:dyDescent="0.25">
      <c r="A33" s="119" t="s">
        <v>401</v>
      </c>
      <c r="B33" s="150" t="s">
        <v>552</v>
      </c>
      <c r="C33" s="109" t="s">
        <v>441</v>
      </c>
      <c r="D33" s="107">
        <v>44805</v>
      </c>
      <c r="E33" s="148">
        <v>80131.44</v>
      </c>
      <c r="F33" s="114">
        <v>44835</v>
      </c>
      <c r="G33" s="149">
        <v>80131.44</v>
      </c>
      <c r="H33" s="98">
        <v>0</v>
      </c>
      <c r="I33" s="106" t="s">
        <v>9</v>
      </c>
    </row>
    <row r="34" spans="1:9" ht="60" x14ac:dyDescent="0.25">
      <c r="A34" s="119" t="s">
        <v>88</v>
      </c>
      <c r="B34" s="150" t="s">
        <v>553</v>
      </c>
      <c r="C34" s="109" t="s">
        <v>442</v>
      </c>
      <c r="D34" s="107">
        <v>44797</v>
      </c>
      <c r="E34" s="148">
        <v>10803.77</v>
      </c>
      <c r="F34" s="114">
        <v>44827</v>
      </c>
      <c r="G34" s="149">
        <v>10803.77</v>
      </c>
      <c r="H34" s="98">
        <v>0</v>
      </c>
      <c r="I34" s="106" t="s">
        <v>9</v>
      </c>
    </row>
    <row r="35" spans="1:9" ht="60" x14ac:dyDescent="0.25">
      <c r="A35" s="119" t="s">
        <v>402</v>
      </c>
      <c r="B35" s="150" t="s">
        <v>603</v>
      </c>
      <c r="C35" s="109" t="s">
        <v>443</v>
      </c>
      <c r="D35" s="97">
        <v>44803</v>
      </c>
      <c r="E35" s="148">
        <v>123500</v>
      </c>
      <c r="F35" s="114">
        <v>44833</v>
      </c>
      <c r="G35" s="149">
        <v>123500</v>
      </c>
      <c r="H35" s="98">
        <v>0</v>
      </c>
      <c r="I35" s="106" t="s">
        <v>9</v>
      </c>
    </row>
    <row r="36" spans="1:9" ht="75" x14ac:dyDescent="0.25">
      <c r="A36" s="119" t="s">
        <v>373</v>
      </c>
      <c r="B36" s="150" t="s">
        <v>554</v>
      </c>
      <c r="C36" s="109" t="s">
        <v>444</v>
      </c>
      <c r="D36" s="108">
        <v>44803</v>
      </c>
      <c r="E36" s="148">
        <v>58548.43</v>
      </c>
      <c r="F36" s="113">
        <v>44833</v>
      </c>
      <c r="G36" s="149">
        <v>58548.43</v>
      </c>
      <c r="H36" s="98">
        <v>0</v>
      </c>
      <c r="I36" s="106" t="s">
        <v>9</v>
      </c>
    </row>
    <row r="37" spans="1:9" ht="75" customHeight="1" x14ac:dyDescent="0.25">
      <c r="A37" s="119" t="s">
        <v>403</v>
      </c>
      <c r="B37" s="150" t="s">
        <v>604</v>
      </c>
      <c r="C37" s="109" t="s">
        <v>186</v>
      </c>
      <c r="D37" s="97">
        <v>44790</v>
      </c>
      <c r="E37" s="148">
        <v>29500</v>
      </c>
      <c r="F37" s="112">
        <v>44820</v>
      </c>
      <c r="G37" s="149">
        <v>29500</v>
      </c>
      <c r="H37" s="98">
        <v>0</v>
      </c>
      <c r="I37" s="106" t="s">
        <v>9</v>
      </c>
    </row>
    <row r="38" spans="1:9" ht="75" customHeight="1" x14ac:dyDescent="0.25">
      <c r="A38" s="119" t="s">
        <v>403</v>
      </c>
      <c r="B38" s="150" t="s">
        <v>605</v>
      </c>
      <c r="C38" s="109" t="s">
        <v>445</v>
      </c>
      <c r="D38" s="97">
        <v>44805</v>
      </c>
      <c r="E38" s="148">
        <v>29500</v>
      </c>
      <c r="F38" s="114">
        <v>44835</v>
      </c>
      <c r="G38" s="149">
        <v>29500</v>
      </c>
      <c r="H38" s="98">
        <v>0</v>
      </c>
      <c r="I38" s="106" t="s">
        <v>9</v>
      </c>
    </row>
    <row r="39" spans="1:9" ht="75" x14ac:dyDescent="0.25">
      <c r="A39" s="119" t="s">
        <v>380</v>
      </c>
      <c r="B39" s="150" t="s">
        <v>555</v>
      </c>
      <c r="C39" s="109" t="s">
        <v>446</v>
      </c>
      <c r="D39" s="97">
        <v>44804</v>
      </c>
      <c r="E39" s="148">
        <v>65490</v>
      </c>
      <c r="F39" s="114">
        <v>44834</v>
      </c>
      <c r="G39" s="149">
        <v>65490</v>
      </c>
      <c r="H39" s="98">
        <v>0</v>
      </c>
      <c r="I39" s="106" t="s">
        <v>9</v>
      </c>
    </row>
    <row r="40" spans="1:9" ht="83.25" customHeight="1" x14ac:dyDescent="0.25">
      <c r="A40" s="119" t="s">
        <v>404</v>
      </c>
      <c r="B40" s="150" t="s">
        <v>606</v>
      </c>
      <c r="C40" s="109" t="s">
        <v>447</v>
      </c>
      <c r="D40" s="97">
        <v>44812</v>
      </c>
      <c r="E40" s="148">
        <v>59000</v>
      </c>
      <c r="F40" s="114">
        <v>44842</v>
      </c>
      <c r="G40" s="149">
        <v>59000</v>
      </c>
      <c r="H40" s="98">
        <v>0</v>
      </c>
      <c r="I40" s="106" t="s">
        <v>9</v>
      </c>
    </row>
    <row r="41" spans="1:9" ht="81.75" customHeight="1" x14ac:dyDescent="0.25">
      <c r="A41" s="119" t="s">
        <v>405</v>
      </c>
      <c r="B41" s="150" t="s">
        <v>607</v>
      </c>
      <c r="C41" s="109" t="s">
        <v>501</v>
      </c>
      <c r="D41" s="97">
        <v>44806</v>
      </c>
      <c r="E41" s="148">
        <v>69000</v>
      </c>
      <c r="F41" s="114">
        <v>44836</v>
      </c>
      <c r="G41" s="149">
        <v>69000</v>
      </c>
      <c r="H41" s="98">
        <v>0</v>
      </c>
      <c r="I41" s="106" t="s">
        <v>9</v>
      </c>
    </row>
    <row r="42" spans="1:9" ht="60" x14ac:dyDescent="0.25">
      <c r="A42" s="119" t="s">
        <v>406</v>
      </c>
      <c r="B42" s="150" t="s">
        <v>556</v>
      </c>
      <c r="C42" s="109" t="s">
        <v>502</v>
      </c>
      <c r="D42" s="97">
        <v>44788</v>
      </c>
      <c r="E42" s="148">
        <v>63046</v>
      </c>
      <c r="F42" s="114">
        <v>44818</v>
      </c>
      <c r="G42" s="149">
        <v>63046</v>
      </c>
      <c r="H42" s="98">
        <v>0</v>
      </c>
      <c r="I42" s="106" t="s">
        <v>9</v>
      </c>
    </row>
    <row r="43" spans="1:9" ht="75" x14ac:dyDescent="0.25">
      <c r="A43" s="119" t="s">
        <v>252</v>
      </c>
      <c r="B43" s="150" t="s">
        <v>557</v>
      </c>
      <c r="C43" s="109" t="s">
        <v>503</v>
      </c>
      <c r="D43" s="97">
        <v>44775</v>
      </c>
      <c r="E43" s="148">
        <v>23635.4</v>
      </c>
      <c r="F43" s="114">
        <v>44805</v>
      </c>
      <c r="G43" s="149">
        <v>23635.4</v>
      </c>
      <c r="H43" s="98">
        <v>0</v>
      </c>
      <c r="I43" s="106" t="s">
        <v>9</v>
      </c>
    </row>
    <row r="44" spans="1:9" ht="76.5" customHeight="1" x14ac:dyDescent="0.25">
      <c r="A44" s="119" t="s">
        <v>256</v>
      </c>
      <c r="B44" s="150" t="s">
        <v>558</v>
      </c>
      <c r="C44" s="109" t="s">
        <v>62</v>
      </c>
      <c r="D44" s="107">
        <v>44771</v>
      </c>
      <c r="E44" s="148">
        <v>171282.23</v>
      </c>
      <c r="F44" s="114">
        <v>44801</v>
      </c>
      <c r="G44" s="149">
        <v>171282.23</v>
      </c>
      <c r="H44" s="98">
        <v>0</v>
      </c>
      <c r="I44" s="106" t="s">
        <v>9</v>
      </c>
    </row>
    <row r="45" spans="1:9" ht="75" customHeight="1" x14ac:dyDescent="0.25">
      <c r="A45" s="119" t="s">
        <v>256</v>
      </c>
      <c r="B45" s="150" t="s">
        <v>559</v>
      </c>
      <c r="C45" s="109" t="s">
        <v>448</v>
      </c>
      <c r="D45" s="107">
        <v>44771</v>
      </c>
      <c r="E45" s="148">
        <v>3938258.02</v>
      </c>
      <c r="F45" s="114">
        <v>44801</v>
      </c>
      <c r="G45" s="149">
        <v>3938258.02</v>
      </c>
      <c r="H45" s="98">
        <v>0</v>
      </c>
      <c r="I45" s="106" t="s">
        <v>9</v>
      </c>
    </row>
    <row r="46" spans="1:9" ht="75" x14ac:dyDescent="0.25">
      <c r="A46" s="119" t="s">
        <v>180</v>
      </c>
      <c r="B46" s="150" t="s">
        <v>608</v>
      </c>
      <c r="C46" s="109" t="s">
        <v>34</v>
      </c>
      <c r="D46" s="107">
        <v>44809</v>
      </c>
      <c r="E46" s="148">
        <v>465029.43</v>
      </c>
      <c r="F46" s="114">
        <v>44839</v>
      </c>
      <c r="G46" s="149">
        <v>465029.43</v>
      </c>
      <c r="H46" s="98">
        <v>0</v>
      </c>
      <c r="I46" s="106" t="s">
        <v>9</v>
      </c>
    </row>
    <row r="47" spans="1:9" ht="90" x14ac:dyDescent="0.25">
      <c r="A47" s="119" t="s">
        <v>407</v>
      </c>
      <c r="B47" s="150" t="s">
        <v>560</v>
      </c>
      <c r="C47" s="109" t="s">
        <v>449</v>
      </c>
      <c r="D47" s="107">
        <v>44700</v>
      </c>
      <c r="E47" s="148">
        <v>6000.01</v>
      </c>
      <c r="F47" s="114">
        <v>44730</v>
      </c>
      <c r="G47" s="149">
        <v>6000.01</v>
      </c>
      <c r="H47" s="98">
        <v>0</v>
      </c>
      <c r="I47" s="106" t="s">
        <v>9</v>
      </c>
    </row>
    <row r="48" spans="1:9" ht="60" x14ac:dyDescent="0.25">
      <c r="A48" s="119" t="s">
        <v>384</v>
      </c>
      <c r="B48" s="150" t="s">
        <v>561</v>
      </c>
      <c r="C48" s="109" t="s">
        <v>450</v>
      </c>
      <c r="D48" s="107">
        <v>44805</v>
      </c>
      <c r="E48" s="148">
        <v>29500</v>
      </c>
      <c r="F48" s="114">
        <v>44835</v>
      </c>
      <c r="G48" s="149">
        <v>29500</v>
      </c>
      <c r="H48" s="98">
        <v>0</v>
      </c>
      <c r="I48" s="106" t="s">
        <v>9</v>
      </c>
    </row>
    <row r="49" spans="1:9" ht="60" x14ac:dyDescent="0.25">
      <c r="A49" s="119" t="s">
        <v>384</v>
      </c>
      <c r="B49" s="150" t="s">
        <v>562</v>
      </c>
      <c r="C49" s="109" t="s">
        <v>451</v>
      </c>
      <c r="D49" s="107">
        <v>44805</v>
      </c>
      <c r="E49" s="148">
        <v>29500</v>
      </c>
      <c r="F49" s="114">
        <v>44835</v>
      </c>
      <c r="G49" s="149">
        <v>29500</v>
      </c>
      <c r="H49" s="98"/>
      <c r="I49" s="106"/>
    </row>
    <row r="50" spans="1:9" ht="60" customHeight="1" x14ac:dyDescent="0.25">
      <c r="A50" s="119" t="s">
        <v>408</v>
      </c>
      <c r="B50" s="150" t="s">
        <v>609</v>
      </c>
      <c r="C50" s="109" t="s">
        <v>452</v>
      </c>
      <c r="D50" s="107">
        <v>44806</v>
      </c>
      <c r="E50" s="148">
        <v>29500</v>
      </c>
      <c r="F50" s="114">
        <v>44836</v>
      </c>
      <c r="G50" s="149">
        <v>29500</v>
      </c>
      <c r="H50" s="98">
        <v>0</v>
      </c>
      <c r="I50" s="106" t="s">
        <v>9</v>
      </c>
    </row>
    <row r="51" spans="1:9" ht="60" customHeight="1" x14ac:dyDescent="0.25">
      <c r="A51" s="119" t="s">
        <v>408</v>
      </c>
      <c r="B51" s="150" t="s">
        <v>610</v>
      </c>
      <c r="C51" s="109" t="s">
        <v>453</v>
      </c>
      <c r="D51" s="107">
        <v>44806</v>
      </c>
      <c r="E51" s="148">
        <v>29500</v>
      </c>
      <c r="F51" s="114">
        <v>44836</v>
      </c>
      <c r="G51" s="149">
        <v>29500</v>
      </c>
      <c r="H51" s="98">
        <v>0</v>
      </c>
      <c r="I51" s="106" t="s">
        <v>9</v>
      </c>
    </row>
    <row r="52" spans="1:9" ht="60" x14ac:dyDescent="0.25">
      <c r="A52" s="119" t="s">
        <v>408</v>
      </c>
      <c r="B52" s="150" t="s">
        <v>611</v>
      </c>
      <c r="C52" s="109" t="s">
        <v>102</v>
      </c>
      <c r="D52" s="107">
        <v>44806</v>
      </c>
      <c r="E52" s="148">
        <v>29500</v>
      </c>
      <c r="F52" s="114">
        <v>44836</v>
      </c>
      <c r="G52" s="149">
        <v>29500</v>
      </c>
      <c r="H52" s="98">
        <v>0</v>
      </c>
      <c r="I52" s="106" t="s">
        <v>9</v>
      </c>
    </row>
    <row r="53" spans="1:9" ht="75" customHeight="1" x14ac:dyDescent="0.25">
      <c r="A53" s="119" t="s">
        <v>37</v>
      </c>
      <c r="B53" s="150" t="s">
        <v>612</v>
      </c>
      <c r="C53" s="111" t="s">
        <v>454</v>
      </c>
      <c r="D53" s="107">
        <v>44821</v>
      </c>
      <c r="E53" s="148">
        <v>78000</v>
      </c>
      <c r="F53" s="114">
        <v>44851</v>
      </c>
      <c r="G53" s="149">
        <v>78000</v>
      </c>
      <c r="H53" s="98">
        <v>0</v>
      </c>
      <c r="I53" s="106" t="s">
        <v>9</v>
      </c>
    </row>
    <row r="54" spans="1:9" ht="75" customHeight="1" x14ac:dyDescent="0.25">
      <c r="A54" s="119" t="s">
        <v>409</v>
      </c>
      <c r="B54" s="150" t="s">
        <v>613</v>
      </c>
      <c r="C54" s="109" t="s">
        <v>455</v>
      </c>
      <c r="D54" s="107">
        <v>44812</v>
      </c>
      <c r="E54" s="148">
        <v>53100</v>
      </c>
      <c r="F54" s="114">
        <v>44842</v>
      </c>
      <c r="G54" s="149">
        <v>53100</v>
      </c>
      <c r="H54" s="98">
        <v>0</v>
      </c>
      <c r="I54" s="106" t="s">
        <v>9</v>
      </c>
    </row>
    <row r="55" spans="1:9" ht="75" x14ac:dyDescent="0.25">
      <c r="A55" s="119" t="s">
        <v>410</v>
      </c>
      <c r="B55" s="150" t="s">
        <v>614</v>
      </c>
      <c r="C55" s="109" t="s">
        <v>141</v>
      </c>
      <c r="D55" s="107">
        <v>44797</v>
      </c>
      <c r="E55" s="148">
        <v>59059</v>
      </c>
      <c r="F55" s="114">
        <v>44827</v>
      </c>
      <c r="G55" s="149">
        <v>59059</v>
      </c>
      <c r="H55" s="98">
        <v>0</v>
      </c>
      <c r="I55" s="106" t="s">
        <v>9</v>
      </c>
    </row>
    <row r="56" spans="1:9" ht="60" x14ac:dyDescent="0.25">
      <c r="A56" s="119" t="s">
        <v>411</v>
      </c>
      <c r="B56" s="150" t="s">
        <v>563</v>
      </c>
      <c r="C56" s="109" t="s">
        <v>456</v>
      </c>
      <c r="D56" s="107">
        <v>44788</v>
      </c>
      <c r="E56" s="148">
        <v>145376</v>
      </c>
      <c r="F56" s="114">
        <v>44818</v>
      </c>
      <c r="G56" s="149">
        <v>145376</v>
      </c>
      <c r="H56" s="98">
        <v>0</v>
      </c>
      <c r="I56" s="106" t="s">
        <v>9</v>
      </c>
    </row>
    <row r="57" spans="1:9" ht="75" x14ac:dyDescent="0.25">
      <c r="A57" s="119" t="s">
        <v>412</v>
      </c>
      <c r="B57" s="150" t="s">
        <v>564</v>
      </c>
      <c r="C57" s="109" t="s">
        <v>592</v>
      </c>
      <c r="D57" s="107" t="s">
        <v>525</v>
      </c>
      <c r="E57" s="148">
        <v>3092938.22</v>
      </c>
      <c r="F57" s="114" t="s">
        <v>534</v>
      </c>
      <c r="G57" s="149">
        <v>3092938.22</v>
      </c>
      <c r="H57" s="98">
        <v>0</v>
      </c>
      <c r="I57" s="106" t="s">
        <v>9</v>
      </c>
    </row>
    <row r="58" spans="1:9" ht="75" x14ac:dyDescent="0.25">
      <c r="A58" s="119" t="s">
        <v>236</v>
      </c>
      <c r="B58" s="150" t="s">
        <v>565</v>
      </c>
      <c r="C58" s="109" t="s">
        <v>457</v>
      </c>
      <c r="D58" s="107">
        <v>44798</v>
      </c>
      <c r="E58" s="148">
        <v>6587.35</v>
      </c>
      <c r="F58" s="114">
        <v>44828</v>
      </c>
      <c r="G58" s="149">
        <v>6587.35</v>
      </c>
      <c r="H58" s="98">
        <v>0</v>
      </c>
      <c r="I58" s="106" t="s">
        <v>9</v>
      </c>
    </row>
    <row r="59" spans="1:9" ht="60" customHeight="1" x14ac:dyDescent="0.25">
      <c r="A59" s="119" t="s">
        <v>236</v>
      </c>
      <c r="B59" s="150" t="s">
        <v>566</v>
      </c>
      <c r="C59" s="109" t="s">
        <v>458</v>
      </c>
      <c r="D59" s="97">
        <v>44792</v>
      </c>
      <c r="E59" s="148">
        <v>30716.07</v>
      </c>
      <c r="F59" s="114">
        <v>44822</v>
      </c>
      <c r="G59" s="149">
        <v>30716.07</v>
      </c>
      <c r="H59" s="98">
        <v>0</v>
      </c>
      <c r="I59" s="106" t="s">
        <v>9</v>
      </c>
    </row>
    <row r="60" spans="1:9" ht="71.25" customHeight="1" x14ac:dyDescent="0.25">
      <c r="A60" s="119" t="s">
        <v>377</v>
      </c>
      <c r="B60" s="150" t="s">
        <v>615</v>
      </c>
      <c r="C60" s="109" t="s">
        <v>459</v>
      </c>
      <c r="D60" s="107">
        <v>44805</v>
      </c>
      <c r="E60" s="148">
        <v>3903</v>
      </c>
      <c r="F60" s="114">
        <v>44835</v>
      </c>
      <c r="G60" s="149">
        <v>3903</v>
      </c>
      <c r="H60" s="98">
        <v>0</v>
      </c>
      <c r="I60" s="106" t="s">
        <v>9</v>
      </c>
    </row>
    <row r="61" spans="1:9" ht="60" customHeight="1" x14ac:dyDescent="0.25">
      <c r="A61" s="119" t="s">
        <v>236</v>
      </c>
      <c r="B61" s="150" t="s">
        <v>567</v>
      </c>
      <c r="C61" s="109" t="s">
        <v>460</v>
      </c>
      <c r="D61" s="107">
        <v>44792</v>
      </c>
      <c r="E61" s="148">
        <v>27190.82</v>
      </c>
      <c r="F61" s="114">
        <v>44822</v>
      </c>
      <c r="G61" s="149">
        <v>27190.82</v>
      </c>
      <c r="H61" s="98">
        <v>0</v>
      </c>
      <c r="I61" s="106" t="s">
        <v>9</v>
      </c>
    </row>
    <row r="62" spans="1:9" ht="75" customHeight="1" x14ac:dyDescent="0.25">
      <c r="A62" s="119" t="s">
        <v>121</v>
      </c>
      <c r="B62" s="150" t="s">
        <v>616</v>
      </c>
      <c r="C62" s="109" t="s">
        <v>461</v>
      </c>
      <c r="D62" s="107" t="s">
        <v>535</v>
      </c>
      <c r="E62" s="148">
        <v>3079</v>
      </c>
      <c r="F62" s="114">
        <v>44836</v>
      </c>
      <c r="G62" s="149">
        <v>3079</v>
      </c>
      <c r="H62" s="98">
        <v>0</v>
      </c>
      <c r="I62" s="106" t="s">
        <v>9</v>
      </c>
    </row>
    <row r="63" spans="1:9" ht="75" customHeight="1" x14ac:dyDescent="0.25">
      <c r="A63" s="119" t="s">
        <v>413</v>
      </c>
      <c r="B63" s="150" t="s">
        <v>617</v>
      </c>
      <c r="C63" s="109" t="s">
        <v>462</v>
      </c>
      <c r="D63" s="107">
        <v>44816</v>
      </c>
      <c r="E63" s="148">
        <v>231625</v>
      </c>
      <c r="F63" s="114" t="s">
        <v>536</v>
      </c>
      <c r="G63" s="149">
        <v>231625</v>
      </c>
      <c r="H63" s="98">
        <v>0</v>
      </c>
      <c r="I63" s="106" t="s">
        <v>9</v>
      </c>
    </row>
    <row r="64" spans="1:9" ht="75" customHeight="1" x14ac:dyDescent="0.25">
      <c r="A64" s="119" t="s">
        <v>377</v>
      </c>
      <c r="B64" s="150" t="s">
        <v>568</v>
      </c>
      <c r="C64" s="109" t="s">
        <v>463</v>
      </c>
      <c r="D64" s="107">
        <v>44805</v>
      </c>
      <c r="E64" s="135">
        <v>634</v>
      </c>
      <c r="F64" s="114">
        <v>44835</v>
      </c>
      <c r="G64" s="149">
        <v>634</v>
      </c>
      <c r="H64" s="98">
        <v>0</v>
      </c>
      <c r="I64" s="106" t="s">
        <v>9</v>
      </c>
    </row>
    <row r="65" spans="1:9" ht="75" customHeight="1" x14ac:dyDescent="0.25">
      <c r="A65" s="119" t="s">
        <v>236</v>
      </c>
      <c r="B65" s="150" t="s">
        <v>618</v>
      </c>
      <c r="C65" s="109" t="s">
        <v>464</v>
      </c>
      <c r="D65" s="107">
        <v>44792</v>
      </c>
      <c r="E65" s="148">
        <v>469251.15</v>
      </c>
      <c r="F65" s="114">
        <v>44819</v>
      </c>
      <c r="G65" s="149">
        <v>469251.15</v>
      </c>
      <c r="H65" s="98">
        <v>0</v>
      </c>
      <c r="I65" s="106" t="s">
        <v>9</v>
      </c>
    </row>
    <row r="66" spans="1:9" ht="75" x14ac:dyDescent="0.25">
      <c r="A66" s="119" t="s">
        <v>237</v>
      </c>
      <c r="B66" s="150" t="s">
        <v>619</v>
      </c>
      <c r="C66" s="109" t="s">
        <v>465</v>
      </c>
      <c r="D66" s="107" t="s">
        <v>526</v>
      </c>
      <c r="E66" s="148">
        <v>414397.77</v>
      </c>
      <c r="F66" s="114">
        <v>44834</v>
      </c>
      <c r="G66" s="149">
        <v>414397.77</v>
      </c>
      <c r="H66" s="98">
        <v>0</v>
      </c>
      <c r="I66" s="106" t="s">
        <v>9</v>
      </c>
    </row>
    <row r="67" spans="1:9" ht="75" x14ac:dyDescent="0.25">
      <c r="A67" s="119" t="s">
        <v>372</v>
      </c>
      <c r="B67" s="150" t="s">
        <v>569</v>
      </c>
      <c r="C67" s="109" t="s">
        <v>466</v>
      </c>
      <c r="D67" s="107">
        <v>44801</v>
      </c>
      <c r="E67" s="148">
        <v>33375.69</v>
      </c>
      <c r="F67" s="114">
        <v>44831</v>
      </c>
      <c r="G67" s="149">
        <v>33375.69</v>
      </c>
      <c r="H67" s="98">
        <v>0</v>
      </c>
      <c r="I67" s="106" t="s">
        <v>9</v>
      </c>
    </row>
    <row r="68" spans="1:9" ht="60" customHeight="1" x14ac:dyDescent="0.25">
      <c r="A68" s="119" t="s">
        <v>414</v>
      </c>
      <c r="B68" s="150" t="s">
        <v>570</v>
      </c>
      <c r="C68" s="109" t="s">
        <v>186</v>
      </c>
      <c r="D68" s="107">
        <v>44791</v>
      </c>
      <c r="E68" s="148">
        <v>35400</v>
      </c>
      <c r="F68" s="114">
        <v>44821</v>
      </c>
      <c r="G68" s="149">
        <v>35400</v>
      </c>
      <c r="H68" s="98">
        <v>0</v>
      </c>
      <c r="I68" s="106" t="s">
        <v>9</v>
      </c>
    </row>
    <row r="69" spans="1:9" ht="75" x14ac:dyDescent="0.25">
      <c r="A69" s="119" t="s">
        <v>414</v>
      </c>
      <c r="B69" s="150" t="s">
        <v>571</v>
      </c>
      <c r="C69" s="109" t="s">
        <v>445</v>
      </c>
      <c r="D69" s="107">
        <v>44791</v>
      </c>
      <c r="E69" s="148">
        <v>35400</v>
      </c>
      <c r="F69" s="112">
        <v>44821</v>
      </c>
      <c r="G69" s="149">
        <v>35400</v>
      </c>
      <c r="H69" s="98">
        <v>0</v>
      </c>
      <c r="I69" s="106" t="s">
        <v>9</v>
      </c>
    </row>
    <row r="70" spans="1:9" ht="60" x14ac:dyDescent="0.25">
      <c r="A70" s="119" t="s">
        <v>415</v>
      </c>
      <c r="B70" s="150" t="s">
        <v>572</v>
      </c>
      <c r="C70" s="109" t="s">
        <v>467</v>
      </c>
      <c r="D70" s="107">
        <v>44803</v>
      </c>
      <c r="E70" s="148">
        <v>157618.5</v>
      </c>
      <c r="F70" s="114">
        <v>44833</v>
      </c>
      <c r="G70" s="149">
        <v>157618.5</v>
      </c>
      <c r="H70" s="98">
        <v>0</v>
      </c>
      <c r="I70" s="106" t="s">
        <v>9</v>
      </c>
    </row>
    <row r="71" spans="1:9" ht="60" x14ac:dyDescent="0.25">
      <c r="A71" s="119" t="s">
        <v>379</v>
      </c>
      <c r="B71" s="150" t="s">
        <v>620</v>
      </c>
      <c r="C71" s="109" t="s">
        <v>468</v>
      </c>
      <c r="D71" s="107">
        <v>44777</v>
      </c>
      <c r="E71" s="148">
        <v>73160</v>
      </c>
      <c r="F71" s="114">
        <v>44808</v>
      </c>
      <c r="G71" s="149">
        <v>73160</v>
      </c>
      <c r="H71" s="98">
        <v>0</v>
      </c>
      <c r="I71" s="106" t="s">
        <v>9</v>
      </c>
    </row>
    <row r="72" spans="1:9" ht="75" x14ac:dyDescent="0.25">
      <c r="A72" s="119" t="s">
        <v>258</v>
      </c>
      <c r="B72" s="150" t="s">
        <v>573</v>
      </c>
      <c r="C72" s="109" t="s">
        <v>469</v>
      </c>
      <c r="D72" s="107">
        <v>44810</v>
      </c>
      <c r="E72" s="148">
        <v>120811.91</v>
      </c>
      <c r="F72" s="114">
        <v>44840</v>
      </c>
      <c r="G72" s="149">
        <v>120811.91</v>
      </c>
      <c r="H72" s="98">
        <v>0</v>
      </c>
      <c r="I72" s="106" t="s">
        <v>9</v>
      </c>
    </row>
    <row r="73" spans="1:9" ht="60" x14ac:dyDescent="0.25">
      <c r="A73" s="119" t="s">
        <v>258</v>
      </c>
      <c r="B73" s="150" t="s">
        <v>574</v>
      </c>
      <c r="C73" s="109" t="s">
        <v>470</v>
      </c>
      <c r="D73" s="107">
        <v>44810</v>
      </c>
      <c r="E73" s="148">
        <v>299340.90000000002</v>
      </c>
      <c r="F73" s="114">
        <v>44840</v>
      </c>
      <c r="G73" s="149">
        <v>299340.90000000002</v>
      </c>
      <c r="H73" s="98">
        <v>0</v>
      </c>
      <c r="I73" s="106" t="s">
        <v>9</v>
      </c>
    </row>
    <row r="74" spans="1:9" ht="60" x14ac:dyDescent="0.25">
      <c r="A74" s="119" t="s">
        <v>416</v>
      </c>
      <c r="B74" s="150" t="s">
        <v>575</v>
      </c>
      <c r="C74" s="109" t="s">
        <v>141</v>
      </c>
      <c r="D74" s="107">
        <v>44824</v>
      </c>
      <c r="E74" s="148">
        <v>35400</v>
      </c>
      <c r="F74" s="114">
        <v>44854</v>
      </c>
      <c r="G74" s="149">
        <v>35400</v>
      </c>
      <c r="H74" s="98">
        <v>0</v>
      </c>
      <c r="I74" s="106" t="s">
        <v>9</v>
      </c>
    </row>
    <row r="75" spans="1:9" ht="75" x14ac:dyDescent="0.25">
      <c r="A75" s="119" t="s">
        <v>417</v>
      </c>
      <c r="B75" s="150" t="s">
        <v>621</v>
      </c>
      <c r="C75" s="109" t="s">
        <v>471</v>
      </c>
      <c r="D75" s="107">
        <v>44809</v>
      </c>
      <c r="E75" s="148">
        <v>155760</v>
      </c>
      <c r="F75" s="114">
        <v>44839</v>
      </c>
      <c r="G75" s="149">
        <v>155760</v>
      </c>
      <c r="H75" s="98">
        <v>0</v>
      </c>
      <c r="I75" s="106" t="s">
        <v>9</v>
      </c>
    </row>
    <row r="76" spans="1:9" ht="75" x14ac:dyDescent="0.25">
      <c r="A76" s="119" t="s">
        <v>121</v>
      </c>
      <c r="B76" s="150" t="s">
        <v>622</v>
      </c>
      <c r="C76" s="109" t="s">
        <v>472</v>
      </c>
      <c r="D76" s="97">
        <v>44805</v>
      </c>
      <c r="E76" s="135">
        <v>342</v>
      </c>
      <c r="F76" s="114" t="s">
        <v>532</v>
      </c>
      <c r="G76" s="149">
        <v>342</v>
      </c>
      <c r="H76" s="98">
        <v>0</v>
      </c>
      <c r="I76" s="106" t="s">
        <v>9</v>
      </c>
    </row>
    <row r="77" spans="1:9" ht="75" customHeight="1" x14ac:dyDescent="0.25">
      <c r="A77" s="119" t="s">
        <v>121</v>
      </c>
      <c r="B77" s="150" t="s">
        <v>623</v>
      </c>
      <c r="C77" s="109" t="s">
        <v>473</v>
      </c>
      <c r="D77" s="107">
        <v>44805</v>
      </c>
      <c r="E77" s="148">
        <v>3459</v>
      </c>
      <c r="F77" s="114">
        <v>44835</v>
      </c>
      <c r="G77" s="149">
        <v>3459</v>
      </c>
      <c r="H77" s="98">
        <v>0</v>
      </c>
      <c r="I77" s="106" t="s">
        <v>9</v>
      </c>
    </row>
    <row r="78" spans="1:9" ht="75" x14ac:dyDescent="0.25">
      <c r="A78" s="119" t="s">
        <v>382</v>
      </c>
      <c r="B78" s="150" t="s">
        <v>624</v>
      </c>
      <c r="C78" s="109" t="s">
        <v>474</v>
      </c>
      <c r="D78" s="97">
        <v>44806</v>
      </c>
      <c r="E78" s="148">
        <v>61360</v>
      </c>
      <c r="F78" s="114">
        <v>44836</v>
      </c>
      <c r="G78" s="149">
        <v>61360</v>
      </c>
      <c r="H78" s="98">
        <v>0</v>
      </c>
      <c r="I78" s="106" t="s">
        <v>9</v>
      </c>
    </row>
    <row r="79" spans="1:9" ht="75" x14ac:dyDescent="0.25">
      <c r="A79" s="119" t="s">
        <v>418</v>
      </c>
      <c r="B79" s="150" t="s">
        <v>625</v>
      </c>
      <c r="C79" s="109" t="s">
        <v>455</v>
      </c>
      <c r="D79" s="107">
        <v>44802</v>
      </c>
      <c r="E79" s="148">
        <v>100447.5</v>
      </c>
      <c r="F79" s="114">
        <v>44832</v>
      </c>
      <c r="G79" s="149">
        <v>100447.5</v>
      </c>
      <c r="H79" s="98">
        <v>0</v>
      </c>
      <c r="I79" s="106" t="s">
        <v>9</v>
      </c>
    </row>
    <row r="80" spans="1:9" ht="75" x14ac:dyDescent="0.25">
      <c r="A80" s="119" t="s">
        <v>24</v>
      </c>
      <c r="B80" s="150" t="s">
        <v>626</v>
      </c>
      <c r="C80" s="109" t="s">
        <v>475</v>
      </c>
      <c r="D80" s="107">
        <v>44825</v>
      </c>
      <c r="E80" s="148">
        <v>44840</v>
      </c>
      <c r="F80" s="114">
        <v>44855</v>
      </c>
      <c r="G80" s="149">
        <v>44840</v>
      </c>
      <c r="H80" s="98">
        <v>0</v>
      </c>
      <c r="I80" s="106" t="s">
        <v>9</v>
      </c>
    </row>
    <row r="81" spans="1:9" ht="75" x14ac:dyDescent="0.25">
      <c r="A81" s="119" t="s">
        <v>419</v>
      </c>
      <c r="B81" s="150" t="s">
        <v>624</v>
      </c>
      <c r="C81" s="109" t="s">
        <v>42</v>
      </c>
      <c r="D81" s="107">
        <v>44806</v>
      </c>
      <c r="E81" s="148">
        <v>4720</v>
      </c>
      <c r="F81" s="114">
        <v>44836</v>
      </c>
      <c r="G81" s="149">
        <v>4720</v>
      </c>
      <c r="H81" s="98">
        <v>0</v>
      </c>
      <c r="I81" s="106" t="s">
        <v>9</v>
      </c>
    </row>
    <row r="82" spans="1:9" ht="65.25" customHeight="1" x14ac:dyDescent="0.25">
      <c r="A82" s="119" t="s">
        <v>420</v>
      </c>
      <c r="B82" s="150" t="s">
        <v>576</v>
      </c>
      <c r="C82" s="109" t="s">
        <v>476</v>
      </c>
      <c r="D82" s="107">
        <v>44819</v>
      </c>
      <c r="E82" s="148">
        <v>157333.34</v>
      </c>
      <c r="F82" s="114">
        <v>44849</v>
      </c>
      <c r="G82" s="149">
        <v>157333.34</v>
      </c>
      <c r="H82" s="98">
        <v>0</v>
      </c>
      <c r="I82" s="106" t="s">
        <v>9</v>
      </c>
    </row>
    <row r="83" spans="1:9" ht="70.5" customHeight="1" x14ac:dyDescent="0.25">
      <c r="A83" s="119" t="s">
        <v>247</v>
      </c>
      <c r="B83" s="150" t="s">
        <v>627</v>
      </c>
      <c r="C83" s="109" t="s">
        <v>477</v>
      </c>
      <c r="D83" s="107">
        <v>44807</v>
      </c>
      <c r="E83" s="148">
        <v>6291.56</v>
      </c>
      <c r="F83" s="114">
        <v>44837</v>
      </c>
      <c r="G83" s="149">
        <v>6291.56</v>
      </c>
      <c r="H83" s="98">
        <v>0</v>
      </c>
      <c r="I83" s="106" t="s">
        <v>9</v>
      </c>
    </row>
    <row r="84" spans="1:9" ht="60" x14ac:dyDescent="0.25">
      <c r="A84" s="119" t="s">
        <v>247</v>
      </c>
      <c r="B84" s="150" t="s">
        <v>628</v>
      </c>
      <c r="C84" s="109" t="s">
        <v>478</v>
      </c>
      <c r="D84" s="107">
        <v>44807</v>
      </c>
      <c r="E84" s="148">
        <v>12756.84</v>
      </c>
      <c r="F84" s="114">
        <v>44837</v>
      </c>
      <c r="G84" s="149">
        <v>12756.84</v>
      </c>
      <c r="H84" s="98">
        <v>0</v>
      </c>
      <c r="I84" s="106" t="s">
        <v>9</v>
      </c>
    </row>
    <row r="85" spans="1:9" ht="75" x14ac:dyDescent="0.25">
      <c r="A85" s="119" t="s">
        <v>247</v>
      </c>
      <c r="B85" s="150" t="s">
        <v>629</v>
      </c>
      <c r="C85" s="109" t="s">
        <v>479</v>
      </c>
      <c r="D85" s="107">
        <v>44825</v>
      </c>
      <c r="E85" s="148">
        <v>12411.87</v>
      </c>
      <c r="F85" s="114">
        <v>44855</v>
      </c>
      <c r="G85" s="149">
        <v>12411.87</v>
      </c>
      <c r="H85" s="98">
        <v>0</v>
      </c>
      <c r="I85" s="106" t="s">
        <v>9</v>
      </c>
    </row>
    <row r="86" spans="1:9" ht="75" x14ac:dyDescent="0.25">
      <c r="A86" s="119" t="s">
        <v>255</v>
      </c>
      <c r="B86" s="150" t="s">
        <v>577</v>
      </c>
      <c r="C86" s="109" t="s">
        <v>480</v>
      </c>
      <c r="D86" s="107">
        <v>44829</v>
      </c>
      <c r="E86" s="148">
        <v>12554.01</v>
      </c>
      <c r="F86" s="114">
        <v>44859</v>
      </c>
      <c r="G86" s="149">
        <v>12554.01</v>
      </c>
      <c r="H86" s="98">
        <v>0</v>
      </c>
      <c r="I86" s="106" t="s">
        <v>9</v>
      </c>
    </row>
    <row r="87" spans="1:9" ht="82.5" customHeight="1" x14ac:dyDescent="0.25">
      <c r="A87" s="119" t="s">
        <v>255</v>
      </c>
      <c r="B87" s="150" t="s">
        <v>630</v>
      </c>
      <c r="C87" s="109" t="s">
        <v>481</v>
      </c>
      <c r="D87" s="107">
        <v>44809</v>
      </c>
      <c r="E87" s="148">
        <v>5931.54</v>
      </c>
      <c r="F87" s="114">
        <v>44839</v>
      </c>
      <c r="G87" s="149">
        <v>5931.54</v>
      </c>
      <c r="H87" s="98">
        <v>0</v>
      </c>
      <c r="I87" s="106" t="s">
        <v>9</v>
      </c>
    </row>
    <row r="88" spans="1:9" ht="210" x14ac:dyDescent="0.25">
      <c r="A88" s="119" t="s">
        <v>375</v>
      </c>
      <c r="B88" s="150" t="s">
        <v>631</v>
      </c>
      <c r="C88" s="109" t="s">
        <v>527</v>
      </c>
      <c r="D88" s="107" t="s">
        <v>528</v>
      </c>
      <c r="E88" s="148">
        <v>60150</v>
      </c>
      <c r="F88" s="114" t="s">
        <v>537</v>
      </c>
      <c r="G88" s="149">
        <v>60150</v>
      </c>
      <c r="H88" s="98">
        <v>0</v>
      </c>
      <c r="I88" s="106" t="s">
        <v>9</v>
      </c>
    </row>
    <row r="89" spans="1:9" ht="75" x14ac:dyDescent="0.25">
      <c r="A89" s="119" t="s">
        <v>380</v>
      </c>
      <c r="B89" s="150" t="s">
        <v>578</v>
      </c>
      <c r="C89" s="109" t="s">
        <v>482</v>
      </c>
      <c r="D89" s="97">
        <v>44762</v>
      </c>
      <c r="E89" s="148">
        <v>35065.5</v>
      </c>
      <c r="F89" s="114">
        <v>44792</v>
      </c>
      <c r="G89" s="149">
        <v>35065.5</v>
      </c>
      <c r="H89" s="98">
        <v>0</v>
      </c>
      <c r="I89" s="106" t="s">
        <v>9</v>
      </c>
    </row>
    <row r="90" spans="1:9" ht="75" customHeight="1" x14ac:dyDescent="0.25">
      <c r="A90" s="119" t="s">
        <v>421</v>
      </c>
      <c r="B90" s="150" t="s">
        <v>632</v>
      </c>
      <c r="C90" s="109" t="s">
        <v>483</v>
      </c>
      <c r="D90" s="97">
        <v>44790</v>
      </c>
      <c r="E90" s="148">
        <v>46610</v>
      </c>
      <c r="F90" s="114">
        <v>44820</v>
      </c>
      <c r="G90" s="149">
        <v>46610</v>
      </c>
      <c r="H90" s="98">
        <v>0</v>
      </c>
      <c r="I90" s="106" t="s">
        <v>9</v>
      </c>
    </row>
    <row r="91" spans="1:9" ht="75" x14ac:dyDescent="0.25">
      <c r="A91" s="119" t="s">
        <v>378</v>
      </c>
      <c r="B91" s="150" t="s">
        <v>579</v>
      </c>
      <c r="C91" s="109" t="s">
        <v>484</v>
      </c>
      <c r="D91" s="107">
        <v>44796</v>
      </c>
      <c r="E91" s="148">
        <v>164020</v>
      </c>
      <c r="F91" s="114">
        <v>44826</v>
      </c>
      <c r="G91" s="149">
        <v>164020</v>
      </c>
      <c r="H91" s="98">
        <v>0</v>
      </c>
      <c r="I91" s="106" t="s">
        <v>9</v>
      </c>
    </row>
    <row r="92" spans="1:9" ht="81" customHeight="1" x14ac:dyDescent="0.25">
      <c r="A92" s="119" t="s">
        <v>422</v>
      </c>
      <c r="B92" s="150" t="s">
        <v>633</v>
      </c>
      <c r="C92" s="109" t="s">
        <v>485</v>
      </c>
      <c r="D92" s="107">
        <v>44813</v>
      </c>
      <c r="E92" s="148">
        <v>41269.69</v>
      </c>
      <c r="F92" s="114">
        <v>44843</v>
      </c>
      <c r="G92" s="149">
        <v>41269.69</v>
      </c>
      <c r="H92" s="98">
        <v>0</v>
      </c>
      <c r="I92" s="106" t="s">
        <v>9</v>
      </c>
    </row>
    <row r="93" spans="1:9" ht="81.75" customHeight="1" x14ac:dyDescent="0.25">
      <c r="A93" s="119" t="s">
        <v>252</v>
      </c>
      <c r="B93" s="150" t="s">
        <v>580</v>
      </c>
      <c r="C93" s="109" t="s">
        <v>486</v>
      </c>
      <c r="D93" s="107">
        <v>44811</v>
      </c>
      <c r="E93" s="148">
        <v>51189.08</v>
      </c>
      <c r="F93" s="114">
        <v>44811</v>
      </c>
      <c r="G93" s="149">
        <v>51189.08</v>
      </c>
      <c r="H93" s="98">
        <v>0</v>
      </c>
      <c r="I93" s="106" t="s">
        <v>9</v>
      </c>
    </row>
    <row r="94" spans="1:9" ht="75" x14ac:dyDescent="0.25">
      <c r="A94" s="119" t="s">
        <v>423</v>
      </c>
      <c r="B94" s="150" t="s">
        <v>634</v>
      </c>
      <c r="C94" s="109" t="s">
        <v>141</v>
      </c>
      <c r="D94" s="107">
        <v>44791</v>
      </c>
      <c r="E94" s="148">
        <v>27553</v>
      </c>
      <c r="F94" s="114">
        <v>44821</v>
      </c>
      <c r="G94" s="149">
        <v>27553</v>
      </c>
      <c r="H94" s="98">
        <v>0</v>
      </c>
      <c r="I94" s="106" t="s">
        <v>9</v>
      </c>
    </row>
    <row r="95" spans="1:9" ht="60" x14ac:dyDescent="0.25">
      <c r="A95" s="119" t="s">
        <v>396</v>
      </c>
      <c r="B95" s="150" t="s">
        <v>635</v>
      </c>
      <c r="C95" s="109" t="s">
        <v>487</v>
      </c>
      <c r="D95" s="107">
        <v>44796</v>
      </c>
      <c r="E95" s="148">
        <v>91450</v>
      </c>
      <c r="F95" s="114">
        <v>44826</v>
      </c>
      <c r="G95" s="149">
        <v>91450</v>
      </c>
      <c r="H95" s="98">
        <v>0</v>
      </c>
      <c r="I95" s="106" t="s">
        <v>9</v>
      </c>
    </row>
    <row r="96" spans="1:9" ht="81" customHeight="1" x14ac:dyDescent="0.25">
      <c r="A96" s="119" t="s">
        <v>422</v>
      </c>
      <c r="B96" s="150" t="s">
        <v>636</v>
      </c>
      <c r="C96" s="109" t="s">
        <v>488</v>
      </c>
      <c r="D96" s="107">
        <v>44795</v>
      </c>
      <c r="E96" s="148">
        <v>134189.6</v>
      </c>
      <c r="F96" s="114">
        <v>44825</v>
      </c>
      <c r="G96" s="149">
        <v>134189.6</v>
      </c>
      <c r="H96" s="98">
        <v>0</v>
      </c>
      <c r="I96" s="106" t="s">
        <v>9</v>
      </c>
    </row>
    <row r="97" spans="1:9" ht="75" customHeight="1" x14ac:dyDescent="0.25">
      <c r="A97" s="119" t="s">
        <v>373</v>
      </c>
      <c r="B97" s="150" t="s">
        <v>581</v>
      </c>
      <c r="C97" s="109" t="s">
        <v>489</v>
      </c>
      <c r="D97" s="107">
        <v>44811</v>
      </c>
      <c r="E97" s="148">
        <v>179009.74</v>
      </c>
      <c r="F97" s="114">
        <v>44841</v>
      </c>
      <c r="G97" s="149">
        <v>179009.74</v>
      </c>
      <c r="H97" s="98">
        <v>0</v>
      </c>
      <c r="I97" s="106" t="s">
        <v>9</v>
      </c>
    </row>
    <row r="98" spans="1:9" ht="73.5" customHeight="1" x14ac:dyDescent="0.25">
      <c r="A98" s="119" t="s">
        <v>424</v>
      </c>
      <c r="B98" s="150" t="s">
        <v>637</v>
      </c>
      <c r="C98" s="109" t="s">
        <v>490</v>
      </c>
      <c r="D98" s="107">
        <v>44781</v>
      </c>
      <c r="E98" s="148">
        <v>1500000</v>
      </c>
      <c r="F98" s="114">
        <v>44811</v>
      </c>
      <c r="G98" s="149">
        <v>1500000</v>
      </c>
      <c r="H98" s="98">
        <v>0</v>
      </c>
      <c r="I98" s="106" t="s">
        <v>9</v>
      </c>
    </row>
    <row r="99" spans="1:9" ht="75" x14ac:dyDescent="0.25">
      <c r="A99" s="119" t="s">
        <v>235</v>
      </c>
      <c r="B99" s="150" t="s">
        <v>529</v>
      </c>
      <c r="C99" s="109" t="s">
        <v>491</v>
      </c>
      <c r="D99" s="97">
        <v>44797</v>
      </c>
      <c r="E99" s="148">
        <v>156000</v>
      </c>
      <c r="F99" s="114">
        <v>44827</v>
      </c>
      <c r="G99" s="149">
        <v>156000</v>
      </c>
      <c r="H99" s="98">
        <v>0</v>
      </c>
      <c r="I99" s="106" t="s">
        <v>9</v>
      </c>
    </row>
    <row r="100" spans="1:9" ht="60" x14ac:dyDescent="0.25">
      <c r="A100" s="119" t="s">
        <v>255</v>
      </c>
      <c r="B100" s="150" t="s">
        <v>582</v>
      </c>
      <c r="C100" s="109" t="s">
        <v>492</v>
      </c>
      <c r="D100" s="97">
        <v>44829</v>
      </c>
      <c r="E100" s="148">
        <v>1722237.4</v>
      </c>
      <c r="F100" s="114">
        <v>44859</v>
      </c>
      <c r="G100" s="149">
        <v>1722237.4</v>
      </c>
      <c r="H100" s="98">
        <v>0</v>
      </c>
      <c r="I100" s="106" t="s">
        <v>9</v>
      </c>
    </row>
    <row r="101" spans="1:9" ht="60" x14ac:dyDescent="0.25">
      <c r="A101" s="119" t="s">
        <v>372</v>
      </c>
      <c r="B101" s="150" t="s">
        <v>638</v>
      </c>
      <c r="C101" s="109" t="s">
        <v>493</v>
      </c>
      <c r="D101" s="97">
        <v>44801</v>
      </c>
      <c r="E101" s="148">
        <v>83157</v>
      </c>
      <c r="F101" s="114">
        <v>44831</v>
      </c>
      <c r="G101" s="149">
        <v>83157</v>
      </c>
      <c r="H101" s="98">
        <v>0</v>
      </c>
      <c r="I101" s="106" t="s">
        <v>9</v>
      </c>
    </row>
    <row r="102" spans="1:9" ht="78" customHeight="1" x14ac:dyDescent="0.25">
      <c r="A102" s="119" t="s">
        <v>255</v>
      </c>
      <c r="B102" s="150" t="s">
        <v>530</v>
      </c>
      <c r="C102" s="109" t="s">
        <v>495</v>
      </c>
      <c r="D102" s="107">
        <v>44829</v>
      </c>
      <c r="E102" s="117">
        <v>4369.79</v>
      </c>
      <c r="F102" s="114">
        <v>44859</v>
      </c>
      <c r="G102" s="115">
        <v>4369.79</v>
      </c>
      <c r="H102" s="98">
        <v>0</v>
      </c>
      <c r="I102" s="106" t="s">
        <v>9</v>
      </c>
    </row>
    <row r="103" spans="1:9" ht="75" x14ac:dyDescent="0.25">
      <c r="A103" s="119" t="s">
        <v>397</v>
      </c>
      <c r="B103" s="150" t="s">
        <v>583</v>
      </c>
      <c r="C103" s="109" t="s">
        <v>669</v>
      </c>
      <c r="D103" s="97">
        <v>44841</v>
      </c>
      <c r="E103" s="117">
        <v>46674.39</v>
      </c>
      <c r="F103" s="114">
        <v>44871</v>
      </c>
      <c r="G103" s="115">
        <v>46674.39</v>
      </c>
      <c r="H103" s="98">
        <v>0</v>
      </c>
      <c r="I103" s="106" t="s">
        <v>9</v>
      </c>
    </row>
    <row r="104" spans="1:9" ht="75" x14ac:dyDescent="0.25">
      <c r="A104" s="119" t="s">
        <v>385</v>
      </c>
      <c r="B104" s="150" t="s">
        <v>639</v>
      </c>
      <c r="C104" s="109" t="s">
        <v>663</v>
      </c>
      <c r="D104" s="97">
        <v>44834</v>
      </c>
      <c r="E104" s="117">
        <v>32507.15</v>
      </c>
      <c r="F104" s="114">
        <v>44864</v>
      </c>
      <c r="G104" s="115">
        <v>32507.15</v>
      </c>
      <c r="H104" s="98">
        <v>0</v>
      </c>
      <c r="I104" s="106" t="s">
        <v>9</v>
      </c>
    </row>
    <row r="105" spans="1:9" ht="75" x14ac:dyDescent="0.25">
      <c r="A105" s="119" t="s">
        <v>252</v>
      </c>
      <c r="B105" s="150" t="s">
        <v>640</v>
      </c>
      <c r="C105" s="109" t="s">
        <v>496</v>
      </c>
      <c r="D105" s="107">
        <v>44818</v>
      </c>
      <c r="E105" s="117">
        <v>9376.1</v>
      </c>
      <c r="F105" s="114">
        <v>44848</v>
      </c>
      <c r="G105" s="115">
        <v>9376.1</v>
      </c>
      <c r="H105" s="98">
        <v>0</v>
      </c>
      <c r="I105" s="106" t="s">
        <v>9</v>
      </c>
    </row>
    <row r="106" spans="1:9" ht="90" x14ac:dyDescent="0.25">
      <c r="A106" s="119" t="s">
        <v>255</v>
      </c>
      <c r="B106" s="150" t="s">
        <v>531</v>
      </c>
      <c r="C106" s="109" t="s">
        <v>497</v>
      </c>
      <c r="D106" s="107">
        <v>44829</v>
      </c>
      <c r="E106" s="117">
        <v>2414.42</v>
      </c>
      <c r="F106" s="114">
        <v>44859</v>
      </c>
      <c r="G106" s="115">
        <v>2414.42</v>
      </c>
      <c r="H106" s="98">
        <v>0</v>
      </c>
      <c r="I106" s="106" t="s">
        <v>9</v>
      </c>
    </row>
    <row r="107" spans="1:9" ht="90" x14ac:dyDescent="0.25">
      <c r="A107" s="119" t="s">
        <v>255</v>
      </c>
      <c r="B107" s="150" t="s">
        <v>584</v>
      </c>
      <c r="C107" s="109" t="s">
        <v>498</v>
      </c>
      <c r="D107" s="107">
        <v>44829</v>
      </c>
      <c r="E107" s="117">
        <v>82116.800000000003</v>
      </c>
      <c r="F107" s="114">
        <v>44859</v>
      </c>
      <c r="G107" s="115">
        <v>82116.800000000003</v>
      </c>
      <c r="H107" s="98">
        <v>0</v>
      </c>
      <c r="I107" s="106" t="s">
        <v>9</v>
      </c>
    </row>
    <row r="108" spans="1:9" ht="65.25" customHeight="1" x14ac:dyDescent="0.25">
      <c r="A108" s="119" t="s">
        <v>255</v>
      </c>
      <c r="B108" s="150" t="s">
        <v>641</v>
      </c>
      <c r="C108" s="109" t="s">
        <v>499</v>
      </c>
      <c r="D108" s="97">
        <v>44829</v>
      </c>
      <c r="E108" s="117">
        <v>208580.99</v>
      </c>
      <c r="F108" s="114">
        <v>44859</v>
      </c>
      <c r="G108" s="115">
        <v>208580.99</v>
      </c>
      <c r="H108" s="98">
        <v>0</v>
      </c>
      <c r="I108" s="106" t="s">
        <v>9</v>
      </c>
    </row>
    <row r="109" spans="1:9" ht="60" x14ac:dyDescent="0.25">
      <c r="A109" s="119" t="s">
        <v>37</v>
      </c>
      <c r="B109" s="150" t="s">
        <v>642</v>
      </c>
      <c r="C109" s="109" t="s">
        <v>500</v>
      </c>
      <c r="D109" s="107">
        <v>44824</v>
      </c>
      <c r="E109" s="117">
        <v>389000</v>
      </c>
      <c r="F109" s="114">
        <v>44854</v>
      </c>
      <c r="G109" s="115">
        <v>389000</v>
      </c>
      <c r="H109" s="98">
        <v>0</v>
      </c>
      <c r="I109" s="106" t="s">
        <v>9</v>
      </c>
    </row>
    <row r="110" spans="1:9" ht="75" x14ac:dyDescent="0.25">
      <c r="A110" s="118" t="s">
        <v>507</v>
      </c>
      <c r="B110" s="150" t="s">
        <v>585</v>
      </c>
      <c r="C110" s="109" t="s">
        <v>508</v>
      </c>
      <c r="D110" s="107">
        <v>44817</v>
      </c>
      <c r="E110" s="117">
        <v>14514</v>
      </c>
      <c r="F110" s="114">
        <v>44847</v>
      </c>
      <c r="G110" s="115">
        <v>14514</v>
      </c>
      <c r="H110" s="98">
        <v>0</v>
      </c>
      <c r="I110" s="106" t="s">
        <v>9</v>
      </c>
    </row>
    <row r="111" spans="1:9" ht="75" x14ac:dyDescent="0.25">
      <c r="A111" s="118" t="s">
        <v>509</v>
      </c>
      <c r="B111" s="150" t="s">
        <v>586</v>
      </c>
      <c r="C111" s="109" t="s">
        <v>161</v>
      </c>
      <c r="D111" s="107">
        <v>44813</v>
      </c>
      <c r="E111" s="117">
        <v>71336.899999999994</v>
      </c>
      <c r="F111" s="114">
        <v>44843</v>
      </c>
      <c r="G111" s="115">
        <v>71336.899999999994</v>
      </c>
      <c r="H111" s="98">
        <v>0</v>
      </c>
      <c r="I111" s="106" t="s">
        <v>9</v>
      </c>
    </row>
    <row r="112" spans="1:9" ht="75" x14ac:dyDescent="0.25">
      <c r="A112" s="119" t="s">
        <v>510</v>
      </c>
      <c r="B112" s="150" t="s">
        <v>587</v>
      </c>
      <c r="C112" s="109" t="s">
        <v>511</v>
      </c>
      <c r="D112" s="107">
        <v>44813</v>
      </c>
      <c r="E112" s="117">
        <v>38435.46</v>
      </c>
      <c r="F112" s="114">
        <v>44843</v>
      </c>
      <c r="G112" s="115">
        <v>38435.46</v>
      </c>
      <c r="H112" s="98">
        <v>0</v>
      </c>
      <c r="I112" s="106" t="s">
        <v>9</v>
      </c>
    </row>
    <row r="113" spans="1:9" ht="60" x14ac:dyDescent="0.25">
      <c r="A113" s="119" t="s">
        <v>37</v>
      </c>
      <c r="B113" s="150" t="s">
        <v>643</v>
      </c>
      <c r="C113" s="109" t="s">
        <v>512</v>
      </c>
      <c r="D113" s="107">
        <v>44805</v>
      </c>
      <c r="E113" s="117">
        <v>117000</v>
      </c>
      <c r="F113" s="114">
        <v>44835</v>
      </c>
      <c r="G113" s="115">
        <v>117000</v>
      </c>
      <c r="H113" s="98">
        <v>0</v>
      </c>
      <c r="I113" s="106" t="s">
        <v>9</v>
      </c>
    </row>
    <row r="114" spans="1:9" ht="75" x14ac:dyDescent="0.25">
      <c r="A114" s="119" t="s">
        <v>513</v>
      </c>
      <c r="B114" s="150" t="s">
        <v>588</v>
      </c>
      <c r="C114" s="126" t="s">
        <v>514</v>
      </c>
      <c r="D114" s="107">
        <v>44813</v>
      </c>
      <c r="E114" s="117">
        <v>69524.17</v>
      </c>
      <c r="F114" s="114">
        <v>44843</v>
      </c>
      <c r="G114" s="115">
        <v>69524.17</v>
      </c>
      <c r="H114" s="98">
        <v>0</v>
      </c>
      <c r="I114" s="106" t="s">
        <v>9</v>
      </c>
    </row>
    <row r="115" spans="1:9" ht="75" x14ac:dyDescent="0.25">
      <c r="A115" s="119" t="s">
        <v>515</v>
      </c>
      <c r="B115" s="150" t="s">
        <v>644</v>
      </c>
      <c r="C115" s="109" t="s">
        <v>516</v>
      </c>
      <c r="D115" s="107">
        <v>44778</v>
      </c>
      <c r="E115" s="117">
        <v>159936</v>
      </c>
      <c r="F115" s="114">
        <v>44808</v>
      </c>
      <c r="G115" s="115">
        <v>159936</v>
      </c>
      <c r="H115" s="98">
        <v>0</v>
      </c>
      <c r="I115" s="106" t="s">
        <v>9</v>
      </c>
    </row>
    <row r="116" spans="1:9" ht="60" x14ac:dyDescent="0.25">
      <c r="A116" s="119" t="s">
        <v>517</v>
      </c>
      <c r="B116" s="150" t="s">
        <v>645</v>
      </c>
      <c r="C116" s="109" t="s">
        <v>518</v>
      </c>
      <c r="D116" s="107">
        <v>44812</v>
      </c>
      <c r="E116" s="117">
        <v>1570646.31</v>
      </c>
      <c r="F116" s="114">
        <v>44842</v>
      </c>
      <c r="G116" s="115">
        <v>1570646.31</v>
      </c>
      <c r="H116" s="98">
        <v>0</v>
      </c>
      <c r="I116" s="106" t="s">
        <v>9</v>
      </c>
    </row>
    <row r="117" spans="1:9" ht="69.75" customHeight="1" x14ac:dyDescent="0.25">
      <c r="A117" s="119" t="s">
        <v>519</v>
      </c>
      <c r="B117" s="150" t="s">
        <v>589</v>
      </c>
      <c r="C117" s="109" t="s">
        <v>520</v>
      </c>
      <c r="D117" s="107">
        <v>44816</v>
      </c>
      <c r="E117" s="117">
        <v>29500</v>
      </c>
      <c r="F117" s="114">
        <v>44846</v>
      </c>
      <c r="G117" s="115">
        <v>29500</v>
      </c>
      <c r="H117" s="98">
        <v>0</v>
      </c>
      <c r="I117" s="106" t="s">
        <v>9</v>
      </c>
    </row>
    <row r="118" spans="1:9" ht="69" customHeight="1" x14ac:dyDescent="0.25">
      <c r="A118" s="119" t="s">
        <v>519</v>
      </c>
      <c r="B118" s="150" t="s">
        <v>590</v>
      </c>
      <c r="C118" s="109" t="s">
        <v>521</v>
      </c>
      <c r="D118" s="107">
        <v>44816</v>
      </c>
      <c r="E118" s="117">
        <v>29500</v>
      </c>
      <c r="F118" s="114">
        <v>44846</v>
      </c>
      <c r="G118" s="115">
        <v>29500</v>
      </c>
      <c r="H118" s="98">
        <v>0</v>
      </c>
      <c r="I118" s="106" t="s">
        <v>9</v>
      </c>
    </row>
    <row r="119" spans="1:9" ht="75" x14ac:dyDescent="0.25">
      <c r="A119" s="119" t="s">
        <v>522</v>
      </c>
      <c r="B119" s="150" t="s">
        <v>591</v>
      </c>
      <c r="C119" s="109" t="s">
        <v>523</v>
      </c>
      <c r="D119" s="107">
        <v>44820</v>
      </c>
      <c r="E119" s="117">
        <v>108914</v>
      </c>
      <c r="F119" s="114">
        <v>44850</v>
      </c>
      <c r="G119" s="115">
        <v>108914</v>
      </c>
      <c r="H119" s="98">
        <v>0</v>
      </c>
      <c r="I119" s="106" t="s">
        <v>9</v>
      </c>
    </row>
    <row r="120" spans="1:9" ht="60" x14ac:dyDescent="0.25">
      <c r="A120" s="118" t="s">
        <v>646</v>
      </c>
      <c r="B120" s="135" t="s">
        <v>668</v>
      </c>
      <c r="C120" s="109" t="s">
        <v>647</v>
      </c>
      <c r="D120" s="107">
        <v>44820</v>
      </c>
      <c r="E120" s="117">
        <v>59000</v>
      </c>
      <c r="F120" s="114">
        <v>44850</v>
      </c>
      <c r="G120" s="117">
        <v>59000</v>
      </c>
      <c r="H120" s="98">
        <v>0</v>
      </c>
      <c r="I120" s="106" t="s">
        <v>9</v>
      </c>
    </row>
    <row r="121" spans="1:9" ht="60" x14ac:dyDescent="0.25">
      <c r="A121" s="118" t="s">
        <v>646</v>
      </c>
      <c r="B121" s="135" t="s">
        <v>666</v>
      </c>
      <c r="C121" s="109" t="s">
        <v>648</v>
      </c>
      <c r="D121" s="107">
        <v>44818</v>
      </c>
      <c r="E121" s="117">
        <v>59000</v>
      </c>
      <c r="F121" s="114">
        <v>44848</v>
      </c>
      <c r="G121" s="117">
        <v>59000</v>
      </c>
      <c r="H121" s="98">
        <v>0</v>
      </c>
      <c r="I121" s="106" t="s">
        <v>9</v>
      </c>
    </row>
    <row r="122" spans="1:9" ht="60" x14ac:dyDescent="0.25">
      <c r="A122" s="118" t="s">
        <v>649</v>
      </c>
      <c r="B122" s="135" t="s">
        <v>660</v>
      </c>
      <c r="C122" s="109" t="s">
        <v>650</v>
      </c>
      <c r="D122" s="107">
        <v>44819</v>
      </c>
      <c r="E122" s="117">
        <v>23600</v>
      </c>
      <c r="F122" s="114">
        <v>44849</v>
      </c>
      <c r="G122" s="117">
        <v>23600</v>
      </c>
      <c r="H122" s="98">
        <v>0</v>
      </c>
      <c r="I122" s="106" t="s">
        <v>9</v>
      </c>
    </row>
    <row r="123" spans="1:9" ht="60" x14ac:dyDescent="0.25">
      <c r="A123" s="118" t="s">
        <v>649</v>
      </c>
      <c r="B123" s="135" t="s">
        <v>661</v>
      </c>
      <c r="C123" s="109" t="s">
        <v>651</v>
      </c>
      <c r="D123" s="107">
        <v>44819</v>
      </c>
      <c r="E123" s="117">
        <v>23600</v>
      </c>
      <c r="F123" s="114">
        <v>44849</v>
      </c>
      <c r="G123" s="117">
        <v>23600</v>
      </c>
      <c r="H123" s="98">
        <v>0</v>
      </c>
      <c r="I123" s="106"/>
    </row>
    <row r="124" spans="1:9" ht="60" x14ac:dyDescent="0.25">
      <c r="A124" s="118" t="s">
        <v>416</v>
      </c>
      <c r="B124" s="135" t="s">
        <v>659</v>
      </c>
      <c r="C124" s="109" t="s">
        <v>435</v>
      </c>
      <c r="D124" s="107">
        <v>44824</v>
      </c>
      <c r="E124" s="117">
        <v>35400</v>
      </c>
      <c r="F124" s="114">
        <v>44854</v>
      </c>
      <c r="G124" s="117">
        <v>35400</v>
      </c>
      <c r="H124" s="98">
        <v>0</v>
      </c>
      <c r="I124" s="106"/>
    </row>
    <row r="125" spans="1:9" ht="75" x14ac:dyDescent="0.25">
      <c r="A125" s="118" t="s">
        <v>652</v>
      </c>
      <c r="B125" s="135" t="s">
        <v>664</v>
      </c>
      <c r="C125" s="109" t="s">
        <v>653</v>
      </c>
      <c r="D125" s="107">
        <v>44808</v>
      </c>
      <c r="E125" s="117">
        <v>35400</v>
      </c>
      <c r="F125" s="114">
        <v>44838</v>
      </c>
      <c r="G125" s="117">
        <v>35400</v>
      </c>
      <c r="H125" s="98">
        <v>0</v>
      </c>
      <c r="I125" s="106"/>
    </row>
    <row r="126" spans="1:9" ht="75" x14ac:dyDescent="0.25">
      <c r="A126" s="118" t="s">
        <v>654</v>
      </c>
      <c r="B126" s="135" t="s">
        <v>662</v>
      </c>
      <c r="C126" s="109" t="s">
        <v>388</v>
      </c>
      <c r="D126" s="107">
        <v>44811</v>
      </c>
      <c r="E126" s="117">
        <v>29500</v>
      </c>
      <c r="F126" s="114">
        <v>44841</v>
      </c>
      <c r="G126" s="117">
        <v>29500</v>
      </c>
      <c r="H126" s="98">
        <v>0</v>
      </c>
      <c r="I126" s="106" t="s">
        <v>9</v>
      </c>
    </row>
    <row r="127" spans="1:9" ht="75" x14ac:dyDescent="0.25">
      <c r="A127" s="118" t="s">
        <v>655</v>
      </c>
      <c r="B127" s="135" t="s">
        <v>665</v>
      </c>
      <c r="C127" s="109" t="s">
        <v>656</v>
      </c>
      <c r="D127" s="107">
        <v>44776</v>
      </c>
      <c r="E127" s="117">
        <v>35400</v>
      </c>
      <c r="F127" s="114">
        <v>44806</v>
      </c>
      <c r="G127" s="117">
        <v>35400</v>
      </c>
      <c r="H127" s="98">
        <v>0</v>
      </c>
      <c r="I127" s="106" t="s">
        <v>9</v>
      </c>
    </row>
    <row r="128" spans="1:9" ht="65.25" customHeight="1" x14ac:dyDescent="0.25">
      <c r="A128" s="118" t="s">
        <v>655</v>
      </c>
      <c r="B128" s="135" t="s">
        <v>667</v>
      </c>
      <c r="C128" s="109" t="s">
        <v>657</v>
      </c>
      <c r="D128" s="107">
        <v>44784</v>
      </c>
      <c r="E128" s="117">
        <v>35400</v>
      </c>
      <c r="F128" s="114">
        <v>44814</v>
      </c>
      <c r="G128" s="117">
        <v>35400</v>
      </c>
      <c r="H128" s="98">
        <v>0</v>
      </c>
      <c r="I128" s="106" t="s">
        <v>9</v>
      </c>
    </row>
    <row r="129" spans="1:9" ht="60" x14ac:dyDescent="0.25">
      <c r="A129" s="118" t="s">
        <v>646</v>
      </c>
      <c r="B129" s="135" t="s">
        <v>666</v>
      </c>
      <c r="C129" s="109" t="s">
        <v>658</v>
      </c>
      <c r="D129" s="107">
        <v>44818</v>
      </c>
      <c r="E129" s="117">
        <v>59000</v>
      </c>
      <c r="F129" s="114">
        <v>44848</v>
      </c>
      <c r="G129" s="117">
        <v>59000</v>
      </c>
      <c r="H129" s="98">
        <v>0</v>
      </c>
      <c r="I129" s="106" t="s">
        <v>9</v>
      </c>
    </row>
    <row r="130" spans="1:9" ht="15.75" thickBot="1" x14ac:dyDescent="0.3">
      <c r="A130" s="136"/>
      <c r="B130" s="137"/>
      <c r="C130" s="138"/>
      <c r="D130" s="139"/>
      <c r="E130" s="140"/>
      <c r="F130" s="141"/>
      <c r="G130" s="144"/>
      <c r="H130" s="142">
        <v>0</v>
      </c>
      <c r="I130" s="143" t="s">
        <v>9</v>
      </c>
    </row>
    <row r="131" spans="1:9" ht="15.75" thickBot="1" x14ac:dyDescent="0.3">
      <c r="A131" s="127"/>
      <c r="B131" s="128"/>
      <c r="C131" s="129"/>
      <c r="D131" s="130" t="s">
        <v>11</v>
      </c>
      <c r="E131" s="131">
        <f>SUM(E7:E130)</f>
        <v>21095107.769999996</v>
      </c>
      <c r="F131" s="132"/>
      <c r="G131" s="131">
        <f>SUM(G7:G130)</f>
        <v>21095107.769999996</v>
      </c>
      <c r="H131" s="133"/>
      <c r="I131" s="134"/>
    </row>
    <row r="132" spans="1:9" x14ac:dyDescent="0.25">
      <c r="B132" t="s">
        <v>504</v>
      </c>
      <c r="E132" s="105"/>
      <c r="F132" s="85"/>
    </row>
    <row r="133" spans="1:9" x14ac:dyDescent="0.25">
      <c r="E133" s="105"/>
      <c r="F133" s="85"/>
    </row>
    <row r="134" spans="1:9" x14ac:dyDescent="0.25">
      <c r="I134" s="101"/>
    </row>
    <row r="135" spans="1:9" x14ac:dyDescent="0.25">
      <c r="A135" s="78"/>
      <c r="B135" s="60"/>
      <c r="C135" s="110"/>
      <c r="F135" s="90"/>
      <c r="G135" s="86"/>
      <c r="H135" s="94"/>
      <c r="I135" s="102"/>
    </row>
    <row r="136" spans="1:9" x14ac:dyDescent="0.25">
      <c r="A136" s="72"/>
      <c r="B136" s="74" t="s">
        <v>368</v>
      </c>
      <c r="F136" s="91"/>
      <c r="G136" s="92" t="s">
        <v>369</v>
      </c>
      <c r="H136" s="96"/>
      <c r="I136" s="103"/>
    </row>
    <row r="137" spans="1:9" x14ac:dyDescent="0.25">
      <c r="A137" s="72"/>
      <c r="B137" s="73" t="s">
        <v>370</v>
      </c>
      <c r="F137" s="91"/>
      <c r="G137" s="88" t="s">
        <v>371</v>
      </c>
      <c r="H137" s="96"/>
      <c r="I137" s="99"/>
    </row>
    <row r="139" spans="1:9" x14ac:dyDescent="0.25">
      <c r="H139" s="105"/>
    </row>
    <row r="145" spans="4:4" x14ac:dyDescent="0.25">
      <c r="D145" s="100"/>
    </row>
    <row r="146" spans="4:4" x14ac:dyDescent="0.25">
      <c r="D146" s="100"/>
    </row>
    <row r="149" spans="4:4" x14ac:dyDescent="0.25">
      <c r="D149" s="104"/>
    </row>
    <row r="150" spans="4:4" x14ac:dyDescent="0.25">
      <c r="D150" s="104"/>
    </row>
  </sheetData>
  <protectedRanges>
    <protectedRange sqref="B4:C4" name="Rango2_1_1"/>
  </protectedRanges>
  <sortState ref="A8:I121">
    <sortCondition ref="A8:A121"/>
  </sortState>
  <mergeCells count="10">
    <mergeCell ref="B4:I4"/>
    <mergeCell ref="A5:A6"/>
    <mergeCell ref="C5:C6"/>
    <mergeCell ref="D5:D6"/>
    <mergeCell ref="E5:E6"/>
    <mergeCell ref="F5:F6"/>
    <mergeCell ref="G5:G6"/>
    <mergeCell ref="H5:H6"/>
    <mergeCell ref="I5:I6"/>
    <mergeCell ref="B5:B6"/>
  </mergeCells>
  <pageMargins left="0.23622047244094491" right="0.23622047244094491" top="0.74803149606299213" bottom="0.74803149606299213" header="0.31496062992125984" footer="0.31496062992125984"/>
  <pageSetup scale="60" fitToHeight="0"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JUNIO 2021 (2)</vt:lpstr>
      <vt:lpstr>JUNIO 2021 (3)</vt:lpstr>
      <vt:lpstr>JUNIO 2021 (4)</vt:lpstr>
      <vt:lpstr>Hoja1</vt:lpstr>
      <vt:lpstr>agosto 2022</vt:lpstr>
      <vt:lpstr>'JUNIO 2021 (2)'!Área_de_impresión</vt:lpstr>
      <vt:lpstr>'JUNIO 2021 (3)'!Área_de_impresión</vt:lpstr>
      <vt:lpstr>'JUNIO 2021 (4)'!Área_de_impresión</vt:lpstr>
      <vt:lpstr>'agosto 2022'!Títulos_a_imprimir</vt:lpstr>
      <vt:lpstr>Hoja1!Títulos_a_imprimir</vt:lpstr>
      <vt:lpstr>'JUNIO 2021 (2)'!Títulos_a_imprimir</vt:lpstr>
      <vt:lpstr>'JUNIO 2021 (3)'!Títulos_a_imprimir</vt:lpstr>
      <vt:lpstr>'JUNIO 2021 (4)'!Títulos_a_imprimir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 Rodriguez Suero</dc:creator>
  <cp:lastModifiedBy>Alexis Cruz Concepcion</cp:lastModifiedBy>
  <cp:lastPrinted>2022-10-07T14:57:20Z</cp:lastPrinted>
  <dcterms:created xsi:type="dcterms:W3CDTF">2021-02-04T18:54:35Z</dcterms:created>
  <dcterms:modified xsi:type="dcterms:W3CDTF">2022-10-07T15:03:50Z</dcterms:modified>
</cp:coreProperties>
</file>