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Diciembre\"/>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noviembre" sheetId="10" r:id="rId5"/>
    <sheet name="Hoja2" sheetId="11" r:id="rId6"/>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noviembre!$1:$8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1" l="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3" i="11"/>
  <c r="G137" i="10"/>
  <c r="E137" i="10"/>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<sst xmlns="http://schemas.openxmlformats.org/spreadsheetml/2006/main" count="1875" uniqueCount="675">
  <si>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</si>
  <si>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</si>
  <si>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</si>
  <si>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</si>
  <si>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</si>
  <si>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</si>
  <si>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</si>
  <si>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</si>
  <si>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</si>
  <si>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</si>
  <si>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</si>
  <si>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</si>
  <si>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</si>
  <si>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</si>
  <si>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</si>
  <si>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</si>
  <si>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</si>
  <si>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</si>
  <si>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</si>
  <si>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</si>
  <si>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</si>
  <si>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</si>
  <si>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</si>
  <si>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</si>
  <si>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</si>
  <si>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</si>
  <si>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</si>
  <si>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</si>
  <si>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</si>
  <si>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</si>
  <si>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</si>
  <si>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</si>
  <si>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</si>
  <si>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</si>
  <si>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</si>
  <si>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</si>
  <si>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</si>
  <si>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</si>
  <si>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</si>
  <si>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</si>
  <si>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</si>
  <si>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</si>
  <si>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</si>
  <si>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</si>
  <si>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</si>
  <si>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</si>
  <si>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</si>
  <si>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</si>
  <si>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</si>
  <si>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</si>
  <si>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</si>
  <si>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</si>
  <si>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</si>
  <si>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</si>
  <si>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</si>
  <si>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</si>
  <si>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</si>
  <si>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</si>
  <si>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</si>
  <si>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</si>
  <si>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</si>
  <si>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</si>
  <si>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</si>
  <si>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</si>
  <si>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</si>
  <si>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</si>
  <si>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</si>
  <si>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</si>
  <si>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</si>
  <si>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</si>
  <si>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</si>
  <si>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</si>
  <si>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</si>
  <si>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</si>
  <si>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</si>
  <si>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</si>
  <si>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</si>
  <si>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</si>
  <si>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</si>
  <si>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</si>
  <si>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</si>
  <si>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</si>
  <si>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</si>
  <si>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</si>
  <si>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</si>
  <si>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</si>
  <si>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</si>
  <si>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</si>
  <si>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</si>
  <si>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</si>
  <si>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</si>
  <si>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</si>
  <si>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</si>
  <si>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</si>
  <si>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</si>
  <si>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</si>
  <si>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</si>
  <si>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</si>
  <si>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</si>
  <si>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</si>
  <si>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</si>
  <si>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</si>
  <si>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</si>
  <si>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</si>
  <si>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</si>
  <si>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</si>
  <si>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</si>
  <si>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</si>
  <si>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</si>
  <si>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</si>
  <si>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</si>
  <si>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</si>
  <si>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</si>
  <si>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</si>
  <si>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</si>
  <si>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</si>
  <si>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</si>
  <si>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</si>
  <si>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</si>
  <si>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</si>
  <si>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</si>
  <si>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</si>
  <si>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</si>
  <si>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</si>
  <si>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</si>
  <si>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</si>
  <si>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</si>
  <si>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</si>
  <si>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</si>
  <si>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</si>
  <si>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</si>
  <si>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</si>
  <si>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</si>
  <si>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</si>
  <si>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</si>
  <si>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</si>
  <si>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</si>
  <si>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</si>
  <si>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</si>
  <si>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</si>
  <si>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</si>
  <si>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</si>
  <si>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</si>
  <si>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</si>
  <si>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</si>
  <si>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</si>
  <si>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</si>
  <si>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</si>
  <si>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</si>
  <si>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</si>
  <si>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</si>
  <si>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</si>
  <si>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</si>
  <si>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</si>
  <si>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</si>
  <si>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</si>
  <si>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</si>
  <si>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</si>
  <si>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</si>
  <si>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</si>
  <si>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</si>
  <si>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</si>
  <si>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</si>
  <si>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</si>
  <si>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</si>
  <si>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</si>
  <si>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</si>
  <si>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</si>
  <si>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</si>
  <si>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</si>
  <si>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</si>
  <si>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</si>
  <si>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</si>
  <si>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</si>
  <si>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</si>
  <si>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</si>
  <si>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</si>
  <si>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</si>
  <si>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</si>
  <si>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</si>
  <si>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</si>
  <si>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</si>
  <si>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</si>
  <si>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</si>
  <si>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</si>
  <si>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</si>
  <si>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</si>
  <si>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</si>
  <si>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</si>
  <si>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</si>
  <si>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</si>
  <si>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</si>
  <si>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</si>
  <si>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</si>
  <si>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</si>
  <si>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</si>
  <si>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</si>
  <si>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</si>
  <si>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</si>
  <si>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</si>
  <si>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</si>
  <si>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</si>
  <si>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</si>
  <si>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</si>
  <si>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</si>
  <si>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</si>
  <si>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</si>
  <si>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</si>
  <si>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</si>
  <si>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</si>
  <si>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</si>
  <si>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</si>
  <si>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</si>
  <si>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</si>
  <si>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</si>
  <si>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</si>
  <si>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</si>
  <si>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</si>
  <si>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</si>
  <si>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</si>
  <si>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</si>
  <si>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</si>
  <si>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</si>
  <si>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</si>
  <si>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</si>
  <si>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</si>
  <si>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</si>
  <si>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</si>
  <si>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</si>
  <si>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</si>
  <si>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</si>
  <si>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</si>
  <si>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</si>
  <si>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</si>
  <si>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</si>
  <si>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</si>
  <si>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</si>
  <si>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</si>
  <si>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</si>
  <si>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</si>
  <si>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</si>
  <si>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</si>
  <si>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</si>
  <si>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</si>
  <si>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</si>
  <si>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</si>
  <si>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</si>
  <si>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</si>
  <si>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</si>
  <si>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</si>
  <si>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</si>
  <si>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</si>
  <si>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</si>
  <si>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</si>
  <si>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</si>
  <si>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</si>
  <si>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</si>
  <si>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</si>
  <si>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</si>
  <si>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</si>
  <si>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</si>
  <si>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</si>
  <si>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</si>
  <si>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</si>
  <si>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</si>
  <si>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</si>
  <si>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</si>
  <si>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</si>
  <si>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</si>
  <si>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</si>
  <si>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</si>
  <si>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</si>
  <si>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</si>
  <si>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</si>
  <si>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</si>
  <si>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</si>
  <si>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</si>
  <si>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</si>
  <si>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</si>
  <si>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</si>
  <si>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</si>
  <si>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</si>
  <si>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</si>
  <si>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</si>
  <si>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</si>
  <si>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</si>
  <si>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</si>
  <si>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</si>
  <si>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</si>
  <si>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</si>
  <si>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</si>
  <si>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</si>
  <si>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</si>
  <si>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</si>
  <si>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</si>
  <si>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</si>
  <si>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</si>
  <si>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</si>
  <si>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</si>
  <si>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</si>
  <si>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</si>
  <si>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</si>
  <si>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</si>
  <si>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</si>
  <si>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</si>
  <si>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</si>
  <si>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</si>
  <si>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</si>
  <si>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</si>
  <si>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</si>
  <si>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</si>
  <si>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</si>
  <si>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</si>
  <si>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</si>
  <si>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</si>
  <si>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</si>
  <si>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</si>
  <si>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</si>
  <si>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</si>
  <si>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</si>
  <si>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</si>
  <si>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</si>
  <si>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</si>
  <si>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</si>
  <si>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</si>
  <si>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</si>
  <si>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</si>
  <si>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</si>
  <si>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</si>
  <si>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</si>
  <si>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</si>
  <si>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</si>
  <si>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</si>
  <si>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</si>
  <si>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</si>
  <si>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</si>
  <si>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</si>
  <si>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</si>
  <si>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</si>
  <si>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</si>
  <si>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</si>
  <si>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</si>
  <si>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</si>
  <si>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</si>
  <si>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</si>
  <si>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</si>
  <si>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</si>
  <si>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</si>
  <si>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</si>
  <si>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</si>
  <si>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</si>
  <si>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</si>
  <si>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</si>
  <si>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</si>
  <si>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</si>
  <si>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</si>
  <si>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</si>
  <si>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</si>
  <si>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</si>
  <si>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</si>
  <si>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</si>
  <si>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</si>
  <si>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</si>
  <si>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</si>
  <si>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</si>
  <si>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</si>
  <si>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</si>
  <si>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</si>
  <si>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</si>
  <si>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</si>
  <si>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</si>
  <si>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</si>
  <si>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AYUNTAMIENTO DEL DISTRITO NACIONAL</t>
  </si>
  <si>
    <t xml:space="preserve"> </t>
  </si>
  <si>
    <t>HOLDOR INVESTMENTS SRL</t>
  </si>
  <si>
    <t xml:space="preserve">FRANCISCO JAVIER JIMENEZ DE PAULA </t>
  </si>
  <si>
    <t>ANGELES JORGE SANCHEZ JIMENEZ</t>
  </si>
  <si>
    <t>RAQUEL AWILDA GONZALEZ GONZALEZ</t>
  </si>
  <si>
    <t>GRUPO CHANGEONS SRL</t>
  </si>
  <si>
    <t xml:space="preserve">PEDRO RICARDO SANTANA ORTIZ </t>
  </si>
  <si>
    <t>FELIX NUÑEZ DE JESUS</t>
  </si>
  <si>
    <t>NAP DEL CARIBE, INC</t>
  </si>
  <si>
    <t xml:space="preserve"> CHEA DE COMUNICACION SRL</t>
  </si>
  <si>
    <t>Completado</t>
  </si>
  <si>
    <t xml:space="preserve"> RQD HIGIENICOS SRL</t>
  </si>
  <si>
    <t>ABASTECIMIENTOS COMERCIALES FJJ, SRL</t>
  </si>
  <si>
    <t>BH MOBILIARIO S.R.L</t>
  </si>
  <si>
    <t>CENTRO CUESTA NACIONAL SAS</t>
  </si>
  <si>
    <t>CEO SOLUTIONS CO SRL</t>
  </si>
  <si>
    <t>CHARLES MARTIN ALMENGO GUZMAN</t>
  </si>
  <si>
    <t>CIBAO NEWS DIGITAL CINEDIG SRL</t>
  </si>
  <si>
    <t>CONSBR S.R.L.</t>
  </si>
  <si>
    <t>00000000B1500000001</t>
  </si>
  <si>
    <t>DE SOTO TRADING S.R.L</t>
  </si>
  <si>
    <t>DELTA COMERCIAL, S.A.</t>
  </si>
  <si>
    <t>DUBAMED SRL</t>
  </si>
  <si>
    <t>EDITORA  LISTIN DIARIO, S.A.</t>
  </si>
  <si>
    <t>EDITORA M &amp; K SRL</t>
  </si>
  <si>
    <t>00000000B1500239053</t>
  </si>
  <si>
    <t>EVENLUZ SRL</t>
  </si>
  <si>
    <t>HUMANO SEGUROS, S.A</t>
  </si>
  <si>
    <t>HYLSA, SA.</t>
  </si>
  <si>
    <t>INSTITUTO TECN. DE SANTO DOMINGO (INTEC)</t>
  </si>
  <si>
    <t>INTERDECO, SRL</t>
  </si>
  <si>
    <t>INVERSIONES CUADRANTES SRL</t>
  </si>
  <si>
    <t>JSPENCER PROMOCIONES CONSTRUCCIONES Y MAS S.R.L</t>
  </si>
  <si>
    <t>JUAN DE LEON BERROA</t>
  </si>
  <si>
    <t>LAVANDERIA ROYAL SRL</t>
  </si>
  <si>
    <t>MERCA DEL ATLANTICO, SRL.</t>
  </si>
  <si>
    <t>MICHANGEL SRL</t>
  </si>
  <si>
    <t>MYSTIQUE MEDIA GROUP</t>
  </si>
  <si>
    <t>NIN HENRIQUEZ &amp; ASOC. CONTR. ELECT. Y MEC., SRL</t>
  </si>
  <si>
    <t>OPEN CLEAN, SRL</t>
  </si>
  <si>
    <t>PDP INGENIERIA, S.R.L</t>
  </si>
  <si>
    <t>PONTIFICIA UNIVERSIDAD CATOLICA MADRE Y MAESTRA</t>
  </si>
  <si>
    <t>PUBLICACIONES AHORA, S.A,S.</t>
  </si>
  <si>
    <t>R C RECREATE, SRL</t>
  </si>
  <si>
    <t>RF COMUNICACIONES EDUCATIVAS SRL</t>
  </si>
  <si>
    <t>ROMACA INDUSTRIAL, S. A.</t>
  </si>
  <si>
    <t xml:space="preserve">ROOTS GROUP SRL </t>
  </si>
  <si>
    <t>SIMPATIA EVENT TECHNOLOGIES SRL</t>
  </si>
  <si>
    <t>TERRAFINA SRL</t>
  </si>
  <si>
    <t>UNIVERSIDAD NAC. PEDRO HENRIQUEZ UREÑA</t>
  </si>
  <si>
    <t>CORRESPONDIENTE AL PAGO REALIZADO POR CONCEPTO DE: ALQUILER DE 5 LOCALES MAS SOTANO (2,665 M2), SEGUN CONTRATO BS-0014505-2022, CORRESPONDIENTE AL MES DE NOVIEMBRE 2022.</t>
  </si>
  <si>
    <t xml:space="preserve"> CORRESPONDIENTE AL PAGO REALIZADO POR CONCEPTO DE: COMPRA DE UNA SILLA ERGONOMICA CON SOPORTE LUMBAR, ESPALDA RECLINABLE, AJUSTE DE ALTURA,VINIL, COLOR NEGRO, SEGUN NO.ORDEN 2022-00511. </t>
  </si>
  <si>
    <t xml:space="preserve">CORRESPONDIENTE AL PAGO REALIZADO POR CONCEPTO DE: FACTURAS NO. 32553340    (CODIGO DEL SISTEMA 18268) SERVICIO DE RECOGIDA DE BASURA, CORRESPONDIENTE AL MES DE DICIEMBRE, 2022,  EDIFICIO ISABEL LA CATOLICA NO.203  (CENTRO INDOTEL). </t>
  </si>
  <si>
    <t xml:space="preserve">CORRESPONDIENTE AL PAGO REALIZADO POR CONCEPTO DE:  FACTURA NO. 32554666, (CODIGO DEL SISTEMA 40200) SERVICIO DE RECOGIDA DE BASURA,PARQUEO CALLE EL RETIRO, CORRESPONDIENTE AL MES DE DICIEMBRE 2022. </t>
  </si>
  <si>
    <t xml:space="preserve">CORRESPONDIENTE AL PAGO REALIZADO POR CONCEPTO DE:  FACTURA. NO. 95000617  CONSUMO DE AGUA POTABLE DEL ALMACEN INDOTEL UBICADO EN EL V CENTENARIO, CORRESPONDIENTE AL MES DE DICIEMBRE DEL 2022 ( CODIGO DEL SISTEMA NO.417557). </t>
  </si>
  <si>
    <t xml:space="preserve"> CORRESPONDIENTE AL PAGO REALIZADO POR CONCEPTO DE: CONSUMO DE AGUA POTABLE Y ALCANTARILLADO DEL PARQUEO C/. EL RETIRO, CORRESPONDIENTE AL MES DE DICIEMBRE  DEL 2022 ( CODIGO DEL SISTEMA NO.45621 )</t>
  </si>
  <si>
    <t xml:space="preserve">CORRESPONDIENTE AL PAGO REALIZADO POR CONCEPTO DE: COMPRA DE ADORNOS NAVIDEÑOS PARA EL ARBOL DE LA ESPERANZA CENTRO INDOTEL, SEGUN NO.ORDEN 2022-00471. </t>
  </si>
  <si>
    <t xml:space="preserve"> CORRESPONDIENTE AL PAGO REALIZADO POR CONCEPTO DE: CONTRATACION DE UNA COMPAÑIA POR UN PERIODO DE 6 MESES PARA REALIZAR FUMIGACION PREVENTIVA  , CONTRA TODO TIPO DE PLAGAS Y DESINFECCION ANTI VIRUS COVID-19 CORRESPONDIENTE MES DE NOVIEMBRE , SEGUN NO. CONTRATO BS-0007525-2022.  </t>
  </si>
  <si>
    <t>CORRESPONDIENTE AL PAGO REALIZADO POR CONCEPTO DE: COMPRA E INSTALACION DE DISPENSADORES, SEGUN NO.ORDEN 2022-00512.</t>
  </si>
  <si>
    <t xml:space="preserve">CORRESPONDIENTE AL PAGO REALIZADO POR CONCEPTO DE: COMPRA DE 2400 (DOS MIL CUATROCIENTOS) REFRESCOS VARIADOS Y 2400 BOTELLAS DE AGUA PARA LA ACTIVIDAD DE INTEGRACION LABORAL DE LA INSTITUCION, SEGUN NO.ORDEN 2022-00493. </t>
  </si>
  <si>
    <t xml:space="preserve"> CORRESPONDIENTE AL PAGO REALIZADO POR CONCEPTO DE: PAGO DE FACT. NO. CC202211252406635567 CTA #2979364, NCF: B1500045664 CORRESPONDIENTE A LA CENTRAL TELEFONICA DEL INDOTEL PERIODO DEL 20/10/2022  AL 19/11/2022.</t>
  </si>
  <si>
    <t>CORRESPONDIENTE AL PAGO REALIZADO POR CONCEPTO DE: SUSCRIPCION DE SIETE EJEMPLARES DEL PERIODICO EDITORA LISTIN DIARIO S.A , PERIODO  DESDE 14/01/2023 AL 13/01/2024, SEGUN MEMORANDUM NO. SC-M-001015-22.
 MONTO RD$24,150.00         ISR 5% RD$1,207.50</t>
  </si>
  <si>
    <t>CORRESPONDIENTE AL PAGO REALIZADO POR CONCEPTO DE: CONSUMO DE ENERGIA ELECTRICA, DEL 19/10/2022 AL 18/11/2022, PERTENECIENTE AL MUSEO DE LAS TELECOMUNICACIONES  DE LA CALLE ISABEL LA CATOLICA NO. 203 ZONA COLONIAL (NIC: NO. 2134206). MONTO RD$449,270.09   DESC. 5% RD$22,463.50</t>
  </si>
  <si>
    <t>CORRESPONDIENTE AL PAGO REALIZADO POR CONCEPTO DE: CONSUMO DE ENERGIA ELECTRICA, DEL 19/10/2022 AL 18/11/2022, PERTENECIENTE   ALMACEN V CENTENARIO DE LA CALLE FARALLON DEL NORTE ESQ. V CENTENARIO. ( NIC:2039391 ).    MONTO RD$26,560.75    DESC. 5% RD$1,328.04</t>
  </si>
  <si>
    <t>CORRESPONDIENTE AL PAGO REALIZADO POR CONCEPTO DE: CONTRATACION DE SERVICIO DE ALQUILER DE SILLAS JARDINERAS, PARA LA ACTIVIDAD DE INTEGRACION</t>
  </si>
  <si>
    <t>CORRESPONDIENTE AL PAGO REALIZADO POR CONCEPTO DE: PUBLICIDAD RADIAL, MEDIANTE LA COLOCACION DE DOS CUÑAS EN EL PROGRAMA DE MUJER A MUJER CON LUZ DE LOS ANGELES, TRANSMITIDO POR FM 103.5 Y</t>
  </si>
  <si>
    <t>CORRESPONDIENTE AL PAGO REALIZADO POR CONCEPTO DE: SOLICITUD DE REFRIGERIO REUNION ORDINARIA JUNTA DIRECTIVA COMTELCA, SEGUN NO.ORDEN 2022-00402.  MONTO RD$94,488.56           ITBIS 18% RD$17,007.94          DESC 5% RD$4,724.43</t>
  </si>
  <si>
    <t xml:space="preserve">CORRESPONDIENTE AL PAGO REALIZADO POR CONCEPTO DE: LOS SIGUIENTES SERVICIOS, PARA LA ACTIVIDAD DE INTEGRACION LABORAL (PICADERA+ CHICHARONES) EL PASADO 9 DE DICIEMBRE 2022 SEGUN NO. DE ORDEN, 2022-00486 </t>
  </si>
  <si>
    <t>CORRESPONDIENTE AL PAGO REALIZADO POR CONCEPTO DE: LA PARTICIPACION DE LA COLABORADORA LUZ ESTRELLA SEVERINO CASTILLO, EN LA CAPACITACION MAESTRIA EN FINANZAS MBA, SEGUN APROBACION ANEXA, MEMORANDUM NO. RH-M-001261-22.</t>
  </si>
  <si>
    <t>CORRESPONDIENTE AL PAGO REALIZADO POR CONCEPTO DE: LA PARTICIPACION DE LOS COLABORADORES: IVANK ALMONTE DURAN, RUBEN REYES REYES, JUNIOR FABIAN GARCIA, EDUARDO HIDALGO GARCIA Y DAINE SANCHEZ JAQUES,  EN LA CAPACITACION DIPLOMADO EN GESTION EJECUTIVA DE PROYECTOS, SEGUN APROBACION ANEXA, MEMORANDUM NO. RH-M-000971-22.</t>
  </si>
  <si>
    <t>CORRESPONDIENTE AL PAGO REALIZADO POR CONCEPTO DE: COMPRA DE 100 ALBATROS CHEESESTEAK (SANDWICH), PARA LA ACTIVIDAD DE INTEGRACION LABORAL, EL 9 DE DICIEMBRE 2022. SEGUN, NO. DE ORDEN,2022-00504</t>
  </si>
  <si>
    <t xml:space="preserve">CORRESPONDIENTE AL PAGO REALIZADO POR CONCEPTO DE: PUBLICIDAD TELEVISIVA MEDIANTE LA COLOCACION DE DOS CUÑAS DIARIAS, EN EL PROGRAMA "Y PUNTO", TRANSMITIDO POR GULOYA VISION CANAL 42, MES DE NOVIEMBRE 2022 4/4,SEGUN TRATO NO.BS-0012019-2022. </t>
  </si>
  <si>
    <t>CORRESPONDIENTE AL PAGO REALIZADO POR CONCEPTO DE: FACTURA NO. 00000440 POR CONCEPTO DE GASTOS DE BOLETOS AEREOS Y VIATICOS, PARA NELSON ARROYO, PRESIDENTE DEL CONSEJO, PARA PARTICIPAR EN EL EVENTO DIGITAL TRANSFORMATION, INNOVATION &amp; AWARDS, ORGANIZADO POR CONECTA LATAM, QUE SE LLEVO A CABO DEL 14 AL 15 DE NOVIEMBRE 2022, EN LA CUIDAD DE MIAMI.</t>
  </si>
  <si>
    <t>CORRESPONDIENTE AL PAGO REALIZADO POR CONCEPTO DE: FACTURA NO. 00000320 POR CONCEPTO DE GASTOS DE BOLETOS AEREOS, VIATICOS Y SEGURO DE VIAJE, PARA HILDA PATRICIA POLANCO MIEMBRO DEL CONSEJO DIRECTIVO, PARA PARTICIPAR EN LA "154 REUNION ORDINARIA DE JUNTA DIRECTIVA COMTELCA" QUE SE LLEVO A CABO 06 DE JULIO 2022, EN LA CUIDAD DE ANTIGUA GUATEMALA, REPUBLICA DE GUATEMALA.</t>
  </si>
  <si>
    <t>CORRESPONDIENTE AL PAGO REALIZADO POR CONCEPTO DE: FACTURA NO. 00000493 POR CONCEPTO DE GASTOS DE BOLETOS AEREOS Y VIATICOS, PARA LUZ JAQUEZ Y RAFAEL SANCHEZ, DONDE PARTICIPARON EN LA 40 REUNION DEL COMITE CONSULTIVO PERMANENTE II (CCP.II) EL 28 DE OCTUBRE AL 6 DE NOVIEMBRE 2022, EN TRINIDAD Y TOBAGO.</t>
  </si>
  <si>
    <t>CORRESPONDIENTE AL PAGO REALIZADO POR CONCEPTO DE: FACTURA NO. OCP-FCR-00000489 POR CONCEPTO DE GASTOS DE HOSPEDAJE Y BOLETOS AEREOS, DEL SEÑOR CHRISTIAN LIZCANO, PARA PARTICIPAR EN LA MESA DE SOCIALIZACION REFORMA DE LA LEY DE TELECOMUNICACIONES, DESDE COLOMBIA A SANTO DOMINGO, DESDE EL 25 AL 28  DE SEPTIEMBRE 2022.</t>
  </si>
  <si>
    <t>CORRESPONDIENTE AL PAGO REALIZADO POR CONCEPTO DE: FACTURA NO. OCP-FCR-00000492 POR CONCEPTO DE GASTOS DE HOSPEDAJE Y BOLETOS AEREOS, DEL SEÑOR CHRISTIAN LIZCANO, PARA PARTICIPAR EN LA MESA DE SOCIALIZACION REFORMA DE LA LEY DE TELECOMUNICACIONES, DESDE COLOMBIA A SANTO DOMINGO, DESDE EL 18 AL 20  DE OCTUBRE 2022.</t>
  </si>
  <si>
    <t>CORRESPONDIENTE AL PAGO REALIZADO POR CONCEPTO DE:FACTURA NO.OCP-FCR- 00000499 POR CONCEPTO DE GASTOS DE BOLETOS AEREOS Y VIATICOS, PARA NELSON ARROYO, JULISSA CRUZ, LUIS SCHEKER, PARA PARTICIPAR EN LA "40 REUNION DEL COMITE DIRECTIVO PERMANENTE DEL CITEL"  BOGOTA, COLOMBIA  DEL 28 DE NOVIEMBRE AL 04 DICIEMBRE DEL 2022.</t>
  </si>
  <si>
    <t>CORRESPONDIENTE AL PAGO REALIZADO POR CONCEPTO DE: FACTURA NO. OCP-FCR-00000496 POR CONCEPTO DE GASTOS DE HOSPEDAJE Y BOLETOS AEREOS, DEL SEÑOR CARLOS LUGO, PARA LA PRESENTACION DEL PLAN DE MODERNIZACION REGULATORIA ENTRE UIT- INDOTEL, DESDE HONDURAS A SANTO DOMINGO, DESDE EL 13   AL 19  DE NOVIEMBRE 2022.</t>
  </si>
  <si>
    <t>CORRESPONDIENTE AL PAGO REALIZADO POR CONCEPTO DE: FACTURA NO. OCP-FCR-00000494 POR CONCEPTO DE GASTOS DE BOLETOS AEREOS, VIATICOS Y SEGURO DE VIAJE, PARA JORGE ROQUES Y JOHANNA PEGUERO, DONDE PARTICIPARON EN EL COLOQUIO UIT DE POLITICAS Y ECONOMIA IPEC 2022, DEL 21 AL 28 DE AGOSTO DEL 2022, EN LA CIUDAD DE MEXICO.</t>
  </si>
  <si>
    <t>CORRESPONDIENTE AL PAGO REALIZADO POR CONCEPTO DE: PUBLICIDAD TELEVISIVA MEDIANTE LA COLOCACION DE DOS CUÑAS DIARIAS EN EL PROGRAMA "RICARDO EN LOS DEPORTES" TRANSMITIDO POR XTREMO CHANNEL Y SUS PLATAFORMAS DIGITALES, MES DE NOVIEMBRE 2022  4/4, SEGUN CONTRATO NO. BS-0012016-2022.</t>
  </si>
  <si>
    <t>CORRESPONDIENTE AL PAGO REALIZADO POR CONCEPTO DE: COMPRA DE 25 LB DE GAS REFRIGERANTE DE R410 INVERTER DE 12,000 BTU, SEGUN NO.ORDEN 2022-00482.</t>
  </si>
  <si>
    <t xml:space="preserve">CORRESPONDIENTE AL PAGO REALIZADO POR CONCEPTO DE: PAGO REALIZADO POR CONCEPTO DE: SERVICIO DE VOZ Y DATOS EQUIPOS DRIVE TEST (DIRECCION DE FISCALIZACION).  CUENTA NO.98702655-001  CORRESPONDIENTE AL MES DE NOVIEMBRE-2022. </t>
  </si>
  <si>
    <t xml:space="preserve">CORRESPONDIENTE AL PAGO REALIZADO POR CONCEPTO DE: SERVICIO DE DATOS   SMEGER(MONITOREO DEL ESPECTRO RADIOELECTRICO),   CUENTA NO.54246864-001  CORRESPONDIENTE AL  MES DE NOVIEMBRE-2022. </t>
  </si>
  <si>
    <t>CORRESPONDIENTE AL PAGO REALIZADO POR CONCEPTO DE: LA PARTICIPACION DE LA COLABORADORAROSA MARIA FERNANDEZ ROSARIO EN MAESTRIA EN GERENCIA DE PROYECTO, SEGUN APROBACION ANEXA, MEMORANDUM NO. RH-M-001263-22.</t>
  </si>
  <si>
    <t>CORRESPONDIENTE AL PAGO REALIZADO POR CONCEPTO DE: LA PARTICIPACION DE LA COLABORADORA IRIS RUBI ADAMES APONTE EN MAESTRIA EN GERENCIA DE PROYECTO, SEGUN APROBACION ANEXA, MEMORANDUM NO. RH-M-001263-22.</t>
  </si>
  <si>
    <t>CORRESPONDIENTE AL PAGO REALIZADO POR CONCEPTO DE: LA PARTICIPACION DEL COLABORADOR GUSTAVO ENRIQUE ASTACIO MEJIAS EN MAESTRIA EN GERENCIA DE PROYECTOS, SEGUN APROBACION ANEXA, MEMORANDUM NO. RH-M-001312-22.</t>
  </si>
  <si>
    <t xml:space="preserve">                      RELACIÓN DE PAGOS A PROVEEDORES AL 31 DE DICIEMBRE 2022</t>
  </si>
  <si>
    <t>B1500000354</t>
  </si>
  <si>
    <t>B1500000475</t>
  </si>
  <si>
    <t>B1500000476</t>
  </si>
  <si>
    <t>B1500045664</t>
  </si>
  <si>
    <t>B1500045680</t>
  </si>
  <si>
    <t>B1500045681</t>
  </si>
  <si>
    <t>B1500046152</t>
  </si>
  <si>
    <t>B15000465</t>
  </si>
  <si>
    <t>B1500046530</t>
  </si>
  <si>
    <t>B1500046541</t>
  </si>
  <si>
    <t>B1500046559</t>
  </si>
  <si>
    <t>B1500000015</t>
  </si>
  <si>
    <t>B1500038184</t>
  </si>
  <si>
    <t>B1500038495</t>
  </si>
  <si>
    <t>B1500000812</t>
  </si>
  <si>
    <t>B1500102157</t>
  </si>
  <si>
    <t>B1500107866</t>
  </si>
  <si>
    <t>B1500119391</t>
  </si>
  <si>
    <t>B1500000321</t>
  </si>
  <si>
    <t>B1500000225</t>
  </si>
  <si>
    <t>B1500000034</t>
  </si>
  <si>
    <t>B1500000035</t>
  </si>
  <si>
    <t>B1500183741</t>
  </si>
  <si>
    <t>B1500183742</t>
  </si>
  <si>
    <t>B1500183743</t>
  </si>
  <si>
    <t>B1500188263</t>
  </si>
  <si>
    <t>B1500188259</t>
  </si>
  <si>
    <t>B1500188260</t>
  </si>
  <si>
    <t>B1500188261</t>
  </si>
  <si>
    <t>B1500000141</t>
  </si>
  <si>
    <t>B1500000091</t>
  </si>
  <si>
    <t>B1500000007</t>
  </si>
  <si>
    <t>B1500000018</t>
  </si>
  <si>
    <t>B1500000161</t>
  </si>
  <si>
    <t>B1500000164</t>
  </si>
  <si>
    <t>B1500025413</t>
  </si>
  <si>
    <t>B1500004525</t>
  </si>
  <si>
    <t>B1500002546</t>
  </si>
  <si>
    <t>B1500002564</t>
  </si>
  <si>
    <t>B1500000312</t>
  </si>
  <si>
    <t>B1500000196</t>
  </si>
  <si>
    <t>B1500000197</t>
  </si>
  <si>
    <t>B1500000067</t>
  </si>
  <si>
    <t>B1500000021</t>
  </si>
  <si>
    <t>B1500000023</t>
  </si>
  <si>
    <t>B1500000413</t>
  </si>
  <si>
    <t>B1500000784</t>
  </si>
  <si>
    <t>B1500000504</t>
  </si>
  <si>
    <t>B1500000065</t>
  </si>
  <si>
    <t>B1500001226</t>
  </si>
  <si>
    <t>B1500000027</t>
  </si>
  <si>
    <t>FACTURA NO. 00000320</t>
  </si>
  <si>
    <t>FACTURA NO. 00000440</t>
  </si>
  <si>
    <t xml:space="preserve"> FACTURA NO. 00000498</t>
  </si>
  <si>
    <t>CORRESPONDIENTE AL PAGO REALIZADO POR CONCEPTO DE: FACTURA NO. 00000498 FACTURA NO. 00000439 POR CONCEPTO DE GASTOS DE BOLETOS AEREOS, VIATICOS Y SEGURO DE VIAJE, PARA NELSON ARROYO, JULISSA CRUZ, AMPARO ARANGO, LUIS SCHEKER, YAMILKA LOPEZ Y MARIA RAMIREZ, PARA PARTICIPAR EN LA CONFERENCIA DE PLENIPOTENCIARIOS DE LA UNION INTERNACIONAL DE TELECOMUNICACIONES (UIT), BUCAREST, RUMANIA DEL 23 DE SEPTIEMBRE AL 15 OCTUBRE DEL 2022.</t>
  </si>
  <si>
    <t xml:space="preserve">CORRESPONDIENTE AL PAGO REALIZADO POR CONCEPTO DE: FACTURA NO. 00000498 FACTURA NO. 00000498 POR CONCEPTO DE GASTOS DE BOLETOS AEREO Y VIATICOS, PARA IVANK ALMONTE DIRECTOR DE TECONOLOGIA, DONDE PARTICIPO EN LA DECIMO CYBERDRILL PARA LA REGION DE AMERICANA, EN TEGUCIGALPA HONDURA, DESDE EL 19 AL 26 DE NOVIEMBRE DEL2022.
</t>
  </si>
  <si>
    <t>CORRESPONDIENTE AL PAGO REALIZADO POR CONCEPTO DE: PAGO REALIZADO POR CONCEPTO DE: FACTURA NO. 000000495 POR CONCEPTO DE GASTOS DE BOLETOS AEREOS Y VIATICOS, PARA PRIAMO RAMIREZ MIEMBRO DEL CONSEJO DIRECTIVO, DONDE PARTICIPO EN EL ENCUENTRO DE INTERCAMBIO DE OPINIONES SOBRE EL ROL QUE CUMPLE LA RADIOFUSION PRIVADA Y LIBRE Y LOS DESAFIOS QUE ENFRENTA, EN ARGENTINA  DESDE EL 08 AL 13 DE</t>
  </si>
  <si>
    <t>FACTURA NO. 00000493</t>
  </si>
  <si>
    <t xml:space="preserve">FACTURA NO. 000000495 </t>
  </si>
  <si>
    <t>NO. OCP-FCR-00000489</t>
  </si>
  <si>
    <t>NO. OCP-FCR-00000492</t>
  </si>
  <si>
    <t>NO.OCP-FCR- 00000499</t>
  </si>
  <si>
    <t>NO. OCP-FCR-00000496</t>
  </si>
  <si>
    <t>NO. OCP-FCR-00000494</t>
  </si>
  <si>
    <t>B1500000243</t>
  </si>
  <si>
    <t>B1500000014</t>
  </si>
  <si>
    <t>B150006972</t>
  </si>
  <si>
    <t>B150003065</t>
  </si>
  <si>
    <t>B1500003066</t>
  </si>
  <si>
    <t>B1500000041</t>
  </si>
  <si>
    <t>B1500000040</t>
  </si>
  <si>
    <t>B1500000416</t>
  </si>
  <si>
    <t>B1500000424</t>
  </si>
  <si>
    <t>B1500000107</t>
  </si>
  <si>
    <t>B1500023855</t>
  </si>
  <si>
    <t>B1500023717</t>
  </si>
  <si>
    <t>B1500038830</t>
  </si>
  <si>
    <t>B1500038961</t>
  </si>
  <si>
    <t>B1500000138</t>
  </si>
  <si>
    <t>B1500000137</t>
  </si>
  <si>
    <t>B1500002688</t>
  </si>
  <si>
    <t>B1500000056</t>
  </si>
  <si>
    <t>B1500002393</t>
  </si>
  <si>
    <t>B1500002404</t>
  </si>
  <si>
    <t>B1500001359</t>
  </si>
  <si>
    <t>B1500001360</t>
  </si>
  <si>
    <t>B1500001364</t>
  </si>
  <si>
    <t>B1500010152</t>
  </si>
  <si>
    <t>CORRESPONDIENTE AL PAGO REALIZADO POR CONCEPTO DE: COMPRA DE VASOS Y SERVILLETAS PARA LA ACTIVIDAD DE INTEGRACION LABORAL. SEGUN NO. DE ORDEN, 2022-00498.</t>
  </si>
  <si>
    <t xml:space="preserve"> CORRESPONDIENTE AL PAGO REALIZADO POR CONCEPTO DE: PAGO FACTURA NO. CC202211252406641540, NCF B1500045680,  CUENTA NO. 7715659,   CENTRAL TELEFONICA DEL CCT, UBICADO EN EL MUSEO DE LAS TELECOMUNICACIONES, CORRESPONDIENTE AL PERIODO DEL 20/10/2022  AL 19/11/2022.  </t>
  </si>
  <si>
    <t>CORRESPONDIENTE AL PAGO REALIZADO POR CONCEPTO DE: PAGO DE FACTURA  NO. CC202211252406641670, CUENTA NO. 7753558, NCF: B1500045681, POR SERVICIOS DE INTERNET CCT, UBICADO EN EL MUSEO DE LAS TELECOMUNICACIONES, CORRESPONDIENTE AL PERIODO 20/10/2022 AL 19/11/2022.</t>
  </si>
  <si>
    <t xml:space="preserve"> CORRESPONDIENTE AL PAGO REALIZADO POR CONCEPTO DE:  FACTURA NO .CC202212055201471208, CORRESPONDIENTE AL  PERIODO 01 NOV. HASTA 30 DE NOV 2022, DE LA CUENTA NO.88082461. DEL PROYECTO CANASTA DIGITAL SOCIAL. NO. DE CONTRATO BS-0005450-2022. </t>
  </si>
  <si>
    <t xml:space="preserve"> CORRESPONDIENTE AL PAGO REALIZADO POR CONCEPTO DE: FACTURA NO. CC202212252406727378, CUENTA NO. 1475052, PARA EL PERIODO COMPRENDIDO DEL  20/11/2022 AL 19/12/2022, POR SERVICIOS DE TELECABLE OFICINA PRINCIPAL. </t>
  </si>
  <si>
    <t xml:space="preserve">CORRESPONDIENTE AL PAGO REALIZADO POR CONCEPTO DE: FACTURA  NO. CC202212252406735259, CUENTA NO. 7753558, POR SERVICIOS DE INTERNET CCT, UBICADO EN EL MUSEO DE LAS TELECOMUNICACIONES, CORRESPONDIENTE AL PERIODO 20/11/2022 AL 19/12/2022. </t>
  </si>
  <si>
    <t xml:space="preserve">CORRESPONDIENTE AL PAGO REALIZADO POR CONCEPTO DE: LOS SERVICIOS PRESTADOS EN SU CALIDAD DE ALGUACIL ORDINARIODE LA TERCERA SALA DE LA SUPREMA CORTE DE JUSTICIA, CONSISTENTE EN NOTIFICACIONES DE ACTOS DE ALGUACIL  REALIZADOS PARA EL INDOTEL, SEGUN MEMORANDUM NO.DJ-M-000581-22..
</t>
  </si>
  <si>
    <t xml:space="preserve"> CORRESPONDIENTE AL PAGO REALIZADO POR CONCEPTO DE: SERVICIOS DE LA PLANTA ELECTRICA DE EMERGENCIA, SEGUN CONTRATO BS-0014527-2022, CORRESPONDIENTE AL MES  DE NOVIEMBRE 2022. </t>
  </si>
  <si>
    <t xml:space="preserve">CORRESPONDIENTE AL PAGO REALIZADO POR CONCEPTO DE:  MANTENIMIENTO DE LOS  FRENOS DEL VEHICULO ISUZU D MAX , PLACA L-309691, COLOR PLATEADO, AÑO 2012, CHASIS MPATFS85HCH502547. SEGUN ORDEN DE COMPRA NO.2022-00438. </t>
  </si>
  <si>
    <t>CORRESPONDIENTE AL PAGO REALIZADO POR CONCEPTO DE: PUBLICIDAD TELEVISIVA EN EL PROGRAMA "DIARIO TV" TRANSMITIDO POR EL CANAL MEGA VISION, MES DE NOVIEMBRE 2022 2/3, CONTRATO NO.BS-0015202-2022.
 MONTO RD$ 30,000.00      ITBIS 18% RD$5,400.00       ISR 5% RD$1,500.00</t>
  </si>
  <si>
    <t xml:space="preserve">CORRESPONDIENTE AL PAGO REALIZADO POR CONCEPTO DE: PUBLICIDAD TELEVISIVA EN EL PROGRAMA "DIARIO TV" TRANSMITIDO POR EL CANAL MEGA VISION, MES DE OCTUBRE 2022 1/3, CONTRATO NO.BS-0015202-2022.
</t>
  </si>
  <si>
    <t>CORRESPONDIENTE AL PAGO REALIZADO POR CONCEPTO DE: PAGO FACT.174,  NCF B1500183741, SERV. FLOTA  CELULARES, CORRESP. AL MES DE  OCTUBRE-2022  CUENTA NO.706002893,</t>
  </si>
  <si>
    <t>CORRESPONDIENTE AL PAGO REALIZADO POR CONCEPTO DE: LA CTA.# 707454799,  SERVICIOS DE TARJETAS DE INTERNET DATA MOVIL, CORRESPONDIENTE AL MES DE OCTUBRE, 2022, POR UN MONTO: RD$43,625.00,  IMPUESTOS RD$13,087.50,   DESC. 5% RD$2,181.25</t>
  </si>
  <si>
    <t xml:space="preserve">CORRESPONDIENTE AL PAGO REALIZADO POR CONCEPTO DE: FACTURA #168, CUENTA NO. 709225876, POR SERVICIOS CENTRAL TELEFONICA, AV. ABRAHAM  LINCOLN NO 962, CORRESPONDIENTE AL MES DE OCTUBRE, 2022. </t>
  </si>
  <si>
    <t>CORRESPONDIENTE AL PAGO REALIZADO POR CONCEPTO DE: FACTURA NO. 36   MES DE NOVIEMBRE 2022, CUENTA #775838387,  POR SERVICIOS DE INTERNET MOVIL OMSA.</t>
  </si>
  <si>
    <t>CORRESPONDIENTE AL PAGO REALIZADO POR CONCEPTO DE: FACT.175,  , SERV. FLOTA  CELULARES, CORRESP. AL MES DE  NOVIEMBRE-2022  CUENTA NO.706002893 POR UN MONTO DE  RD$168,528.75  IMPUESTO  RD$50,558.64    DESC.5 % RD$8,426.44</t>
  </si>
  <si>
    <t>CORRESPONDIENTE AL PAGO REALIZADO POR CONCEPTO DE: LA FACTURA #166, NCF:B1500188260, CUENTA NO. 709225876, POR SERVICIOS CENTRAL TELEFONICA, AV. ABRAHAM  LINCOLN NO 962, CORRESPONDIENTE AL MES DE NOVIEMBRE 2022.</t>
  </si>
  <si>
    <t xml:space="preserve">CORRESPONDIENTE AL PAGO REALIZADO POR CONCEPTO DE: LA FACTURA #169, NCF:B1500188261, CUENTA NO. 709225876, POR SERVICIOS CENTRAL TELEFONICA, AV. ABRAHAM  LINCOLN NO 962, CORRESPONDIENTE AL MES DE NOVIEMBRE 2022. </t>
  </si>
  <si>
    <t xml:space="preserve">CORRESPONDIENTE AL PAGO REALIZADO POR CONCEPTO DE: CONTRATACION DE UNA COMPAÑIA PARA REPARACION Y MANTENIMIENTO DE BANDEJA RECOLECTORA DE AGUA, REPARACION DE REJILLA E INSTALACION DE DIENTES DE TIBURON CENTRO INDOTEL ZONA COLONIAL. SEGUN NO.  DE ORDEN, 2022-00478 </t>
  </si>
  <si>
    <t>CORRESPONDIENTE AL PAGO REALIZADO POR CONCEPTO DE:  FACTURA NCF  B1500000360, SERVICIO DE RECARGA DE LOS EXTINTORES DE LA INSTITUCION, SEGUN NO.ORDEN 2022-00472.</t>
  </si>
  <si>
    <t>CORRESPONDIENTE AL PAGO REALIZADO POR CONCEPTO DE: COMPRA DE 1 BATERIA DEL VEHICULO TOYOTA 4 RUNNER 4X4, PLACA G-449420, COLOR NEGRO, AÑO 2019, CHASIS JTEBU4JR905635749. SEGUN ORDEN DE COMPRA NO.2022-00456.</t>
  </si>
  <si>
    <t xml:space="preserve">CORRESPONDIENTE AL PAGO REALIZADO POR CONCEPTO DE: MANTENIMIENTO DE LOS 216,620 KMS, DEL VEHICULO TOYOTA LAND CRUISER, PLACA G-318176, COLOR NEGRA AÑO 2015, CHASIS JTEBH9FJ605072115. SEGUN ORDEN DE COMPRA NO.022-00491. </t>
  </si>
  <si>
    <t>B1500000360</t>
  </si>
  <si>
    <t>B1500016242</t>
  </si>
  <si>
    <t>B1500016475</t>
  </si>
  <si>
    <t>B1500000131</t>
  </si>
  <si>
    <t xml:space="preserve">CORRESPONDIENTE AL PAGO REALIZADO POR CONCEPTO DE: MEDICAMENTOS PARA EL DISPENSARIO MEDICO DE LA INSTITUCION,SEGUN NO.DE ORDEN 2022-00485. </t>
  </si>
  <si>
    <t>CORRESPONDIENTE AL PAGO REALIZADO POR CONCEPTO DE: CONSUMO DE ENERGIA ELECTRICA, DEL 01/11/2022 AL 01/12/2022, PERTENECIENTE A LOS REYES , GREGORIO LUPERON (NIC 5200991)</t>
  </si>
  <si>
    <t xml:space="preserve">CORRESPONDIENTE AL PAGO REALIZADO POR CONCEPTO DE:  CONSUMO DE ENERGIA ELECTRICA, DEL 01/11/2022  AL 01/12/2022, PERTENECIENTE A  A LOS AZULES, SALCEDO (NIC 6001062)  </t>
  </si>
  <si>
    <t xml:space="preserve">CORRESPONDIENTE AL PAGO REALIZADO POR CONCEPTO DE: CONSUMO DE ENERGIA ELECTRICA, DEL 01/11/2022  AL 01/12/2022, PERTENECIENTE A ALTO PALOMA (LUPERON)  (NIC 7164159 )  </t>
  </si>
  <si>
    <t>B1500322173</t>
  </si>
  <si>
    <t>B1500322639</t>
  </si>
  <si>
    <t>B1500322889</t>
  </si>
  <si>
    <t>B1500339003</t>
  </si>
  <si>
    <t xml:space="preserve">CORRESPONDIENTE AL PAGO REALIZADO POR CONCEPTO DE: SERVICO DE ENERGIA ELECTRICA DE LAS  FACTURAS, B1500339003/ 340664/ 339004/ 339006/ 338986/ 339005/ 339012/ 339014, POR CORRESPONDIENTE A LOS  NIC: 5013178 (01/10/2022 AL 01/11/2022), 5406342 (04/10/2022 AL 03/11/2022), 5534692 (01/10/2022 AL 01/11/2022), 5803899 (01/10/2022 AL 01/11/2022), 5816979 (10/10/2022 AL 10/11/2022), 5817032 (01/10/2022 AL 01/11/2022), 5978074 (08/10/2022 AL 08/11/2022), 6556368 (10/10/2022 AL 10/11/2022). </t>
  </si>
  <si>
    <t xml:space="preserve">CORRESPONDIENTE AL PAGO REALIZADO POR CONCEPTO DE: CONSUMO DE ENERGIA ELECTRICA, DEL 19/10/2022 AL 18/11/2022, PERTENECIENTE  AL CENTRO INDOTEL TETELO VARGAS EXT. ITLA, SAN PEDRO DE MACORIS. ( NIC:4260014 ).    </t>
  </si>
  <si>
    <t xml:space="preserve">CORRESPONDIENTE AL PAGO REALIZADO POR CONCEPTO DE: CONSUMO DE ENERGIA ELECTRICA, DEL 19/10/2022 AL 18/11/2022, PERTENECIENTE   ESTACION DE MONITOREO SANTO DOMINGO. ( NIC:4037282 ).   </t>
  </si>
  <si>
    <t xml:space="preserve">CORRESPONDIENTE AL PAGO REALIZADO POR CONCEPTO DE: CONSUMO DE ENERGIA ELECTRICA, DEL 20/07/2022 AL 18/11/2022, PERTENECIENTE A LA ESTACION MONITOREO ESPECTRO DE HIGUEY, (NIC: NO. 1625494) </t>
  </si>
  <si>
    <t>B1500243424</t>
  </si>
  <si>
    <t>B1500243390</t>
  </si>
  <si>
    <t>B1500240251</t>
  </si>
  <si>
    <t>B1500000374</t>
  </si>
  <si>
    <t xml:space="preserve">CORRESPONDIENTE AL PAGO REALIZADO POR CONCEPTO DE: PUBLICIDAD RADIA EN EL PROGRAMA " MICROFONO ABIERTO" TRANSMITIDO POR RADIO POPULAR 950 AM, MES DE NOVIEMBRE 2022 4/4, SEGUN CONTRATO NO.BS-0013959-2022.
</t>
  </si>
  <si>
    <t xml:space="preserve">CORRESPONDIENTE AL PAGO REALIZADO POR CONCEPTO DE:. PUBLICACION DE LOGO INSTITUCIONAL, ADEMAS DE PUBLICACIONES CONSTANTES DE INFORMACION, EN LA PAGINA JAVIER JIMENEZ EN MI ATARDECER MACORISANO, MES DE NOVIEMBRE 2022 4/4, SEGUN CONTRATO NO.BS-0012689-2022.
</t>
  </si>
  <si>
    <t xml:space="preserve">CORRESPONDIENTE AL PAGO REALIZADO POR CONCEPTO DE: AL SEGURO COLECTIVO DE SALUD NO.2870481 A FUNCIONARIOS Y EMPLEADOS DEL INDOTEL, CORRESPONDIENTE A LA POLIZA  NO.30-95-192796, CON VIGENCIA DESDE 01/12/2022 HASTA EL 30/11/2023. </t>
  </si>
  <si>
    <t xml:space="preserve">CORRESPONDIENTE AL PAGO REALIZADO POR CONCEPTO DE: COMPRA DE 4 NEUMATICOS PARA EL VEHICULO NISSAN URVAN, PLACA L-080831, COLOR BLANCO, AÑO 2018, CHASIS JNITC2E26Z0014812 UTILIZADO PARA EL TRANSPORTE DEL PERSONAL. SEGUN NO. DE ORDEN,2022-00441 </t>
  </si>
  <si>
    <t xml:space="preserve">CORRESPONDIENTE AL PAGO REALIZADO POR CONCEPTO DE: COMPRA E INSTALACION DE ALFOMBRA DE INTERIOR CON LOGO DE LA INSTITUCION, PARA EL AREA DEL LOBBY DEL CENTRO INDOTEL. SEGUN NO. DE ORDEN, 2022-00163 </t>
  </si>
  <si>
    <t>CORRESPONDIENTE AL PAGO REALIZADO POR CONCEPTO DE: SERVICIOS DE ALIMENTOS (HAMBURGUESAS Y CHEESESTEAK), PARA LA ACTIVIDAD DE INTEGRACION LABORAL EL 9 DE DICIEMBRE 2022. SEGUN NO. DE ORDEN, 2022-00487.</t>
  </si>
  <si>
    <t xml:space="preserve"> CORRESPONDIENTE AL PAGO REALIZADO POR CONCEPTO DE: ARRENDAMIENTO DEL PARQUEO UBICADO ENTRE LAS CALLES JACINTO IGNACIO MAÑON CON ESQUINA FILOMENA GOMEZ DE COVA, ENSANCHE PIANTINNI, SD, QUE ES UTILIZADO COMO PARQUEO DE EMPLEADOS DE INDOTEL, SEGUN CONTRATO BS-0003857-2022, CORRESP. AL MES DE DICIEMBRE 2022. </t>
  </si>
  <si>
    <t xml:space="preserve">CORRESPONDIENTE AL PAGO REALIZADO POR CONCEPTO DE: PUBLICIDAD TELEVISIVA MEDIANTE LA COLOCACION DE DOS CUÑAS DIARIAS EN EL PROGRAMA "CON TOOOO EL PIE CON SPENCER" TRANSMITIDO POR CANAL TV 43, UHF 43,ASTER 43 Y SUS PLATAFORMAS DIGITALES, MES DE OCTUBRE 2022 3/4, SEGUN CONTRATO NO.BS-0012237-2022.
</t>
  </si>
  <si>
    <t xml:space="preserve"> CORRESPONDIENTE AL PAGO REALIZADO POR CONCEPTO DE: PUBLICIDAD TELEVISIVA MEDIANTE LA COLOCACION DE DOS CUÑAS DIARIAS EN EL PROGRAMA "CON TOOOO EL PIE CON SPENCER" TRANSMITIDO POR CANAL TV 43, UHF 43,ASTER 43 Y SUS PLATAFORMAS DIGITALES, MES DE NOVIEMBRE 2022 4/4, SEGUN CONTRATO NO.BS-0012237-2022.
</t>
  </si>
  <si>
    <t>CORRESPONDIENTE AL PAGO REALIZADO POR CONCEPTO DE: SOLICITUD DEL SERVICIO DE ALMUERZO, CONVERSATORIO PRESIDENTE DE INDOTEL CON LA PRENSA REGION ESTE, FUE EFECTUADO EN SAN PEDRO DE MACORIS EL 18 DE DICIEMBRE 2022, SEGUN NO.ORDEN 2022-00514.</t>
  </si>
  <si>
    <t xml:space="preserve">CORRESPONDIENTE AL PAGO REALIZADO POR CONCEPTO DE: CONTRATACION DE SERVICIOS DE LAVANDERIA PARA ARTICULOS VARIOS DE LA INSTITUCION, POR UN PERIODO DE SEIS (6) MESES CORRESPONDIENTE AL MES DE NOVIEMBRE 2022. SEGUN NO. DE ORDEN, 2022-00350 (CONTRATO NO. BS-0012546-2022) </t>
  </si>
  <si>
    <t xml:space="preserve">CORRESPONDIENTE AL PAGO REALIZADO POR CONCEPTO DE: CONTRATACION DE SERVICIO DE CATERING EL CUAL FUE OFRECIDO AN LA REUNION DE ALTO NIVEL SOBRE PARTNERS2CONNECT, EN EL CENTRO INDOTEL. SEGUN NO. DE ORDEN, 2022-00496 </t>
  </si>
  <si>
    <t xml:space="preserve">CORRESPONDIENTE AL PAGO REALIZADO POR CONCEPTO DE: PUBLICIDAD DIGITAL DE UN BANNER PUBLICITARIO EN MODALIDAD IMAGEN O GIF EN EL PERIODO DIGITAL INFLUENCIAS.DO, MES DE NOVIEMBRE 2022 1/4, CONTRATO NO.BS-0015325-2022.
</t>
  </si>
  <si>
    <t>CORRESPONDIENTE AL PAGO REALIZADO POR CONCEPTO DE: SERVICIOS DE LAS  PLATAFORMAS TECNOLOGICAS EN LA NUBE (AZURE) DE MICROSOFT, MES DE DICIEMBRE 2022. SEGUN NO. DE CONTRATO BS-0014080-2022.</t>
  </si>
  <si>
    <t>CORRESPONDIENTE AL PAGO REALIZADO POR CONCEPTO DE: SERVICIOS TECNICOS, PARA DAR MANTENIMIENTOS PREVENTIVO Y CORRECTIVO, AL GRUPO ELECTROGENO DE LA ESTACION REMOTA FIJA DE MONITOREO DEL ESPECTRO RADIOELECTRICO DE BARAHONA. SEGUN NO. DE ORDEN, 2022-00463</t>
  </si>
  <si>
    <t xml:space="preserve">CORRESPONDIENTE AL PAGO REALIZADO POR CONCEPTO DE: SOLICITUD DE SERVICIO DE LIMPIEZA Y LAVADO MOBILIARIO DEL HUB, DEL CENTRO DE INDOTEL, SEGUN NO.ORDEN 2022-00449. </t>
  </si>
  <si>
    <t>CORRESPONDIENTE AL PAGO REALIZADO POR CONCEPTO DE: SOLICITUD DE SERVICIO DE LIMPIEZA Y PULIDO DE PISO, DESMONTE DE ZOCALOS CON INSTALACION, E INSTALACION DE PISO PVC. SEGUN NO. DE ORDEN.</t>
  </si>
  <si>
    <t xml:space="preserve">CORRESPONDIENTE AL PAGO REALIZADO POR CONCEPTO DE: LA PARTICIPACION DE LA COLABORADORA YANIRA BUENO RODRIGUEZ EN LA MAESTRIA EN DIRECCION EJECUTIVA DE GESTION HUMANA, SEGUN MEMORANDUM NO. RH-M-001212-22
</t>
  </si>
  <si>
    <t xml:space="preserve"> CORRESPONDIENTE AL PAGO REALIZADO POR CONCEPTO DE: LA   RENOVACION  DE SIETE EJEMPLARES  DEL PERIODICO EL NACIONAL, LOS MISMO SON DISTRIBUIDOS EN LA SEDE PRINCIPAL DEL INDOTEL, PERIODO 30/12/2022 AL 29/12/2023.
</t>
  </si>
  <si>
    <t xml:space="preserve">CORRESPONDIENTE AL PAGO REALIZADO POR CONCEPTO DE: LA   RENOVACION  DE CUATRO EJEMPLARES  DEL PERIODICO EL NACIONAL, LOS MISMO SON DISTRIBUIDOS EN EL CENTRO INDOTEL, PERIODO 02/12/2022 AL 01/12/2023.
 </t>
  </si>
  <si>
    <t xml:space="preserve">CORRESPONDIENTE AL PAGO REALIZADO POR CONCEPTO DE:CONTRATACION DE SERVICIO DE FRIO FRIO, PARA LA ACTIVIDAD DE INTEGRACION LABORAL, EL DIA 9 DE DICIEMBRE DEL AÑO EN CURSO (2022). SEGUN NO DE ORDEN, 2022-00505 </t>
  </si>
  <si>
    <t xml:space="preserve">CORRESPONDIENTE AL PAGO REALIZADO POR CONCEPTO DE: CONTRATACION DE SERVICIO DE FRIO FRIO Y PALOMITAS PARA LA ACTIVIDAD DE INTEGRACION LABORAL PARA EL 9 DE DICIEMBRE 2022. SEGUN NO. DE ORDEN, 2022-00488 </t>
  </si>
  <si>
    <t xml:space="preserve">CORRESPONDIENTE AL PAGO REALIZADO POR CONCEPTO DE: PUBLICIDAD RADIAL EN EL PROGRAMA "QUE ESTA PASANDO" MEDIANTE LA COLOCACION DE 2 CUÑAS EN CADA PROGRAMA, TRANSMITIDO POR HIJB EMISORA DE GRUPO DE COMUNICACIONES CORRIPIOY SU PAGINA WEB, MES DE NOVIEMBRE 2022 4/4, CONTRATO NO.BS-0012919-2022.
</t>
  </si>
  <si>
    <t xml:space="preserve">CORRESPONDIENTE AL PAGO REALIZADO POR CONCEPTO DE: PUBLICIDAD TELEVISIVA, MEDIANTE LA COLOCACION DE 60 CUÑAS MENSUALES, EN EL PROGRAMA REGULAR DE BAJO TECHO TV CANAL 36, MES DE NOVIEMBRE 2022 3/4, SEGUN CONTRATO NO.BS-0012940-2022.
</t>
  </si>
  <si>
    <t xml:space="preserve">CORRESPONDIENTE AL PAGO REALIZADO POR CONCEPTO DE: COMPRA DE 78 TARJETAS ELECTRONICAS PARA DIRECTORES, CONSEJO DIRECTIVO, GERENTES Y ENCARGADOS DEL INDOTEL. SEGUN NO. </t>
  </si>
  <si>
    <t xml:space="preserve">CORRESPONDIENTE AL PAGO REALIZADO POR CONCEPTO DE: MANTENIMIENTO DE LOS 128,030 KMS DEL VEHICULO CHEVROLET SUBURBAN, PLACA G-419095, COLOR NEGRO, AÑO 2018, CHASIS 1GNSK8KC6JR125839. SEGUN ORDEN DE COMPRA NO.2022-00497. </t>
  </si>
  <si>
    <t xml:space="preserve">CORRESPONDIENTE AL PAGO REALIZADO POR CONCEPTO DE: MANTENIMIENTO DEL VEHICULO CHEVROLET TRAIL BLAZER, PLACA G-419183, COLOR NEGRO , AÑO 2018, CHASIS MMM156MK2JH603217. SEGUN ORDEN DE COMPRA NO.2022-00479. </t>
  </si>
  <si>
    <t xml:space="preserve">CORRESPONDIENTE AL PAGO REALIZADO POR CONCEPTO DE: CONTRATACION DE TALENTO O ENTRETENIMIENTO PARA AMENIZAR LA ACTIVIDAD DE INTEGRACION LABORAL QUE SE REALIZO EL 9 DE DICIEMBRE 2022. SEGUN NO. DE ORDEN, 2022-00484 </t>
  </si>
  <si>
    <t xml:space="preserve">CORRESPONDIENTE AL PAGO REALIZADO POR CONCEPTO DE: CONTRATACION DE SONIDO Y TARIMA PARA ACTIVIDAD DE INTEGRACION LABORAL, EL 09 DE DICIEMBRE 2022, SEGUN NO.ORDEN 2022-00475 </t>
  </si>
  <si>
    <t>CORRESPONDIENTE AL PAGO REALIZADO POR CONCEPTO DE: SERVICIOS DE MANTENIMIENTOS DE ASCENSOR PRINCIPAL Y ASCENSOR DE CARGA UBICADOS EN EL CENTRO DE  INDOTEL, CORRESPONDIENTE AL MES  DE DICIEMBRE 2022 , SEGUN CONTRATO NO.BS-0010957-2022</t>
  </si>
  <si>
    <t>CORRESPONDIENTE AL PAGO REALIZADO POR CONCEPTO DE: ALQUILER DE  INMUEBLE UBICADO EN LA CALLE EL RETIRO NO. 23, ENSANCHE PARAISO, SANTO DOMINGO, PARA SER UTILIZADO COMO PARQUEO PARA LOS COLABORADORES DEL INDOTEL, SEGUN CONTRATO NO.BS-0009670-2022, CORRESP. AL MES DE DICIEMBRE   2022. USD$28,375.58 X RD$55.20= RD$1,566,332.02</t>
  </si>
  <si>
    <t>CORRESPONDIENTE AL PAGO REALIZADO POR CONCEPTO DE:FACTURA NO.2022-26-0000365366,  MES DE NOVIEMBRE 2022, NO. CONTRATO (639748),   POR ADQUISICION E INSTALACION EN AUTOBUSES DE LA OMSA DE 20 ROUTERS PEPLINK", PARA EL PROYECTO REDES WIFI DEL PLAN BIENAL 217- 2018, APROBADO MEDIANTE RESOLUCION DEL CONSEJO DIRECTIVO NO. 028-17.   MONTO RD$ 31,900.00     IMPUESTOS RD$ 9,570.00     DESC.5% RD$ 1,595.00</t>
  </si>
  <si>
    <t xml:space="preserve">CORRESPONDIENTE AL PAGO REALIZADO POR CONCEPTO DE: FACTURA NO. CC202212252406735130,  CUENTA NO. 7715659,   CENTRAL TELEFONICA DEL CCT, UBICADO EN EL MUSEO DE LAS TELECOMUNICACIONES, CORRESPONDIENTE AL PERIODO DEL 20/11/2022  AL 19/12/2022. </t>
  </si>
  <si>
    <t xml:space="preserve">CORRESPONDIENTE AL PAGO REALIZADO POR CONCEPTO DE: PUBLICIDAD RADIAL DE 4 CUÑAS EN LA EMISORA RADIO FM 103.5 EN SAN PEDRO DE MACORIS, MES DE NOVIEMBRE 2022   3/4, CONTRATO NO.BS-0013851-2022.
</t>
  </si>
  <si>
    <t>ADQUISICION DE 05 UNIDADES DE AIRES ACONDICIONADOS TIPO MANEJADORAS COMPLETAS CON INSTALACION, SEGUN NO.CONTRATO BS-0015387-2022</t>
  </si>
  <si>
    <t>CLIMATIZACIONES Y ACABADOS</t>
  </si>
  <si>
    <t>B1500000185</t>
  </si>
  <si>
    <t>COLEGIO DOMINICANO DE PERIODISTA</t>
  </si>
  <si>
    <t>B1500004668</t>
  </si>
  <si>
    <t>OFFITEK</t>
  </si>
  <si>
    <t>B1500000406</t>
  </si>
  <si>
    <t>B1500002454</t>
  </si>
  <si>
    <t>UNIVERSIDAD CENTRAL DEL ESTE</t>
  </si>
  <si>
    <t>B1500001545</t>
  </si>
  <si>
    <t>B1500001546</t>
  </si>
  <si>
    <t>EDITORA CM</t>
  </si>
  <si>
    <t>GRUPO BRIZATLANTICA</t>
  </si>
  <si>
    <t>INSTITUTO ESPECILIZADO DE INVESTIGACION</t>
  </si>
  <si>
    <t>INSTITUTO POLITECNICO LOYOLA</t>
  </si>
  <si>
    <t>EDITORA HOY</t>
  </si>
  <si>
    <t>B1500005656</t>
  </si>
  <si>
    <t>B1500000280</t>
  </si>
  <si>
    <t>B1500000076</t>
  </si>
  <si>
    <t xml:space="preserve">B1500000297 </t>
  </si>
  <si>
    <t>B1500007525</t>
  </si>
  <si>
    <t>B1500000113</t>
  </si>
  <si>
    <t>B1500239781</t>
  </si>
  <si>
    <t>B1500000038</t>
  </si>
  <si>
    <t>CORRESPONDIENTE AL PAGO REALIZADO POR CONCEPTO DE: COMPRA DE INSUMOS DE OFICINA, TRIMESTRE OCTUBRE-DICIEMBRE 2022. SEGUN NO. DE ORDEN, 2022-00461</t>
  </si>
  <si>
    <t>CORRESPONDIENTE AL PAGO REALIZADO POR CONCEPTO DE: LA POLIZA NO. 2-2-109-0013729, SEGURO COLECTIVO DE ASISTENCIA FUNERARIA PARA EMPLEADOS, COMPRENDIDO EN EL PERIODO DEL  01/12/2022 HASTA EL 31/12/2022</t>
  </si>
  <si>
    <t xml:space="preserve">CORRESPONDIENTE AL PAGO REALIZADO POR CONCEPTO DE: LA POLIZA NO. 2-2-102-0013723, SEGURO COLECTIVO DE VIDA PARA EMPLEADOS, COMPRENDIDO EN EL PERIODO DEL  01/12/2022 HASTA EL 31/12/2022. </t>
  </si>
  <si>
    <t xml:space="preserve">CORRESPONDIENTE AL PAGO REALIZADO POR CONCEPTO DE: FACTURA NO.197030516, CORRESPONDIENTE A SEVICIOS DE ACCESO AL INTENET 30MB PARA EL CENTRO ITLA-CIUDAD MONTE PLATA, CUENTA NO.78524760-001, CORRESPONDIENTE A EL MES DE DICIEMBRE 2022. </t>
  </si>
  <si>
    <t>CORRESPONDIENTE AL PAGO REALIZADO POR CONCEPTO DE:MAESTRIA EN GESTION FINANCIERA DE LA COLABORADORA LEIDY REYES SOSA, SEGUN APROBACION ANEXA, MEMORANDUM NO.RH-M-001161-22.</t>
  </si>
  <si>
    <t>CORRESPONDIENTE AL PAGO REALIZADO POR CONCEPTO DE:  MAESTRIA EN GESTION FINANCIERA DEL COLABORADOR MAIKEL E. VITTINI HERRERA, SEGUN APROBACION ANEXA, MEMORANDUM NO.RH-M-001162-22.</t>
  </si>
  <si>
    <t>CORRESPONDIENTE A LACORRESPONDIENTE AL PAGO REALIZADO POR CONCEPTO DE: APROBACION ANEXA, MEMORANDUM NO. RH-M-000821-22.</t>
  </si>
  <si>
    <t>CORRESPONDIENTE AL PAGO REALIZADO POR CONCEPTO DE: RENOVACION DE LA SUSCRIPCION DE CUATRO (04)  EJEMPLAR DEL PERIODICO HOY.</t>
  </si>
  <si>
    <t>CORRESPONDIENTE AL PAGO REALIZADO POR CONCEPTO DE: COMPRA DE 720 (SETECIENTOS VEINTE) T-SHIRTS ROJOS, PARA LA ACTIVIDAD DE LA INTEGRACION LABORAL DE LA INSTITUCION. SEGUN NO.ORDEN 2022-00476. MONTO RD$211,680.00      ITBIS 18% RD$38,102.40       DESC 5% RD$10,584.00</t>
  </si>
  <si>
    <t>CORRESPONDIENTE AL PAGO REALIZADO POR CONCEPTO DE: SERVICIO PUBLICITARIO PARA FORO ECONOMICO EL DINERO, SEGUN ORDEN DE COMPRA NO. INDOTEL-2022-00423.</t>
  </si>
  <si>
    <t>CORRESPONDIENTE AL PAGO REALIZADO POR CONCEPTO DE: LA PARTICIPACION DE 45 COLABORADORES EN EL CURSO DE PROGRAMA ADMINISTRATIVO Y DE LAS TELECOMUNICACIONES EN DERECHO SEGUN APROBACION ANEXA, MEMORANDUM NO. RH-M-001194-22.</t>
  </si>
  <si>
    <t>CORRESPONDIENTE AL PAGO REALIZADO POR CONCEPTO DE: CARTA MANUTENCION, DEL CUATRIMESTRE SEPT- DICIEMBRE 2022, PARA BECARIAS INSCRITAS SEGUN LO ESTABLECIDO EN EL CONV. DE COOPERACION INDOTEL-IEESL, NO. CJ CONV-00034-18, PARA EL PROYECTO ESPECIAL" MUJERES EN LAS TIC - SAN CRISTOBAL" APROBADO MEDIANTE RESOL. DEL CONSEJO DIRECTIVO NO.069-18, COMO PROYECTO ESPECIAL DEL PLAN BIENAL 2017-2018. SEGUN DOC. FDT-S-0158-22.</t>
  </si>
  <si>
    <t>CORRESPONDIENTE AL PAGO REALIZADO POR CONCEPTO DE:  PUBLICIDAD TELEVISIVA, MEDIANTE LA COLOCACION DE 60 CUÑAS MENSUALES, EN EL PROGRAMA REGULAR DE BAJO TECHO TV CANAL 36, MES DE NOVIEMBRE 2022 2/4, SEGUN CONTRATO NO.BS-0012940-2022.</t>
  </si>
  <si>
    <t>CORRESPONDIENTE AL PAGO REALIZADO POR CONCEPTO DE: PUBLICIDAD TELEVISIVA, MEDIANTE LA COLOCACION DE 60 CUÑAS MENSUALES, EN EL PROGRAMA REGULAR DE BAJO TECHO TV CANAL 36, MES DE SEPTIEMBRE 2022 1/4, SEGUN CONTRATO NO.BS-0012940-2022.</t>
  </si>
  <si>
    <t>LUIS FELIPE ROSA</t>
  </si>
  <si>
    <t>CORRESPONDIENTE AL PAGO REALIZADO POR CONCEPTO DE: LOS SERVICIOS PRESTADOS EN SU CALIDAD DE ABOGADO Y NOTARIO PUBLICO, CONSISTENTE EN LEGALIZACIONES NOTARIALES SOBRE CONTRATOS Y ACTOS ENTRE EL INDOTEL Y PARTICULARES, SEGUN MEMORANDUM NO. DJ-M-000577-22.</t>
  </si>
  <si>
    <t>B1500043845</t>
  </si>
  <si>
    <t>B1500043861</t>
  </si>
  <si>
    <t>AMERICAN BUSINESS MACHINE</t>
  </si>
  <si>
    <t>B1500001938</t>
  </si>
  <si>
    <t>CORRESPONDIENTE AL PAGO REALIZADO POR CONCEPTO DE:  CUENTA 7753558, PARA EL PERIODO DEL 20/10/2022 AL 19/11/2022 ( MES DE NOVIEMBRE 2022),  INTERNET CCT</t>
  </si>
  <si>
    <t xml:space="preserve"> CORRESPONDIENTE AL PAGO REALIZADO POR CONCEPTO DE:  SUSTITUCION DEL CHEQUE NO. 67543, PAGANDO LA FACT. NO. CC202209252406448418 CTA #2979364,  CORRESPONDIENTE A LA CENTRAL TELEFONICA DEL INDOTEL PERIODO DEL 20/08/2022  AL 19/09/2022</t>
  </si>
  <si>
    <t xml:space="preserve"> CORRESPONDIENTE AL PAGO REALIZADO POR CONCEPTO DE: LOS SERVICIOS PRESTADOS EN SU CALIDAD DE ALGUACIL ORDINARIO DEL TRIBUNAL SUPERIOR ADMINISTRATIVO, CONSISTENTE EN NOTIFICACIONES DE VARIOS ACTOS DE ALGUACIL  REALIZADOS PARA EL INDOTEL. </t>
  </si>
  <si>
    <t xml:space="preserve"> CORRESPONDIENTE AL PAGO REALIZADO POR CONCEPTO DE:  PAGO REALIZADO POR CONCEPTO DE:  FACT. NO. CC202212252406729205 CTA #2979364, CORRESPONDIENTE A LA CENTRAL TELEFONICA DEL INDOTEL </t>
  </si>
  <si>
    <t xml:space="preserve"> CORRESPONDIENTE AL PAGO REALIZADO POR CONCEPTO DE:  SERVICIO PARA MANTENIMIENTO DE LAS IMPRESORAS DE LOS DIFERENTES DEPARTAMENTOS DE LA INSTITUCION, SEGUN NO.ORDEN 2022-00330.</t>
  </si>
  <si>
    <t xml:space="preserve"> CORRESPONDIENTE AL PAGO REALIZADO POR CONCEPTO DE:  SUSTITUCION DEL CHEQUE NO.67542, PAGANDO LA FACTURA NO. CC202209252406454515, CUENTA NO. 7715659,   CENTRAL TELEFONICA DEL CCT, UBICADO EN EL MUSEO DE LAS TELECOMUNICACIONES, CORRESPONDIENTE AL PERIODO DEL 20/08/2022  AL 19/09/2022.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</si>
</sst>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quot;$&quot;* #,##0.00_-;\-&quot;$&quot;* #,##0.00_-;_-&quot;$&quot;* &quot;-&quot;??_-;_-@_-"/>
    <numFmt numFmtId="165" formatCode="_-* #,##0.00_-;\-* #,##0.00_-;_-* &quot;-&quot;??_-;_-@_-"/>
    <numFmt numFmtId="166" formatCode="_-[$$-1C0A]* #,##0.00_-;\-[$$-1C0A]* #,##0.00_-;_-[$$-1C0A]* &quot;-&quot;??_-;_-@_-"/>
    <numFmt numFmtId="167" formatCode="#,##0.00;\-#,##0.00"/>
    <numFmt numFmtId="168" formatCode="###,###,##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8"/>
      <color indexed="8"/>
      <name val="Arial"/>
      <family val="2"/>
    </font>
    <font>
      <sz val="9"/>
      <color indexed="8"/>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72">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0" fillId="0" borderId="0" xfId="0" applyNumberFormat="1"/>
    <xf numFmtId="165" fontId="3" fillId="2" borderId="0" xfId="1" applyFont="1" applyFill="1" applyAlignment="1">
      <alignment horizontal="center" vertical="center"/>
    </xf>
    <xf numFmtId="165" fontId="0" fillId="0" borderId="0" xfId="1" applyFont="1" applyAlignment="1">
      <alignment horizontal="center" vertical="center"/>
    </xf>
    <xf numFmtId="165" fontId="0" fillId="2" borderId="0" xfId="1" applyFont="1" applyFill="1" applyAlignment="1" applyProtection="1">
      <alignment horizontal="center" vertical="center"/>
      <protection locked="0"/>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165" fontId="28" fillId="2" borderId="0" xfId="1" applyFont="1" applyFill="1" applyBorder="1" applyAlignment="1" applyProtection="1">
      <alignment horizontal="center"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0" fontId="0" fillId="2" borderId="0" xfId="0" applyFill="1" applyAlignment="1" applyProtection="1">
      <alignment vertical="center"/>
      <protection locked="0"/>
    </xf>
    <xf numFmtId="165" fontId="0" fillId="0" borderId="0" xfId="0" applyNumberFormat="1" applyAlignment="1">
      <alignment vertical="center"/>
    </xf>
    <xf numFmtId="165" fontId="0" fillId="2" borderId="0" xfId="0" applyNumberFormat="1" applyFill="1" applyAlignment="1">
      <alignment horizontal="center" vertical="center"/>
    </xf>
    <xf numFmtId="165" fontId="0" fillId="2" borderId="0" xfId="0" applyNumberFormat="1" applyFill="1" applyAlignment="1" applyProtection="1">
      <alignment vertical="center"/>
      <protection locked="0"/>
    </xf>
    <xf numFmtId="165" fontId="0" fillId="0" borderId="0" xfId="1" applyFont="1" applyAlignment="1">
      <alignment horizontal="center"/>
    </xf>
    <xf numFmtId="0" fontId="3" fillId="2" borderId="0" xfId="0" applyFont="1" applyFill="1" applyAlignment="1">
      <alignment horizontal="center" vertical="center"/>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0" fontId="0" fillId="0" borderId="14" xfId="0" applyFont="1" applyBorder="1" applyAlignment="1">
      <alignment horizontal="center"/>
    </xf>
    <xf numFmtId="165" fontId="2" fillId="0" borderId="14" xfId="1" applyFont="1" applyBorder="1" applyAlignment="1">
      <alignment horizontal="center" vertical="center"/>
    </xf>
    <xf numFmtId="2" fontId="0" fillId="0" borderId="14" xfId="0" applyNumberFormat="1" applyFont="1" applyBorder="1" applyAlignment="1" applyProtection="1">
      <alignment horizontal="center" vertical="center" wrapText="1"/>
      <protection locked="0"/>
    </xf>
    <xf numFmtId="165" fontId="0" fillId="0" borderId="15" xfId="1" applyFont="1" applyBorder="1" applyAlignment="1">
      <alignment vertical="center"/>
    </xf>
    <xf numFmtId="14" fontId="15" fillId="2" borderId="0" xfId="0" applyNumberFormat="1" applyFont="1" applyFill="1" applyBorder="1" applyAlignment="1">
      <alignment horizontal="left"/>
    </xf>
    <xf numFmtId="14" fontId="15" fillId="2" borderId="0" xfId="0" applyNumberFormat="1" applyFont="1" applyFill="1" applyBorder="1" applyAlignment="1">
      <alignment horizontal="center"/>
    </xf>
    <xf numFmtId="165" fontId="15" fillId="2" borderId="0" xfId="1" applyFont="1" applyFill="1" applyBorder="1" applyAlignment="1">
      <alignment horizontal="left"/>
    </xf>
    <xf numFmtId="0" fontId="2" fillId="0" borderId="14" xfId="0" applyFont="1" applyBorder="1" applyAlignment="1">
      <alignment horizontal="center" vertical="center" wrapText="1"/>
    </xf>
    <xf numFmtId="0" fontId="0" fillId="0" borderId="0" xfId="0" applyFont="1" applyAlignment="1">
      <alignment horizontal="center" vertical="center"/>
    </xf>
    <xf numFmtId="4" fontId="0" fillId="0" borderId="0" xfId="0" applyNumberFormat="1" applyAlignment="1">
      <alignment horizontal="center"/>
    </xf>
    <xf numFmtId="165" fontId="15" fillId="2" borderId="0" xfId="1" applyFont="1" applyFill="1" applyBorder="1" applyAlignment="1">
      <alignment horizontal="center"/>
    </xf>
    <xf numFmtId="0" fontId="31" fillId="0" borderId="1" xfId="0" applyFont="1" applyBorder="1" applyAlignment="1">
      <alignment horizontal="left" vertical="center"/>
    </xf>
    <xf numFmtId="0" fontId="31" fillId="0" borderId="1" xfId="0" applyFont="1" applyBorder="1" applyAlignment="1">
      <alignment horizontal="left" vertical="center" wrapText="1"/>
    </xf>
    <xf numFmtId="14" fontId="31" fillId="0" borderId="1" xfId="0" applyNumberFormat="1" applyFont="1" applyBorder="1" applyAlignment="1">
      <alignment horizontal="center" vertical="center"/>
    </xf>
    <xf numFmtId="165" fontId="31" fillId="0" borderId="1" xfId="1" applyFont="1" applyBorder="1" applyAlignment="1">
      <alignment horizontal="center" vertical="center"/>
    </xf>
    <xf numFmtId="14" fontId="31" fillId="0" borderId="1" xfId="0" applyNumberFormat="1" applyFont="1" applyBorder="1" applyAlignment="1">
      <alignment horizontal="left" vertical="center"/>
    </xf>
    <xf numFmtId="165" fontId="31" fillId="0" borderId="1" xfId="1" applyFont="1" applyBorder="1" applyAlignment="1">
      <alignment horizontal="right" vertical="center"/>
    </xf>
    <xf numFmtId="0" fontId="31" fillId="0" borderId="1" xfId="0" applyFont="1" applyBorder="1" applyAlignment="1">
      <alignment horizontal="center" vertical="center"/>
    </xf>
    <xf numFmtId="165" fontId="32" fillId="0" borderId="1" xfId="1" applyFont="1" applyBorder="1" applyAlignment="1">
      <alignment horizontal="center" vertical="center"/>
    </xf>
    <xf numFmtId="165" fontId="32" fillId="0" borderId="1" xfId="1" applyFont="1" applyBorder="1" applyAlignment="1">
      <alignment horizontal="right" vertical="center"/>
    </xf>
    <xf numFmtId="165" fontId="31" fillId="2" borderId="1" xfId="1" applyFont="1" applyFill="1" applyBorder="1" applyAlignment="1">
      <alignment horizontal="center" vertical="center"/>
    </xf>
    <xf numFmtId="165" fontId="31" fillId="2" borderId="1" xfId="1" applyFont="1" applyFill="1" applyBorder="1" applyAlignment="1">
      <alignment horizontal="right" vertical="center"/>
    </xf>
    <xf numFmtId="0" fontId="0" fillId="0" borderId="1" xfId="0" applyBorder="1" applyAlignment="1" applyProtection="1">
      <alignment vertical="top"/>
      <protection locked="0"/>
    </xf>
    <xf numFmtId="0" fontId="24" fillId="0" borderId="1" xfId="0" applyFont="1" applyBorder="1" applyAlignment="1">
      <alignment horizontal="left" vertical="top" wrapText="1"/>
    </xf>
    <xf numFmtId="0" fontId="0" fillId="0" borderId="1" xfId="0"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165" fontId="0" fillId="0" borderId="1" xfId="1" applyFont="1" applyBorder="1" applyAlignment="1" applyProtection="1">
      <alignment vertical="top"/>
      <protection locked="0"/>
    </xf>
    <xf numFmtId="168" fontId="30" fillId="0" borderId="0" xfId="0" applyNumberFormat="1" applyFont="1" applyAlignment="1">
      <alignment horizontal="right" vertical="top"/>
    </xf>
    <xf numFmtId="43" fontId="0" fillId="0" borderId="0" xfId="0" applyNumberFormat="1"/>
    <xf numFmtId="167" fontId="31" fillId="0" borderId="1" xfId="0" applyNumberFormat="1" applyFont="1" applyBorder="1" applyAlignment="1">
      <alignment horizontal="center" vertical="center"/>
    </xf>
    <xf numFmtId="0" fontId="0" fillId="0" borderId="1" xfId="0" applyBorder="1" applyAlignment="1" applyProtection="1">
      <alignment horizontal="center" vertical="center"/>
      <protection locked="0"/>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7" xfId="0" applyFont="1" applyFill="1" applyBorder="1" applyAlignment="1">
      <alignment horizontal="center"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9"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2900363</xdr:colOff>
      <xdr:row>3</xdr:row>
      <xdr:rowOff>161924</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140</xdr:row>
      <xdr:rowOff>180975</xdr:rowOff>
    </xdr:from>
    <xdr:to>
      <xdr:col>1</xdr:col>
      <xdr:colOff>7296150</xdr:colOff>
      <xdr:row>141</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140</xdr:row>
      <xdr:rowOff>180975</xdr:rowOff>
    </xdr:from>
    <xdr:to>
      <xdr:col>7</xdr:col>
      <xdr:colOff>200025</xdr:colOff>
      <xdr:row>141</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140</xdr:row>
      <xdr:rowOff>180975</xdr:rowOff>
    </xdr:from>
    <xdr:to>
      <xdr:col>1</xdr:col>
      <xdr:colOff>2962275</xdr:colOff>
      <xdr:row>141</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35" t="s">
        <v>19</v>
      </c>
      <c r="C5" s="135"/>
      <c r="D5" s="135"/>
      <c r="E5" s="135"/>
      <c r="F5" s="135"/>
      <c r="G5" s="135"/>
      <c r="H5" s="135"/>
      <c r="I5" s="135"/>
      <c r="J5" s="135"/>
    </row>
    <row r="6" spans="2:11" x14ac:dyDescent="0.25">
      <c r="B6" s="7"/>
    </row>
    <row r="7" spans="2:11" ht="15.75" thickBot="1" x14ac:dyDescent="0.3">
      <c r="K7" s="1"/>
    </row>
    <row r="8" spans="2:11" s="4" customFormat="1" x14ac:dyDescent="0.25">
      <c r="B8" s="141" t="s">
        <v>1</v>
      </c>
      <c r="C8" s="137" t="s">
        <v>0</v>
      </c>
      <c r="D8" s="139" t="s">
        <v>2</v>
      </c>
      <c r="E8" s="137" t="s">
        <v>3</v>
      </c>
      <c r="F8" s="137" t="s">
        <v>4</v>
      </c>
      <c r="G8" s="137" t="s">
        <v>7</v>
      </c>
      <c r="H8" s="143" t="s">
        <v>5</v>
      </c>
      <c r="I8" s="143" t="s">
        <v>6</v>
      </c>
      <c r="J8" s="145" t="s">
        <v>8</v>
      </c>
      <c r="K8" s="5"/>
    </row>
    <row r="9" spans="2:11" s="4" customFormat="1" ht="15.75" thickBot="1" x14ac:dyDescent="0.3">
      <c r="B9" s="142"/>
      <c r="C9" s="138"/>
      <c r="D9" s="140"/>
      <c r="E9" s="138"/>
      <c r="F9" s="138"/>
      <c r="G9" s="138"/>
      <c r="H9" s="144"/>
      <c r="I9" s="144"/>
      <c r="J9" s="146"/>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36" t="s">
        <v>12</v>
      </c>
      <c r="C99" s="136"/>
      <c r="D99" s="136"/>
      <c r="E99" s="136"/>
      <c r="F99" s="136"/>
      <c r="G99" s="136"/>
      <c r="H99" s="136"/>
      <c r="I99" s="136"/>
      <c r="J99" s="136"/>
    </row>
    <row r="100" spans="2:10" ht="23.25" x14ac:dyDescent="0.25">
      <c r="B100" s="136" t="s">
        <v>13</v>
      </c>
      <c r="C100" s="136"/>
      <c r="D100" s="136"/>
      <c r="E100" s="136"/>
      <c r="F100" s="136"/>
      <c r="G100" s="136"/>
      <c r="H100" s="136"/>
      <c r="I100" s="136"/>
      <c r="J100" s="136"/>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35"/>
      <c r="D5" s="135"/>
      <c r="E5" s="135"/>
      <c r="F5" s="135"/>
      <c r="G5" s="135"/>
      <c r="H5" s="135"/>
      <c r="I5" s="135"/>
      <c r="J5" s="135"/>
    </row>
    <row r="7" spans="2:11" ht="15.75" thickBot="1" x14ac:dyDescent="0.3">
      <c r="K7" s="1"/>
    </row>
    <row r="8" spans="2:11" s="4" customFormat="1" ht="15" customHeight="1" x14ac:dyDescent="0.25">
      <c r="C8" s="137" t="s">
        <v>0</v>
      </c>
      <c r="D8" s="139" t="s">
        <v>2</v>
      </c>
      <c r="E8" s="137" t="s">
        <v>3</v>
      </c>
      <c r="F8" s="137" t="s">
        <v>4</v>
      </c>
      <c r="G8" s="137" t="s">
        <v>7</v>
      </c>
      <c r="H8" s="143" t="s">
        <v>5</v>
      </c>
      <c r="I8" s="143" t="s">
        <v>6</v>
      </c>
      <c r="J8" s="145" t="s">
        <v>8</v>
      </c>
      <c r="K8" s="5"/>
    </row>
    <row r="9" spans="2:11" s="4" customFormat="1" ht="15.75" customHeight="1" x14ac:dyDescent="0.25">
      <c r="C9" s="138"/>
      <c r="D9" s="140"/>
      <c r="E9" s="138"/>
      <c r="F9" s="138"/>
      <c r="G9" s="138"/>
      <c r="H9" s="144"/>
      <c r="I9" s="144"/>
      <c r="J9" s="146"/>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36"/>
      <c r="D99" s="136"/>
      <c r="E99" s="136"/>
      <c r="F99" s="136"/>
      <c r="G99" s="136"/>
      <c r="H99" s="136"/>
      <c r="I99" s="136"/>
      <c r="J99" s="136"/>
    </row>
    <row r="100" spans="2:10" ht="23.25" x14ac:dyDescent="0.25">
      <c r="C100" s="136"/>
      <c r="D100" s="136"/>
      <c r="E100" s="136"/>
      <c r="F100" s="136"/>
      <c r="G100" s="136"/>
      <c r="H100" s="136"/>
      <c r="I100" s="136"/>
      <c r="J100" s="136"/>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7" t="s">
        <v>19</v>
      </c>
      <c r="D5" s="147"/>
      <c r="E5" s="147"/>
      <c r="F5" s="147"/>
      <c r="G5" s="147"/>
      <c r="H5" s="147"/>
      <c r="I5" s="147"/>
      <c r="J5" s="147"/>
      <c r="K5" s="147"/>
    </row>
    <row r="7" spans="1:11" ht="15.75" thickBot="1" x14ac:dyDescent="0.3">
      <c r="K7" s="3"/>
    </row>
    <row r="8" spans="1:11" s="71" customFormat="1" ht="15" customHeight="1" x14ac:dyDescent="0.25">
      <c r="A8" s="4"/>
      <c r="B8" s="141" t="s">
        <v>1</v>
      </c>
      <c r="C8" s="137" t="s">
        <v>0</v>
      </c>
      <c r="D8" s="139" t="s">
        <v>2</v>
      </c>
      <c r="E8" s="137" t="s">
        <v>3</v>
      </c>
      <c r="F8" s="137" t="s">
        <v>4</v>
      </c>
      <c r="G8" s="137" t="s">
        <v>7</v>
      </c>
      <c r="H8" s="143" t="s">
        <v>5</v>
      </c>
      <c r="I8" s="143" t="s">
        <v>6</v>
      </c>
      <c r="J8" s="145" t="s">
        <v>8</v>
      </c>
      <c r="K8" s="5"/>
    </row>
    <row r="9" spans="1:11" s="71" customFormat="1" ht="15.75" customHeight="1" x14ac:dyDescent="0.25">
      <c r="A9" s="4"/>
      <c r="B9" s="142"/>
      <c r="C9" s="138"/>
      <c r="D9" s="140"/>
      <c r="E9" s="138"/>
      <c r="F9" s="138"/>
      <c r="G9" s="138"/>
      <c r="H9" s="144"/>
      <c r="I9" s="144"/>
      <c r="J9" s="146"/>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36"/>
      <c r="D98" s="136"/>
      <c r="E98" s="136"/>
      <c r="F98" s="136"/>
      <c r="G98" s="136"/>
      <c r="H98" s="136"/>
      <c r="I98" s="136"/>
      <c r="J98" s="136"/>
    </row>
    <row r="99" spans="2:10" ht="23.25" x14ac:dyDescent="0.25">
      <c r="C99" s="136"/>
      <c r="D99" s="136"/>
      <c r="E99" s="136"/>
      <c r="F99" s="136"/>
      <c r="G99" s="136"/>
      <c r="H99" s="136"/>
      <c r="I99" s="136"/>
      <c r="J99" s="136"/>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7" t="s">
        <v>19</v>
      </c>
      <c r="C5" s="147"/>
      <c r="D5" s="147"/>
      <c r="E5" s="147"/>
      <c r="F5" s="147"/>
      <c r="G5" s="147"/>
      <c r="H5" s="147"/>
      <c r="I5" s="147"/>
      <c r="J5" s="147"/>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8" t="s">
        <v>1</v>
      </c>
      <c r="B8" s="150" t="s">
        <v>0</v>
      </c>
      <c r="C8" s="152" t="s">
        <v>2</v>
      </c>
      <c r="D8" s="150" t="s">
        <v>3</v>
      </c>
      <c r="E8" s="150" t="s">
        <v>4</v>
      </c>
      <c r="F8" s="150" t="s">
        <v>7</v>
      </c>
      <c r="G8" s="154" t="s">
        <v>5</v>
      </c>
      <c r="H8" s="154" t="s">
        <v>6</v>
      </c>
      <c r="I8" s="156" t="s">
        <v>8</v>
      </c>
      <c r="J8" s="80"/>
    </row>
    <row r="9" spans="1:10" x14ac:dyDescent="0.25">
      <c r="A9" s="149"/>
      <c r="B9" s="151"/>
      <c r="C9" s="153"/>
      <c r="D9" s="151"/>
      <c r="E9" s="151"/>
      <c r="F9" s="151"/>
      <c r="G9" s="155"/>
      <c r="H9" s="155"/>
      <c r="I9" s="157"/>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zoomScale="91" zoomScaleNormal="91" workbookViewId="0">
      <selection activeCell="B101" sqref="B101"/>
    </sheetView>
  </sheetViews>
  <sheetFormatPr baseColWidth="10" defaultRowHeight="15" x14ac:dyDescent="0.25"/>
  <cols>
    <col min="1" max="1" width="48" customWidth="1"/>
    <col min="2" max="2" width="53" customWidth="1"/>
    <col min="3" max="3" width="21.5703125" style="11" customWidth="1"/>
    <col min="4" max="4" width="12.42578125" style="112" bestFit="1" customWidth="1"/>
    <col min="5" max="5" width="17.85546875" style="87" customWidth="1"/>
    <col min="6" max="6" width="18.140625" customWidth="1"/>
    <col min="7" max="7" width="17.7109375" style="87" customWidth="1"/>
    <col min="8" max="8" width="14.7109375" style="94" customWidth="1"/>
    <col min="9" max="9" width="11.42578125" style="10" customWidth="1"/>
  </cols>
  <sheetData>
    <row r="1" spans="1:9" x14ac:dyDescent="0.25">
      <c r="A1" s="78"/>
      <c r="B1" s="60"/>
      <c r="C1" s="101"/>
      <c r="D1" s="101"/>
      <c r="E1" s="86"/>
      <c r="F1" s="59"/>
      <c r="G1" s="92"/>
      <c r="H1" s="93"/>
      <c r="I1" s="62"/>
    </row>
    <row r="2" spans="1:9" x14ac:dyDescent="0.25">
      <c r="A2" s="78"/>
      <c r="B2" s="60"/>
      <c r="C2" s="101"/>
      <c r="D2" s="101"/>
      <c r="E2" s="86"/>
      <c r="F2" s="59"/>
      <c r="G2" s="92"/>
      <c r="H2" s="93"/>
      <c r="I2" s="62"/>
    </row>
    <row r="3" spans="1:9" x14ac:dyDescent="0.25">
      <c r="A3" s="78"/>
      <c r="B3" s="60"/>
      <c r="C3" s="101"/>
      <c r="D3" s="101"/>
      <c r="E3" s="86"/>
      <c r="F3" s="59"/>
      <c r="G3" s="92"/>
      <c r="H3" s="93"/>
      <c r="I3" s="62"/>
    </row>
    <row r="4" spans="1:9" x14ac:dyDescent="0.25">
      <c r="A4" s="78"/>
      <c r="B4" s="60"/>
      <c r="C4" s="101"/>
      <c r="D4" s="101"/>
      <c r="E4" s="86"/>
      <c r="F4" s="59"/>
      <c r="G4" s="92"/>
      <c r="H4" s="93"/>
      <c r="I4" s="62"/>
    </row>
    <row r="5" spans="1:9" ht="16.5" customHeight="1" x14ac:dyDescent="0.25">
      <c r="A5" s="78"/>
      <c r="B5" s="147" t="s">
        <v>460</v>
      </c>
      <c r="C5" s="147"/>
      <c r="D5" s="147"/>
      <c r="E5" s="147"/>
      <c r="F5" s="147"/>
      <c r="G5" s="147"/>
      <c r="H5" s="147"/>
      <c r="I5" s="147"/>
    </row>
    <row r="6" spans="1:9" ht="16.5" customHeight="1" thickBot="1" x14ac:dyDescent="0.3">
      <c r="A6" s="78"/>
      <c r="B6" s="108"/>
      <c r="C6" s="108"/>
      <c r="D6" s="109"/>
      <c r="E6" s="114"/>
      <c r="F6" s="108"/>
      <c r="G6" s="110"/>
      <c r="H6" s="108"/>
      <c r="I6" s="108"/>
    </row>
    <row r="7" spans="1:9" s="84" customFormat="1" ht="15" customHeight="1" x14ac:dyDescent="0.25">
      <c r="A7" s="158" t="s">
        <v>1</v>
      </c>
      <c r="B7" s="160" t="s">
        <v>0</v>
      </c>
      <c r="C7" s="160" t="s">
        <v>2</v>
      </c>
      <c r="D7" s="162" t="s">
        <v>3</v>
      </c>
      <c r="E7" s="164" t="s">
        <v>4</v>
      </c>
      <c r="F7" s="160" t="s">
        <v>7</v>
      </c>
      <c r="G7" s="166" t="s">
        <v>5</v>
      </c>
      <c r="H7" s="168" t="s">
        <v>6</v>
      </c>
      <c r="I7" s="170" t="s">
        <v>8</v>
      </c>
    </row>
    <row r="8" spans="1:9" s="84" customFormat="1" ht="36" customHeight="1" x14ac:dyDescent="0.25">
      <c r="A8" s="159"/>
      <c r="B8" s="161"/>
      <c r="C8" s="161"/>
      <c r="D8" s="163"/>
      <c r="E8" s="165"/>
      <c r="F8" s="161"/>
      <c r="G8" s="167"/>
      <c r="H8" s="169"/>
      <c r="I8" s="171"/>
    </row>
    <row r="9" spans="1:9" s="84" customFormat="1" ht="60" x14ac:dyDescent="0.25">
      <c r="A9" s="115" t="s">
        <v>382</v>
      </c>
      <c r="B9" s="116" t="s">
        <v>624</v>
      </c>
      <c r="C9" s="115" t="s">
        <v>171</v>
      </c>
      <c r="D9" s="117">
        <v>44915</v>
      </c>
      <c r="E9" s="118">
        <v>35400</v>
      </c>
      <c r="F9" s="119">
        <v>44945</v>
      </c>
      <c r="G9" s="120">
        <v>35400</v>
      </c>
      <c r="H9" s="133">
        <v>0</v>
      </c>
      <c r="I9" s="121" t="s">
        <v>383</v>
      </c>
    </row>
    <row r="10" spans="1:9" ht="73.5" customHeight="1" x14ac:dyDescent="0.25">
      <c r="A10" s="115" t="s">
        <v>384</v>
      </c>
      <c r="B10" s="116" t="s">
        <v>431</v>
      </c>
      <c r="C10" s="115" t="s">
        <v>461</v>
      </c>
      <c r="D10" s="117">
        <v>44917</v>
      </c>
      <c r="E10" s="118">
        <v>157435.81</v>
      </c>
      <c r="F10" s="119">
        <v>44947</v>
      </c>
      <c r="G10" s="120">
        <v>157435.81</v>
      </c>
      <c r="H10" s="133">
        <v>0</v>
      </c>
      <c r="I10" s="121" t="s">
        <v>383</v>
      </c>
    </row>
    <row r="11" spans="1:9" ht="55.5" customHeight="1" x14ac:dyDescent="0.25">
      <c r="A11" s="115" t="s">
        <v>385</v>
      </c>
      <c r="B11" s="116" t="s">
        <v>549</v>
      </c>
      <c r="C11" s="115" t="s">
        <v>462</v>
      </c>
      <c r="D11" s="117">
        <v>44908</v>
      </c>
      <c r="E11" s="118">
        <v>20012.8</v>
      </c>
      <c r="F11" s="119">
        <v>44938</v>
      </c>
      <c r="G11" s="120">
        <v>20012.8</v>
      </c>
      <c r="H11" s="133">
        <v>0</v>
      </c>
      <c r="I11" s="121" t="s">
        <v>383</v>
      </c>
    </row>
    <row r="12" spans="1:9" ht="73.5" customHeight="1" x14ac:dyDescent="0.25">
      <c r="A12" s="115" t="s">
        <v>385</v>
      </c>
      <c r="B12" s="116" t="s">
        <v>432</v>
      </c>
      <c r="C12" s="115" t="s">
        <v>463</v>
      </c>
      <c r="D12" s="117">
        <v>44911</v>
      </c>
      <c r="E12" s="118">
        <v>103464</v>
      </c>
      <c r="F12" s="119">
        <v>44941</v>
      </c>
      <c r="G12" s="120">
        <v>103464</v>
      </c>
      <c r="H12" s="133">
        <v>0</v>
      </c>
      <c r="I12" s="121" t="s">
        <v>383</v>
      </c>
    </row>
    <row r="13" spans="1:9" ht="73.5" customHeight="1" x14ac:dyDescent="0.25">
      <c r="A13" s="115" t="s">
        <v>255</v>
      </c>
      <c r="B13" s="116" t="s">
        <v>433</v>
      </c>
      <c r="C13" s="115" t="s">
        <v>464</v>
      </c>
      <c r="D13" s="117">
        <v>44904</v>
      </c>
      <c r="E13" s="118">
        <v>199759.96</v>
      </c>
      <c r="F13" s="119">
        <v>44934</v>
      </c>
      <c r="G13" s="120">
        <v>199759.96</v>
      </c>
      <c r="H13" s="133">
        <v>0</v>
      </c>
      <c r="I13" s="121" t="s">
        <v>383</v>
      </c>
    </row>
    <row r="14" spans="1:9" ht="73.5" customHeight="1" x14ac:dyDescent="0.25">
      <c r="A14" s="115" t="s">
        <v>255</v>
      </c>
      <c r="B14" s="116" t="s">
        <v>550</v>
      </c>
      <c r="C14" s="115" t="s">
        <v>465</v>
      </c>
      <c r="D14" s="117">
        <v>44904</v>
      </c>
      <c r="E14" s="118">
        <v>77755.8</v>
      </c>
      <c r="F14" s="119">
        <v>44934</v>
      </c>
      <c r="G14" s="120">
        <v>77755.8</v>
      </c>
      <c r="H14" s="133">
        <v>0</v>
      </c>
      <c r="I14" s="121" t="s">
        <v>383</v>
      </c>
    </row>
    <row r="15" spans="1:9" ht="73.5" customHeight="1" x14ac:dyDescent="0.25">
      <c r="A15" s="115" t="s">
        <v>255</v>
      </c>
      <c r="B15" s="116" t="s">
        <v>551</v>
      </c>
      <c r="C15" s="115" t="s">
        <v>466</v>
      </c>
      <c r="D15" s="117">
        <v>44904</v>
      </c>
      <c r="E15" s="118">
        <v>2414.42</v>
      </c>
      <c r="F15" s="119">
        <v>44934</v>
      </c>
      <c r="G15" s="120">
        <v>2414.42</v>
      </c>
      <c r="H15" s="133">
        <v>0</v>
      </c>
      <c r="I15" s="121" t="s">
        <v>383</v>
      </c>
    </row>
    <row r="16" spans="1:9" ht="73.5" customHeight="1" x14ac:dyDescent="0.25">
      <c r="A16" s="115" t="s">
        <v>255</v>
      </c>
      <c r="B16" s="116" t="s">
        <v>552</v>
      </c>
      <c r="C16" s="115" t="s">
        <v>467</v>
      </c>
      <c r="D16" s="117">
        <v>44904</v>
      </c>
      <c r="E16" s="118">
        <v>1722237.4</v>
      </c>
      <c r="F16" s="119">
        <v>44934</v>
      </c>
      <c r="G16" s="120">
        <v>1722237.4</v>
      </c>
      <c r="H16" s="133">
        <v>0</v>
      </c>
      <c r="I16" s="121" t="s">
        <v>383</v>
      </c>
    </row>
    <row r="17" spans="1:9" ht="73.5" customHeight="1" x14ac:dyDescent="0.25">
      <c r="A17" s="115" t="s">
        <v>255</v>
      </c>
      <c r="B17" s="116" t="s">
        <v>623</v>
      </c>
      <c r="C17" s="115" t="s">
        <v>468</v>
      </c>
      <c r="D17" s="117">
        <v>44917</v>
      </c>
      <c r="E17" s="118">
        <v>86076.4</v>
      </c>
      <c r="F17" s="119">
        <v>44947</v>
      </c>
      <c r="G17" s="120">
        <v>86076.4</v>
      </c>
      <c r="H17" s="133">
        <v>0</v>
      </c>
      <c r="I17" s="121" t="s">
        <v>383</v>
      </c>
    </row>
    <row r="18" spans="1:9" ht="73.5" customHeight="1" x14ac:dyDescent="0.25">
      <c r="A18" s="115" t="s">
        <v>255</v>
      </c>
      <c r="B18" s="116" t="s">
        <v>553</v>
      </c>
      <c r="C18" s="115" t="s">
        <v>469</v>
      </c>
      <c r="D18" s="117">
        <v>44917</v>
      </c>
      <c r="E18" s="118">
        <v>4369.79</v>
      </c>
      <c r="F18" s="119">
        <v>44947</v>
      </c>
      <c r="G18" s="120">
        <v>4369.79</v>
      </c>
      <c r="H18" s="133">
        <v>0</v>
      </c>
      <c r="I18" s="121" t="s">
        <v>383</v>
      </c>
    </row>
    <row r="19" spans="1:9" ht="73.5" customHeight="1" x14ac:dyDescent="0.25">
      <c r="A19" s="115" t="s">
        <v>255</v>
      </c>
      <c r="B19" s="116" t="s">
        <v>669</v>
      </c>
      <c r="C19" s="115" t="s">
        <v>466</v>
      </c>
      <c r="D19" s="117">
        <v>44890</v>
      </c>
      <c r="E19" s="118">
        <v>2414.42</v>
      </c>
      <c r="F19" s="119">
        <v>44920</v>
      </c>
      <c r="G19" s="118">
        <v>2414.42</v>
      </c>
      <c r="H19" s="133">
        <v>0</v>
      </c>
      <c r="I19" s="121" t="s">
        <v>383</v>
      </c>
    </row>
    <row r="20" spans="1:9" ht="73.5" customHeight="1" x14ac:dyDescent="0.25">
      <c r="A20" s="115" t="s">
        <v>255</v>
      </c>
      <c r="B20" s="116" t="s">
        <v>670</v>
      </c>
      <c r="C20" s="115" t="s">
        <v>665</v>
      </c>
      <c r="D20" s="117">
        <v>44890</v>
      </c>
      <c r="E20" s="118">
        <v>208580.99</v>
      </c>
      <c r="F20" s="119">
        <v>44920</v>
      </c>
      <c r="G20" s="118">
        <v>208580.99</v>
      </c>
      <c r="H20" s="133">
        <v>0</v>
      </c>
      <c r="I20" s="121" t="s">
        <v>383</v>
      </c>
    </row>
    <row r="21" spans="1:9" ht="73.5" customHeight="1" x14ac:dyDescent="0.25">
      <c r="A21" s="115" t="s">
        <v>255</v>
      </c>
      <c r="B21" s="116" t="s">
        <v>674</v>
      </c>
      <c r="C21" s="115" t="s">
        <v>666</v>
      </c>
      <c r="D21" s="117">
        <v>44890</v>
      </c>
      <c r="E21" s="118">
        <v>82116.800000000003</v>
      </c>
      <c r="F21" s="119">
        <v>44920</v>
      </c>
      <c r="G21" s="118">
        <v>82116.800000000003</v>
      </c>
      <c r="H21" s="133">
        <v>0</v>
      </c>
      <c r="I21" s="121" t="s">
        <v>383</v>
      </c>
    </row>
    <row r="22" spans="1:9" ht="73.5" customHeight="1" x14ac:dyDescent="0.25">
      <c r="A22" s="115" t="s">
        <v>667</v>
      </c>
      <c r="B22" s="116" t="s">
        <v>673</v>
      </c>
      <c r="C22" s="115" t="s">
        <v>668</v>
      </c>
      <c r="D22" s="117">
        <v>45255</v>
      </c>
      <c r="E22" s="118">
        <v>377600</v>
      </c>
      <c r="F22" s="119">
        <v>45285</v>
      </c>
      <c r="G22" s="118">
        <v>377600</v>
      </c>
      <c r="H22" s="133">
        <v>0</v>
      </c>
      <c r="I22" s="121" t="s">
        <v>383</v>
      </c>
    </row>
    <row r="23" spans="1:9" ht="73.5" customHeight="1" x14ac:dyDescent="0.25">
      <c r="A23" s="115" t="s">
        <v>376</v>
      </c>
      <c r="B23" s="116" t="s">
        <v>671</v>
      </c>
      <c r="C23" s="115" t="s">
        <v>526</v>
      </c>
      <c r="D23" s="117">
        <v>44846</v>
      </c>
      <c r="E23" s="118">
        <v>16520</v>
      </c>
      <c r="F23" s="119">
        <v>44876</v>
      </c>
      <c r="G23" s="118">
        <v>16520</v>
      </c>
      <c r="H23" s="133">
        <v>0</v>
      </c>
      <c r="I23" s="121" t="s">
        <v>383</v>
      </c>
    </row>
    <row r="24" spans="1:9" ht="73.5" customHeight="1" x14ac:dyDescent="0.25">
      <c r="A24" s="115" t="s">
        <v>255</v>
      </c>
      <c r="B24" s="116" t="s">
        <v>672</v>
      </c>
      <c r="C24" s="115" t="s">
        <v>470</v>
      </c>
      <c r="D24" s="117">
        <v>44917</v>
      </c>
      <c r="E24" s="118">
        <v>210146.45</v>
      </c>
      <c r="F24" s="119">
        <v>44947</v>
      </c>
      <c r="G24" s="120">
        <v>210146.45</v>
      </c>
      <c r="H24" s="133">
        <v>0</v>
      </c>
      <c r="I24" s="121" t="s">
        <v>383</v>
      </c>
    </row>
    <row r="25" spans="1:9" ht="73.5" customHeight="1" x14ac:dyDescent="0.25">
      <c r="A25" s="115" t="s">
        <v>255</v>
      </c>
      <c r="B25" s="116" t="s">
        <v>554</v>
      </c>
      <c r="C25" s="115" t="s">
        <v>471</v>
      </c>
      <c r="D25" s="117">
        <v>44917</v>
      </c>
      <c r="E25" s="118">
        <v>2665.87</v>
      </c>
      <c r="F25" s="119">
        <v>44947</v>
      </c>
      <c r="G25" s="120">
        <v>2665.87</v>
      </c>
      <c r="H25" s="133">
        <v>0</v>
      </c>
      <c r="I25" s="121" t="s">
        <v>383</v>
      </c>
    </row>
    <row r="26" spans="1:9" ht="84" x14ac:dyDescent="0.25">
      <c r="A26" s="115" t="s">
        <v>376</v>
      </c>
      <c r="B26" s="116" t="s">
        <v>555</v>
      </c>
      <c r="C26" s="115" t="s">
        <v>472</v>
      </c>
      <c r="D26" s="117">
        <v>44904</v>
      </c>
      <c r="E26" s="118">
        <v>14160</v>
      </c>
      <c r="F26" s="119">
        <v>44934</v>
      </c>
      <c r="G26" s="120">
        <v>14160</v>
      </c>
      <c r="H26" s="133">
        <v>0</v>
      </c>
      <c r="I26" s="121" t="s">
        <v>383</v>
      </c>
    </row>
    <row r="27" spans="1:9" ht="73.5" customHeight="1" x14ac:dyDescent="0.25">
      <c r="A27" s="115" t="s">
        <v>372</v>
      </c>
      <c r="B27" s="116" t="s">
        <v>425</v>
      </c>
      <c r="C27" s="115" t="s">
        <v>473</v>
      </c>
      <c r="D27" s="117">
        <v>44908</v>
      </c>
      <c r="E27" s="118">
        <v>3600</v>
      </c>
      <c r="F27" s="119">
        <v>44938</v>
      </c>
      <c r="G27" s="120">
        <v>3600</v>
      </c>
      <c r="H27" s="133">
        <v>0</v>
      </c>
      <c r="I27" s="121" t="s">
        <v>383</v>
      </c>
    </row>
    <row r="28" spans="1:9" ht="73.5" customHeight="1" x14ac:dyDescent="0.25">
      <c r="A28" s="115" t="s">
        <v>372</v>
      </c>
      <c r="B28" s="116" t="s">
        <v>426</v>
      </c>
      <c r="C28" s="115" t="s">
        <v>474</v>
      </c>
      <c r="D28" s="117">
        <v>44908</v>
      </c>
      <c r="E28" s="118">
        <v>600</v>
      </c>
      <c r="F28" s="119">
        <v>44938</v>
      </c>
      <c r="G28" s="120">
        <v>600</v>
      </c>
      <c r="H28" s="133">
        <v>0</v>
      </c>
      <c r="I28" s="121" t="s">
        <v>383</v>
      </c>
    </row>
    <row r="29" spans="1:9" ht="73.5" customHeight="1" x14ac:dyDescent="0.25">
      <c r="A29" s="115" t="s">
        <v>256</v>
      </c>
      <c r="B29" s="116" t="s">
        <v>556</v>
      </c>
      <c r="C29" s="115" t="s">
        <v>87</v>
      </c>
      <c r="D29" s="117">
        <v>44903</v>
      </c>
      <c r="E29" s="118">
        <v>171282.23</v>
      </c>
      <c r="F29" s="119">
        <v>44933</v>
      </c>
      <c r="G29" s="120">
        <v>171282.23</v>
      </c>
      <c r="H29" s="133">
        <v>0</v>
      </c>
      <c r="I29" s="121" t="s">
        <v>383</v>
      </c>
    </row>
    <row r="30" spans="1:9" ht="73.5" customHeight="1" x14ac:dyDescent="0.25">
      <c r="A30" s="115" t="s">
        <v>256</v>
      </c>
      <c r="B30" s="116" t="s">
        <v>423</v>
      </c>
      <c r="C30" s="115" t="s">
        <v>168</v>
      </c>
      <c r="D30" s="117">
        <v>44904</v>
      </c>
      <c r="E30" s="118">
        <v>3938258.02</v>
      </c>
      <c r="F30" s="119">
        <v>44934</v>
      </c>
      <c r="G30" s="120">
        <v>3938258.02</v>
      </c>
      <c r="H30" s="133">
        <v>0</v>
      </c>
      <c r="I30" s="121" t="s">
        <v>383</v>
      </c>
    </row>
    <row r="31" spans="1:9" ht="73.5" customHeight="1" x14ac:dyDescent="0.25">
      <c r="A31" s="115" t="s">
        <v>386</v>
      </c>
      <c r="B31" s="116" t="s">
        <v>424</v>
      </c>
      <c r="C31" s="115" t="s">
        <v>475</v>
      </c>
      <c r="D31" s="117">
        <v>44917</v>
      </c>
      <c r="E31" s="122">
        <v>23763.08</v>
      </c>
      <c r="F31" s="119">
        <v>44947</v>
      </c>
      <c r="G31" s="123">
        <v>23763.08</v>
      </c>
      <c r="H31" s="133">
        <v>0</v>
      </c>
      <c r="I31" s="121" t="s">
        <v>383</v>
      </c>
    </row>
    <row r="32" spans="1:9" ht="73.5" customHeight="1" x14ac:dyDescent="0.25">
      <c r="A32" s="115" t="s">
        <v>121</v>
      </c>
      <c r="B32" s="116" t="s">
        <v>427</v>
      </c>
      <c r="C32" s="115" t="s">
        <v>476</v>
      </c>
      <c r="D32" s="117">
        <v>44914</v>
      </c>
      <c r="E32" s="118">
        <v>3079</v>
      </c>
      <c r="F32" s="119">
        <v>44934</v>
      </c>
      <c r="G32" s="120">
        <v>3079</v>
      </c>
      <c r="H32" s="133">
        <v>0</v>
      </c>
      <c r="I32" s="121" t="s">
        <v>383</v>
      </c>
    </row>
    <row r="33" spans="1:9" ht="73.5" customHeight="1" x14ac:dyDescent="0.25">
      <c r="A33" s="115" t="s">
        <v>121</v>
      </c>
      <c r="B33" s="116" t="s">
        <v>428</v>
      </c>
      <c r="C33" s="115" t="s">
        <v>477</v>
      </c>
      <c r="D33" s="117">
        <v>44914</v>
      </c>
      <c r="E33" s="118">
        <v>342</v>
      </c>
      <c r="F33" s="119">
        <v>44944</v>
      </c>
      <c r="G33" s="120">
        <v>342</v>
      </c>
      <c r="H33" s="133">
        <v>0</v>
      </c>
      <c r="I33" s="121" t="s">
        <v>383</v>
      </c>
    </row>
    <row r="34" spans="1:9" ht="73.5" customHeight="1" x14ac:dyDescent="0.25">
      <c r="A34" s="115" t="s">
        <v>387</v>
      </c>
      <c r="B34" s="116" t="s">
        <v>429</v>
      </c>
      <c r="C34" s="115" t="s">
        <v>478</v>
      </c>
      <c r="D34" s="117">
        <v>44911</v>
      </c>
      <c r="E34" s="118">
        <v>25715</v>
      </c>
      <c r="F34" s="119">
        <v>44941</v>
      </c>
      <c r="G34" s="120">
        <v>25715</v>
      </c>
      <c r="H34" s="133">
        <v>0</v>
      </c>
      <c r="I34" s="121" t="s">
        <v>383</v>
      </c>
    </row>
    <row r="35" spans="1:9" ht="73.5" customHeight="1" x14ac:dyDescent="0.25">
      <c r="A35" s="115" t="s">
        <v>388</v>
      </c>
      <c r="B35" s="116" t="s">
        <v>430</v>
      </c>
      <c r="C35" s="115" t="s">
        <v>479</v>
      </c>
      <c r="D35" s="117">
        <v>44901</v>
      </c>
      <c r="E35" s="118">
        <v>32922</v>
      </c>
      <c r="F35" s="119">
        <v>44931</v>
      </c>
      <c r="G35" s="120">
        <v>32922</v>
      </c>
      <c r="H35" s="133">
        <v>0</v>
      </c>
      <c r="I35" s="121" t="s">
        <v>383</v>
      </c>
    </row>
    <row r="36" spans="1:9" ht="73.5" customHeight="1" x14ac:dyDescent="0.25">
      <c r="A36" s="115" t="s">
        <v>389</v>
      </c>
      <c r="B36" s="116" t="s">
        <v>557</v>
      </c>
      <c r="C36" s="115" t="s">
        <v>480</v>
      </c>
      <c r="D36" s="117">
        <v>44902</v>
      </c>
      <c r="E36" s="118">
        <v>9322</v>
      </c>
      <c r="F36" s="119">
        <v>44932</v>
      </c>
      <c r="G36" s="120">
        <v>9322</v>
      </c>
      <c r="H36" s="133">
        <v>0</v>
      </c>
      <c r="I36" s="121" t="s">
        <v>383</v>
      </c>
    </row>
    <row r="37" spans="1:9" ht="73.5" customHeight="1" x14ac:dyDescent="0.25">
      <c r="A37" s="115" t="s">
        <v>390</v>
      </c>
      <c r="B37" s="116" t="s">
        <v>559</v>
      </c>
      <c r="C37" s="115" t="s">
        <v>481</v>
      </c>
      <c r="D37" s="117">
        <v>44917</v>
      </c>
      <c r="E37" s="118">
        <v>35400</v>
      </c>
      <c r="F37" s="119">
        <v>44947</v>
      </c>
      <c r="G37" s="120">
        <v>35400</v>
      </c>
      <c r="H37" s="133">
        <v>0</v>
      </c>
      <c r="I37" s="121" t="s">
        <v>383</v>
      </c>
    </row>
    <row r="38" spans="1:9" ht="73.5" customHeight="1" x14ac:dyDescent="0.25">
      <c r="A38" s="115" t="s">
        <v>390</v>
      </c>
      <c r="B38" s="116" t="s">
        <v>558</v>
      </c>
      <c r="C38" s="115" t="s">
        <v>482</v>
      </c>
      <c r="D38" s="117">
        <v>44917</v>
      </c>
      <c r="E38" s="118">
        <v>35400</v>
      </c>
      <c r="F38" s="119">
        <v>44947</v>
      </c>
      <c r="G38" s="120">
        <v>35400</v>
      </c>
      <c r="H38" s="133">
        <v>0</v>
      </c>
      <c r="I38" s="121" t="s">
        <v>383</v>
      </c>
    </row>
    <row r="39" spans="1:9" ht="73.5" customHeight="1" x14ac:dyDescent="0.25">
      <c r="A39" s="115" t="s">
        <v>626</v>
      </c>
      <c r="B39" s="116" t="s">
        <v>625</v>
      </c>
      <c r="C39" s="115" t="s">
        <v>77</v>
      </c>
      <c r="D39" s="117">
        <v>44883</v>
      </c>
      <c r="E39" s="118">
        <v>1047499.99</v>
      </c>
      <c r="F39" s="119">
        <v>44913</v>
      </c>
      <c r="G39" s="120">
        <v>1047499.99</v>
      </c>
      <c r="H39" s="133">
        <v>0</v>
      </c>
      <c r="I39" s="121" t="s">
        <v>383</v>
      </c>
    </row>
    <row r="40" spans="1:9" ht="73.5" customHeight="1" x14ac:dyDescent="0.25">
      <c r="A40" s="115" t="s">
        <v>628</v>
      </c>
      <c r="B40" s="116" t="s">
        <v>655</v>
      </c>
      <c r="C40" s="115" t="s">
        <v>627</v>
      </c>
      <c r="D40" s="117">
        <v>44791</v>
      </c>
      <c r="E40" s="118">
        <v>26496</v>
      </c>
      <c r="F40" s="119">
        <v>44821</v>
      </c>
      <c r="G40" s="120">
        <v>26496</v>
      </c>
      <c r="H40" s="133">
        <v>0</v>
      </c>
      <c r="I40" s="121" t="s">
        <v>383</v>
      </c>
    </row>
    <row r="41" spans="1:9" ht="73.5" customHeight="1" x14ac:dyDescent="0.25">
      <c r="A41" s="115" t="s">
        <v>253</v>
      </c>
      <c r="B41" s="116" t="s">
        <v>560</v>
      </c>
      <c r="C41" s="115" t="s">
        <v>483</v>
      </c>
      <c r="D41" s="117">
        <v>44896</v>
      </c>
      <c r="E41" s="118">
        <v>398471.71</v>
      </c>
      <c r="F41" s="119">
        <v>44926</v>
      </c>
      <c r="G41" s="120">
        <v>398471.71</v>
      </c>
      <c r="H41" s="133">
        <v>0</v>
      </c>
      <c r="I41" s="121" t="s">
        <v>383</v>
      </c>
    </row>
    <row r="42" spans="1:9" ht="73.5" customHeight="1" x14ac:dyDescent="0.25">
      <c r="A42" s="115" t="s">
        <v>253</v>
      </c>
      <c r="B42" s="116" t="s">
        <v>561</v>
      </c>
      <c r="C42" s="115" t="s">
        <v>484</v>
      </c>
      <c r="D42" s="117">
        <v>44896</v>
      </c>
      <c r="E42" s="118">
        <v>56712.5</v>
      </c>
      <c r="F42" s="119">
        <v>44926</v>
      </c>
      <c r="G42" s="120">
        <v>56712.5</v>
      </c>
      <c r="H42" s="133">
        <v>0</v>
      </c>
      <c r="I42" s="121" t="s">
        <v>383</v>
      </c>
    </row>
    <row r="43" spans="1:9" ht="73.5" customHeight="1" x14ac:dyDescent="0.25">
      <c r="A43" s="115" t="s">
        <v>253</v>
      </c>
      <c r="B43" s="116" t="s">
        <v>562</v>
      </c>
      <c r="C43" s="115" t="s">
        <v>485</v>
      </c>
      <c r="D43" s="117">
        <v>44896</v>
      </c>
      <c r="E43" s="118">
        <v>34049.03</v>
      </c>
      <c r="F43" s="119">
        <v>44926</v>
      </c>
      <c r="G43" s="120">
        <v>34049.03</v>
      </c>
      <c r="H43" s="133">
        <v>0</v>
      </c>
      <c r="I43" s="121" t="s">
        <v>383</v>
      </c>
    </row>
    <row r="44" spans="1:9" ht="73.5" customHeight="1" x14ac:dyDescent="0.25">
      <c r="A44" s="115" t="s">
        <v>253</v>
      </c>
      <c r="B44" s="116" t="s">
        <v>563</v>
      </c>
      <c r="C44" s="115" t="s">
        <v>486</v>
      </c>
      <c r="D44" s="117">
        <v>44897</v>
      </c>
      <c r="E44" s="118">
        <v>60762</v>
      </c>
      <c r="F44" s="119">
        <v>44927</v>
      </c>
      <c r="G44" s="120">
        <v>60762</v>
      </c>
      <c r="H44" s="133">
        <v>0</v>
      </c>
      <c r="I44" s="121" t="s">
        <v>383</v>
      </c>
    </row>
    <row r="45" spans="1:9" ht="73.5" customHeight="1" x14ac:dyDescent="0.25">
      <c r="A45" s="115" t="s">
        <v>253</v>
      </c>
      <c r="B45" s="116" t="s">
        <v>564</v>
      </c>
      <c r="C45" s="115" t="s">
        <v>487</v>
      </c>
      <c r="D45" s="117">
        <v>44900</v>
      </c>
      <c r="E45" s="118">
        <v>219087.39</v>
      </c>
      <c r="F45" s="119">
        <v>44930</v>
      </c>
      <c r="G45" s="120">
        <v>219087.39</v>
      </c>
      <c r="H45" s="133">
        <v>0</v>
      </c>
      <c r="I45" s="121" t="s">
        <v>383</v>
      </c>
    </row>
    <row r="46" spans="1:9" ht="73.5" customHeight="1" x14ac:dyDescent="0.25">
      <c r="A46" s="115" t="s">
        <v>253</v>
      </c>
      <c r="B46" s="116" t="s">
        <v>565</v>
      </c>
      <c r="C46" s="115" t="s">
        <v>488</v>
      </c>
      <c r="D46" s="117">
        <v>44900</v>
      </c>
      <c r="E46" s="124">
        <v>56712.5</v>
      </c>
      <c r="F46" s="119">
        <v>44930</v>
      </c>
      <c r="G46" s="125">
        <v>56712.5</v>
      </c>
      <c r="H46" s="133">
        <v>0</v>
      </c>
      <c r="I46" s="121" t="s">
        <v>383</v>
      </c>
    </row>
    <row r="47" spans="1:9" ht="73.5" customHeight="1" x14ac:dyDescent="0.25">
      <c r="A47" s="115" t="s">
        <v>253</v>
      </c>
      <c r="B47" s="116" t="s">
        <v>566</v>
      </c>
      <c r="C47" s="115" t="s">
        <v>489</v>
      </c>
      <c r="D47" s="117">
        <v>44900</v>
      </c>
      <c r="E47" s="118">
        <v>33954.04</v>
      </c>
      <c r="F47" s="119">
        <v>44930</v>
      </c>
      <c r="G47" s="120">
        <v>33954.04</v>
      </c>
      <c r="H47" s="133">
        <v>0</v>
      </c>
      <c r="I47" s="121" t="s">
        <v>383</v>
      </c>
    </row>
    <row r="48" spans="1:9" ht="73.5" customHeight="1" x14ac:dyDescent="0.25">
      <c r="A48" s="115" t="s">
        <v>391</v>
      </c>
      <c r="B48" s="116" t="s">
        <v>567</v>
      </c>
      <c r="C48" s="115" t="s">
        <v>14</v>
      </c>
      <c r="D48" s="117">
        <v>44916</v>
      </c>
      <c r="E48" s="118">
        <v>303240.95</v>
      </c>
      <c r="F48" s="119">
        <v>44946</v>
      </c>
      <c r="G48" s="120">
        <v>303240.95</v>
      </c>
      <c r="H48" s="133">
        <v>0</v>
      </c>
      <c r="I48" s="121" t="s">
        <v>383</v>
      </c>
    </row>
    <row r="49" spans="1:9" ht="73.5" customHeight="1" x14ac:dyDescent="0.25">
      <c r="A49" s="115" t="s">
        <v>393</v>
      </c>
      <c r="B49" s="116" t="s">
        <v>568</v>
      </c>
      <c r="C49" s="115" t="s">
        <v>571</v>
      </c>
      <c r="D49" s="117">
        <v>44916</v>
      </c>
      <c r="E49" s="118">
        <v>8359.1200000000008</v>
      </c>
      <c r="F49" s="119">
        <v>44946</v>
      </c>
      <c r="G49" s="120">
        <v>8359.1200000000008</v>
      </c>
      <c r="H49" s="133">
        <v>0</v>
      </c>
      <c r="I49" s="121" t="s">
        <v>383</v>
      </c>
    </row>
    <row r="50" spans="1:9" ht="73.5" customHeight="1" x14ac:dyDescent="0.25">
      <c r="A50" s="115" t="s">
        <v>394</v>
      </c>
      <c r="B50" s="116" t="s">
        <v>569</v>
      </c>
      <c r="C50" s="115" t="s">
        <v>572</v>
      </c>
      <c r="D50" s="117">
        <v>44907</v>
      </c>
      <c r="E50" s="118">
        <v>9660.9699999999993</v>
      </c>
      <c r="F50" s="119">
        <v>44937</v>
      </c>
      <c r="G50" s="120">
        <v>9660.9699999999993</v>
      </c>
      <c r="H50" s="133">
        <v>0</v>
      </c>
      <c r="I50" s="121" t="s">
        <v>383</v>
      </c>
    </row>
    <row r="51" spans="1:9" ht="73.5" customHeight="1" x14ac:dyDescent="0.25">
      <c r="A51" s="115" t="s">
        <v>394</v>
      </c>
      <c r="B51" s="116" t="s">
        <v>570</v>
      </c>
      <c r="C51" s="115" t="s">
        <v>573</v>
      </c>
      <c r="D51" s="117">
        <v>44914</v>
      </c>
      <c r="E51" s="118">
        <v>13815.56</v>
      </c>
      <c r="F51" s="119">
        <v>44944</v>
      </c>
      <c r="G51" s="120">
        <v>13815.56</v>
      </c>
      <c r="H51" s="133">
        <v>0</v>
      </c>
      <c r="I51" s="121" t="s">
        <v>383</v>
      </c>
    </row>
    <row r="52" spans="1:9" ht="73.5" customHeight="1" x14ac:dyDescent="0.25">
      <c r="A52" s="115" t="s">
        <v>395</v>
      </c>
      <c r="B52" s="116" t="s">
        <v>575</v>
      </c>
      <c r="C52" s="115" t="s">
        <v>574</v>
      </c>
      <c r="D52" s="117">
        <v>44909</v>
      </c>
      <c r="E52" s="118">
        <v>96267.26</v>
      </c>
      <c r="F52" s="119">
        <v>44939</v>
      </c>
      <c r="G52" s="120">
        <v>96267.26</v>
      </c>
      <c r="H52" s="133">
        <v>0</v>
      </c>
      <c r="I52" s="121" t="s">
        <v>383</v>
      </c>
    </row>
    <row r="53" spans="1:9" ht="73.5" customHeight="1" x14ac:dyDescent="0.25">
      <c r="A53" s="115" t="s">
        <v>247</v>
      </c>
      <c r="B53" s="116" t="s">
        <v>576</v>
      </c>
      <c r="C53" s="115" t="s">
        <v>579</v>
      </c>
      <c r="D53" s="117">
        <v>44908</v>
      </c>
      <c r="E53" s="118">
        <v>8647</v>
      </c>
      <c r="F53" s="119">
        <v>44938</v>
      </c>
      <c r="G53" s="120">
        <v>8647</v>
      </c>
      <c r="H53" s="133">
        <v>0</v>
      </c>
      <c r="I53" s="121" t="s">
        <v>383</v>
      </c>
    </row>
    <row r="54" spans="1:9" ht="73.5" customHeight="1" x14ac:dyDescent="0.25">
      <c r="A54" s="115" t="s">
        <v>247</v>
      </c>
      <c r="B54" s="116" t="s">
        <v>577</v>
      </c>
      <c r="C54" s="115" t="s">
        <v>580</v>
      </c>
      <c r="D54" s="117">
        <v>44908</v>
      </c>
      <c r="E54" s="118">
        <v>7068.58</v>
      </c>
      <c r="F54" s="119">
        <v>44938</v>
      </c>
      <c r="G54" s="120">
        <v>7068.58</v>
      </c>
      <c r="H54" s="133">
        <v>0</v>
      </c>
      <c r="I54" s="121" t="s">
        <v>383</v>
      </c>
    </row>
    <row r="55" spans="1:9" ht="73.5" customHeight="1" x14ac:dyDescent="0.25">
      <c r="A55" s="115" t="s">
        <v>247</v>
      </c>
      <c r="B55" s="116" t="s">
        <v>578</v>
      </c>
      <c r="C55" s="115" t="s">
        <v>581</v>
      </c>
      <c r="D55" s="117">
        <v>44910</v>
      </c>
      <c r="E55" s="118">
        <v>3797.98</v>
      </c>
      <c r="F55" s="119">
        <v>44940</v>
      </c>
      <c r="G55" s="120">
        <v>3797.98</v>
      </c>
      <c r="H55" s="133">
        <v>0</v>
      </c>
      <c r="I55" s="121" t="s">
        <v>383</v>
      </c>
    </row>
    <row r="56" spans="1:9" ht="114.75" customHeight="1" x14ac:dyDescent="0.25">
      <c r="A56" s="115" t="s">
        <v>237</v>
      </c>
      <c r="B56" s="116" t="s">
        <v>583</v>
      </c>
      <c r="C56" s="115" t="s">
        <v>582</v>
      </c>
      <c r="D56" s="117">
        <v>44908</v>
      </c>
      <c r="E56" s="122">
        <v>403065.95</v>
      </c>
      <c r="F56" s="119">
        <v>44938</v>
      </c>
      <c r="G56" s="123">
        <v>403065.95</v>
      </c>
      <c r="H56" s="133">
        <v>0</v>
      </c>
      <c r="I56" s="121" t="s">
        <v>383</v>
      </c>
    </row>
    <row r="57" spans="1:9" ht="73.5" customHeight="1" x14ac:dyDescent="0.25">
      <c r="A57" s="115" t="s">
        <v>396</v>
      </c>
      <c r="B57" s="116" t="s">
        <v>434</v>
      </c>
      <c r="C57" s="115" t="s">
        <v>645</v>
      </c>
      <c r="D57" s="117">
        <v>44916</v>
      </c>
      <c r="E57" s="118">
        <v>24150</v>
      </c>
      <c r="F57" s="119">
        <v>44946</v>
      </c>
      <c r="G57" s="120">
        <v>24150</v>
      </c>
      <c r="H57" s="133">
        <v>0</v>
      </c>
      <c r="I57" s="121" t="s">
        <v>383</v>
      </c>
    </row>
    <row r="58" spans="1:9" ht="73.5" customHeight="1" x14ac:dyDescent="0.25">
      <c r="A58" s="115" t="s">
        <v>636</v>
      </c>
      <c r="B58" s="116" t="s">
        <v>656</v>
      </c>
      <c r="C58" s="115" t="s">
        <v>641</v>
      </c>
      <c r="D58" s="117">
        <v>44876</v>
      </c>
      <c r="E58" s="118">
        <v>295000</v>
      </c>
      <c r="F58" s="119">
        <v>44906</v>
      </c>
      <c r="G58" s="120">
        <v>295000</v>
      </c>
      <c r="H58" s="133">
        <v>0</v>
      </c>
      <c r="I58" s="121"/>
    </row>
    <row r="59" spans="1:9" ht="73.5" customHeight="1" x14ac:dyDescent="0.25">
      <c r="A59" s="115" t="s">
        <v>640</v>
      </c>
      <c r="B59" s="116" t="s">
        <v>656</v>
      </c>
      <c r="C59" s="115" t="s">
        <v>641</v>
      </c>
      <c r="D59" s="117">
        <v>44866</v>
      </c>
      <c r="E59" s="118">
        <v>14800</v>
      </c>
      <c r="F59" s="119">
        <v>44925</v>
      </c>
      <c r="G59" s="120">
        <v>14800</v>
      </c>
      <c r="H59" s="133">
        <v>0</v>
      </c>
      <c r="I59" s="121"/>
    </row>
    <row r="60" spans="1:9" ht="73.5" customHeight="1" x14ac:dyDescent="0.25">
      <c r="A60" s="115" t="s">
        <v>397</v>
      </c>
      <c r="B60" s="116" t="s">
        <v>657</v>
      </c>
      <c r="C60" s="115" t="s">
        <v>646</v>
      </c>
      <c r="D60" s="117">
        <v>44904</v>
      </c>
      <c r="E60" s="118">
        <v>249782.39999999999</v>
      </c>
      <c r="F60" s="119">
        <v>44934</v>
      </c>
      <c r="G60" s="120">
        <v>249782.39999999999</v>
      </c>
      <c r="H60" s="133">
        <v>0</v>
      </c>
      <c r="I60" s="121" t="s">
        <v>383</v>
      </c>
    </row>
    <row r="61" spans="1:9" ht="73.5" customHeight="1" x14ac:dyDescent="0.25">
      <c r="A61" s="115" t="s">
        <v>236</v>
      </c>
      <c r="B61" s="116" t="s">
        <v>435</v>
      </c>
      <c r="C61" s="115" t="s">
        <v>398</v>
      </c>
      <c r="D61" s="117">
        <v>44908</v>
      </c>
      <c r="E61" s="118">
        <v>449270.09</v>
      </c>
      <c r="F61" s="119">
        <v>44938</v>
      </c>
      <c r="G61" s="120">
        <v>449270.09</v>
      </c>
      <c r="H61" s="133">
        <v>0</v>
      </c>
      <c r="I61" s="121" t="s">
        <v>383</v>
      </c>
    </row>
    <row r="62" spans="1:9" ht="73.5" customHeight="1" x14ac:dyDescent="0.25">
      <c r="A62" s="115" t="s">
        <v>236</v>
      </c>
      <c r="B62" s="116" t="s">
        <v>436</v>
      </c>
      <c r="C62" s="115" t="s">
        <v>647</v>
      </c>
      <c r="D62" s="117">
        <v>44908</v>
      </c>
      <c r="E62" s="118">
        <v>26560.75</v>
      </c>
      <c r="F62" s="119">
        <v>44938</v>
      </c>
      <c r="G62" s="120">
        <v>26560.75</v>
      </c>
      <c r="H62" s="133">
        <v>0</v>
      </c>
      <c r="I62" s="121" t="s">
        <v>383</v>
      </c>
    </row>
    <row r="63" spans="1:9" ht="73.5" customHeight="1" x14ac:dyDescent="0.25">
      <c r="A63" s="115" t="s">
        <v>236</v>
      </c>
      <c r="B63" s="116" t="s">
        <v>584</v>
      </c>
      <c r="C63" s="115" t="s">
        <v>589</v>
      </c>
      <c r="D63" s="117">
        <v>44908</v>
      </c>
      <c r="E63" s="118">
        <v>31031.86</v>
      </c>
      <c r="F63" s="119">
        <v>44938</v>
      </c>
      <c r="G63" s="120">
        <v>31031.86</v>
      </c>
      <c r="H63" s="133">
        <v>0</v>
      </c>
      <c r="I63" s="121" t="s">
        <v>383</v>
      </c>
    </row>
    <row r="64" spans="1:9" ht="73.5" customHeight="1" x14ac:dyDescent="0.25">
      <c r="A64" s="115" t="s">
        <v>236</v>
      </c>
      <c r="B64" s="116" t="s">
        <v>585</v>
      </c>
      <c r="C64" s="115" t="s">
        <v>588</v>
      </c>
      <c r="D64" s="117">
        <v>44908</v>
      </c>
      <c r="E64" s="118">
        <v>5354.62</v>
      </c>
      <c r="F64" s="119">
        <v>44938</v>
      </c>
      <c r="G64" s="120">
        <v>5354.62</v>
      </c>
      <c r="H64" s="133">
        <v>0</v>
      </c>
      <c r="I64" s="121" t="s">
        <v>383</v>
      </c>
    </row>
    <row r="65" spans="1:9" ht="73.5" customHeight="1" x14ac:dyDescent="0.25">
      <c r="A65" s="115" t="s">
        <v>236</v>
      </c>
      <c r="B65" s="116" t="s">
        <v>586</v>
      </c>
      <c r="C65" s="115" t="s">
        <v>587</v>
      </c>
      <c r="D65" s="117">
        <v>44908</v>
      </c>
      <c r="E65" s="118">
        <v>7331.02</v>
      </c>
      <c r="F65" s="119">
        <v>44938</v>
      </c>
      <c r="G65" s="120">
        <v>7331.02</v>
      </c>
      <c r="H65" s="133">
        <v>0</v>
      </c>
      <c r="I65" s="121" t="s">
        <v>383</v>
      </c>
    </row>
    <row r="66" spans="1:9" ht="73.5" customHeight="1" x14ac:dyDescent="0.25">
      <c r="A66" s="115" t="s">
        <v>663</v>
      </c>
      <c r="B66" s="116" t="s">
        <v>664</v>
      </c>
      <c r="C66" s="115" t="s">
        <v>590</v>
      </c>
      <c r="D66" s="117">
        <v>44923</v>
      </c>
      <c r="E66" s="122">
        <v>40120</v>
      </c>
      <c r="F66" s="119">
        <v>44953</v>
      </c>
      <c r="G66" s="123">
        <v>40120</v>
      </c>
      <c r="H66" s="133">
        <v>0</v>
      </c>
      <c r="I66" s="121" t="s">
        <v>383</v>
      </c>
    </row>
    <row r="67" spans="1:9" ht="73.5" customHeight="1" x14ac:dyDescent="0.25">
      <c r="A67" s="115" t="s">
        <v>399</v>
      </c>
      <c r="B67" s="116" t="s">
        <v>437</v>
      </c>
      <c r="C67" s="115" t="s">
        <v>490</v>
      </c>
      <c r="D67" s="117">
        <v>44914</v>
      </c>
      <c r="E67" s="118">
        <v>64140.08</v>
      </c>
      <c r="F67" s="119">
        <v>44944</v>
      </c>
      <c r="G67" s="120">
        <v>64140.08</v>
      </c>
      <c r="H67" s="133">
        <v>0</v>
      </c>
      <c r="I67" s="121" t="s">
        <v>383</v>
      </c>
    </row>
    <row r="68" spans="1:9" ht="73.5" customHeight="1" x14ac:dyDescent="0.25">
      <c r="A68" s="115" t="s">
        <v>380</v>
      </c>
      <c r="B68" s="116" t="s">
        <v>591</v>
      </c>
      <c r="C68" s="115" t="s">
        <v>491</v>
      </c>
      <c r="D68" s="117">
        <v>44909</v>
      </c>
      <c r="E68" s="118">
        <v>41300</v>
      </c>
      <c r="F68" s="119">
        <v>44939</v>
      </c>
      <c r="G68" s="120">
        <v>41300</v>
      </c>
      <c r="H68" s="133">
        <v>0</v>
      </c>
      <c r="I68" s="121" t="s">
        <v>383</v>
      </c>
    </row>
    <row r="69" spans="1:9" ht="73.5" customHeight="1" x14ac:dyDescent="0.25">
      <c r="A69" s="115" t="s">
        <v>375</v>
      </c>
      <c r="B69" s="116" t="s">
        <v>592</v>
      </c>
      <c r="C69" s="115" t="s">
        <v>492</v>
      </c>
      <c r="D69" s="117">
        <v>44921</v>
      </c>
      <c r="E69" s="118">
        <v>23600</v>
      </c>
      <c r="F69" s="119">
        <v>44951</v>
      </c>
      <c r="G69" s="120">
        <v>23600</v>
      </c>
      <c r="H69" s="133">
        <v>0</v>
      </c>
      <c r="I69" s="121" t="s">
        <v>383</v>
      </c>
    </row>
    <row r="70" spans="1:9" ht="73.5" customHeight="1" x14ac:dyDescent="0.25">
      <c r="A70" s="115" t="s">
        <v>637</v>
      </c>
      <c r="B70" s="116" t="s">
        <v>658</v>
      </c>
      <c r="C70" s="115" t="s">
        <v>642</v>
      </c>
      <c r="D70" s="117">
        <v>44881</v>
      </c>
      <c r="E70" s="118">
        <v>67500</v>
      </c>
      <c r="F70" s="119">
        <v>44911</v>
      </c>
      <c r="G70" s="120">
        <v>67500</v>
      </c>
      <c r="H70" s="133">
        <v>0</v>
      </c>
      <c r="I70" s="121" t="s">
        <v>383</v>
      </c>
    </row>
    <row r="71" spans="1:9" ht="96" customHeight="1" x14ac:dyDescent="0.25">
      <c r="A71" s="115" t="s">
        <v>378</v>
      </c>
      <c r="B71" s="116" t="s">
        <v>438</v>
      </c>
      <c r="C71" s="115" t="s">
        <v>493</v>
      </c>
      <c r="D71" s="117">
        <v>44910</v>
      </c>
      <c r="E71" s="118">
        <v>35400</v>
      </c>
      <c r="F71" s="119">
        <v>44940</v>
      </c>
      <c r="G71" s="120">
        <v>35400</v>
      </c>
      <c r="H71" s="133">
        <v>0</v>
      </c>
      <c r="I71" s="121" t="s">
        <v>383</v>
      </c>
    </row>
    <row r="72" spans="1:9" ht="60" x14ac:dyDescent="0.25">
      <c r="A72" s="115" t="s">
        <v>374</v>
      </c>
      <c r="B72" s="116" t="s">
        <v>439</v>
      </c>
      <c r="C72" s="115" t="s">
        <v>494</v>
      </c>
      <c r="D72" s="117">
        <v>44909</v>
      </c>
      <c r="E72" s="118">
        <v>111496.5</v>
      </c>
      <c r="F72" s="119">
        <v>44940</v>
      </c>
      <c r="G72" s="120">
        <v>111496.5</v>
      </c>
      <c r="H72" s="133">
        <v>0</v>
      </c>
      <c r="I72" s="121" t="s">
        <v>383</v>
      </c>
    </row>
    <row r="73" spans="1:9" ht="60" x14ac:dyDescent="0.25">
      <c r="A73" s="115" t="s">
        <v>374</v>
      </c>
      <c r="B73" s="116" t="s">
        <v>440</v>
      </c>
      <c r="C73" s="115" t="s">
        <v>495</v>
      </c>
      <c r="D73" s="117">
        <v>44915</v>
      </c>
      <c r="E73" s="118">
        <v>449875</v>
      </c>
      <c r="F73" s="119">
        <v>44945</v>
      </c>
      <c r="G73" s="120">
        <v>449875</v>
      </c>
      <c r="H73" s="133">
        <v>0</v>
      </c>
      <c r="I73" s="121" t="s">
        <v>383</v>
      </c>
    </row>
    <row r="74" spans="1:9" ht="60" x14ac:dyDescent="0.25">
      <c r="A74" s="115" t="s">
        <v>400</v>
      </c>
      <c r="B74" s="116" t="s">
        <v>593</v>
      </c>
      <c r="C74" s="115" t="s">
        <v>496</v>
      </c>
      <c r="D74" s="117">
        <v>44911</v>
      </c>
      <c r="E74" s="118">
        <v>61321273.079999998</v>
      </c>
      <c r="F74" s="119">
        <v>45275</v>
      </c>
      <c r="G74" s="120">
        <v>61321273.079999998</v>
      </c>
      <c r="H74" s="133">
        <v>0</v>
      </c>
      <c r="I74" s="121" t="s">
        <v>383</v>
      </c>
    </row>
    <row r="75" spans="1:9" ht="60" x14ac:dyDescent="0.25">
      <c r="A75" s="115" t="s">
        <v>401</v>
      </c>
      <c r="B75" s="116" t="s">
        <v>594</v>
      </c>
      <c r="C75" s="115" t="s">
        <v>497</v>
      </c>
      <c r="D75" s="117">
        <v>44897</v>
      </c>
      <c r="E75" s="118">
        <v>36412.019999999997</v>
      </c>
      <c r="F75" s="119">
        <v>44927</v>
      </c>
      <c r="G75" s="120">
        <v>36412.019999999997</v>
      </c>
      <c r="H75" s="133">
        <v>0</v>
      </c>
      <c r="I75" s="121" t="s">
        <v>383</v>
      </c>
    </row>
    <row r="76" spans="1:9" ht="60" x14ac:dyDescent="0.25">
      <c r="A76" s="115" t="s">
        <v>638</v>
      </c>
      <c r="B76" s="116" t="s">
        <v>659</v>
      </c>
      <c r="C76" s="115" t="s">
        <v>643</v>
      </c>
      <c r="D76" s="117">
        <v>44890</v>
      </c>
      <c r="E76" s="118">
        <v>505080</v>
      </c>
      <c r="F76" s="119">
        <v>45285</v>
      </c>
      <c r="G76" s="120">
        <v>505080</v>
      </c>
      <c r="H76" s="133">
        <v>0</v>
      </c>
      <c r="I76" s="121" t="s">
        <v>383</v>
      </c>
    </row>
    <row r="77" spans="1:9" ht="108" x14ac:dyDescent="0.25">
      <c r="A77" s="115" t="s">
        <v>639</v>
      </c>
      <c r="B77" s="116" t="s">
        <v>660</v>
      </c>
      <c r="C77" s="115" t="s">
        <v>644</v>
      </c>
      <c r="D77" s="117">
        <v>44916</v>
      </c>
      <c r="E77" s="118">
        <v>110600</v>
      </c>
      <c r="F77" s="119">
        <v>44946</v>
      </c>
      <c r="G77" s="120">
        <v>110000</v>
      </c>
      <c r="H77" s="133">
        <v>0</v>
      </c>
      <c r="I77" s="121" t="s">
        <v>383</v>
      </c>
    </row>
    <row r="78" spans="1:9" ht="60" x14ac:dyDescent="0.25">
      <c r="A78" s="115" t="s">
        <v>402</v>
      </c>
      <c r="B78" s="116" t="s">
        <v>441</v>
      </c>
      <c r="C78" s="115" t="s">
        <v>498</v>
      </c>
      <c r="D78" s="117">
        <v>44911</v>
      </c>
      <c r="E78" s="118">
        <v>408145</v>
      </c>
      <c r="F78" s="119">
        <v>44941</v>
      </c>
      <c r="G78" s="120">
        <v>408145</v>
      </c>
      <c r="H78" s="133">
        <v>0</v>
      </c>
      <c r="I78" s="121" t="s">
        <v>383</v>
      </c>
    </row>
    <row r="79" spans="1:9" ht="75" customHeight="1" x14ac:dyDescent="0.25">
      <c r="A79" s="115" t="s">
        <v>402</v>
      </c>
      <c r="B79" s="116" t="s">
        <v>442</v>
      </c>
      <c r="C79" s="115" t="s">
        <v>499</v>
      </c>
      <c r="D79" s="117">
        <v>44914</v>
      </c>
      <c r="E79" s="122">
        <v>159225</v>
      </c>
      <c r="F79" s="119">
        <v>44944</v>
      </c>
      <c r="G79" s="123">
        <v>159225</v>
      </c>
      <c r="H79" s="133">
        <v>0</v>
      </c>
      <c r="I79" s="121" t="s">
        <v>383</v>
      </c>
    </row>
    <row r="80" spans="1:9" ht="48" x14ac:dyDescent="0.25">
      <c r="A80" s="115" t="s">
        <v>403</v>
      </c>
      <c r="B80" s="116" t="s">
        <v>595</v>
      </c>
      <c r="C80" s="115" t="s">
        <v>500</v>
      </c>
      <c r="D80" s="117">
        <v>44907</v>
      </c>
      <c r="E80" s="118">
        <v>82629.960000000006</v>
      </c>
      <c r="F80" s="119">
        <v>44937</v>
      </c>
      <c r="G80" s="120">
        <v>82629.960000000006</v>
      </c>
      <c r="H80" s="133">
        <v>0</v>
      </c>
      <c r="I80" s="121" t="s">
        <v>383</v>
      </c>
    </row>
    <row r="81" spans="1:9" ht="48" x14ac:dyDescent="0.25">
      <c r="A81" s="115" t="s">
        <v>404</v>
      </c>
      <c r="B81" s="116" t="s">
        <v>443</v>
      </c>
      <c r="C81" s="115" t="s">
        <v>501</v>
      </c>
      <c r="D81" s="117">
        <v>44914</v>
      </c>
      <c r="E81" s="118">
        <v>50740</v>
      </c>
      <c r="F81" s="119">
        <v>44944</v>
      </c>
      <c r="G81" s="120">
        <v>50740</v>
      </c>
      <c r="H81" s="133">
        <v>0</v>
      </c>
      <c r="I81" s="121" t="s">
        <v>383</v>
      </c>
    </row>
    <row r="82" spans="1:9" ht="60" x14ac:dyDescent="0.25">
      <c r="A82" s="115" t="s">
        <v>404</v>
      </c>
      <c r="B82" s="116" t="s">
        <v>596</v>
      </c>
      <c r="C82" s="115" t="s">
        <v>502</v>
      </c>
      <c r="D82" s="117">
        <v>44915</v>
      </c>
      <c r="E82" s="118">
        <v>338660</v>
      </c>
      <c r="F82" s="119">
        <v>44945</v>
      </c>
      <c r="G82" s="120">
        <v>338660</v>
      </c>
      <c r="H82" s="133">
        <v>0</v>
      </c>
      <c r="I82" s="121" t="s">
        <v>383</v>
      </c>
    </row>
    <row r="83" spans="1:9" ht="84" x14ac:dyDescent="0.25">
      <c r="A83" s="115" t="s">
        <v>180</v>
      </c>
      <c r="B83" s="116" t="s">
        <v>597</v>
      </c>
      <c r="C83" s="115" t="s">
        <v>503</v>
      </c>
      <c r="D83" s="117">
        <v>44909</v>
      </c>
      <c r="E83" s="118">
        <v>473562.08</v>
      </c>
      <c r="F83" s="119">
        <v>44939</v>
      </c>
      <c r="G83" s="120">
        <v>473562.08</v>
      </c>
      <c r="H83" s="133">
        <v>0</v>
      </c>
      <c r="I83" s="121" t="s">
        <v>383</v>
      </c>
    </row>
    <row r="84" spans="1:9" ht="84" x14ac:dyDescent="0.25">
      <c r="A84" s="115" t="s">
        <v>405</v>
      </c>
      <c r="B84" s="116" t="s">
        <v>598</v>
      </c>
      <c r="C84" s="115" t="s">
        <v>504</v>
      </c>
      <c r="D84" s="117">
        <v>44917</v>
      </c>
      <c r="E84" s="118">
        <v>29500</v>
      </c>
      <c r="F84" s="119">
        <v>44947</v>
      </c>
      <c r="G84" s="120">
        <v>29500</v>
      </c>
      <c r="H84" s="133">
        <v>0</v>
      </c>
      <c r="I84" s="121" t="s">
        <v>383</v>
      </c>
    </row>
    <row r="85" spans="1:9" ht="96" x14ac:dyDescent="0.25">
      <c r="A85" s="115" t="s">
        <v>405</v>
      </c>
      <c r="B85" s="116" t="s">
        <v>599</v>
      </c>
      <c r="C85" s="115" t="s">
        <v>505</v>
      </c>
      <c r="D85" s="117">
        <v>44917</v>
      </c>
      <c r="E85" s="118">
        <v>29500</v>
      </c>
      <c r="F85" s="119">
        <v>44947</v>
      </c>
      <c r="G85" s="120">
        <v>29500</v>
      </c>
      <c r="H85" s="133">
        <v>0</v>
      </c>
      <c r="I85" s="121" t="s">
        <v>383</v>
      </c>
    </row>
    <row r="86" spans="1:9" ht="80.25" customHeight="1" x14ac:dyDescent="0.25">
      <c r="A86" s="115" t="s">
        <v>406</v>
      </c>
      <c r="B86" s="116" t="s">
        <v>600</v>
      </c>
      <c r="C86" s="115" t="s">
        <v>506</v>
      </c>
      <c r="D86" s="117">
        <v>44917</v>
      </c>
      <c r="E86" s="118">
        <v>382320</v>
      </c>
      <c r="F86" s="119">
        <v>44947</v>
      </c>
      <c r="G86" s="120">
        <v>382320</v>
      </c>
      <c r="H86" s="133">
        <v>0</v>
      </c>
      <c r="I86" s="121" t="s">
        <v>383</v>
      </c>
    </row>
    <row r="87" spans="1:9" ht="72" x14ac:dyDescent="0.25">
      <c r="A87" s="115" t="s">
        <v>407</v>
      </c>
      <c r="B87" s="116" t="s">
        <v>601</v>
      </c>
      <c r="C87" s="115" t="s">
        <v>507</v>
      </c>
      <c r="D87" s="117">
        <v>44907</v>
      </c>
      <c r="E87" s="118">
        <v>14384.2</v>
      </c>
      <c r="F87" s="119">
        <v>44937</v>
      </c>
      <c r="G87" s="120">
        <v>14384.2</v>
      </c>
      <c r="H87" s="133">
        <v>0</v>
      </c>
      <c r="I87" s="121" t="s">
        <v>383</v>
      </c>
    </row>
    <row r="88" spans="1:9" ht="75" customHeight="1" x14ac:dyDescent="0.25">
      <c r="A88" s="115" t="s">
        <v>408</v>
      </c>
      <c r="B88" s="116" t="s">
        <v>602</v>
      </c>
      <c r="C88" s="115" t="s">
        <v>508</v>
      </c>
      <c r="D88" s="117">
        <v>44917</v>
      </c>
      <c r="E88" s="118">
        <v>42362</v>
      </c>
      <c r="F88" s="119">
        <v>44947</v>
      </c>
      <c r="G88" s="120">
        <v>42362</v>
      </c>
      <c r="H88" s="133">
        <v>0</v>
      </c>
      <c r="I88" s="121" t="s">
        <v>383</v>
      </c>
    </row>
    <row r="89" spans="1:9" ht="67.5" customHeight="1" x14ac:dyDescent="0.25">
      <c r="A89" s="115" t="s">
        <v>409</v>
      </c>
      <c r="B89" s="116" t="s">
        <v>444</v>
      </c>
      <c r="C89" s="115" t="s">
        <v>509</v>
      </c>
      <c r="D89" s="117">
        <v>44909</v>
      </c>
      <c r="E89" s="118">
        <v>35400</v>
      </c>
      <c r="F89" s="119">
        <v>44939</v>
      </c>
      <c r="G89" s="120">
        <v>35400</v>
      </c>
      <c r="H89" s="133">
        <v>0</v>
      </c>
      <c r="I89" s="121" t="s">
        <v>383</v>
      </c>
    </row>
    <row r="90" spans="1:9" ht="72" x14ac:dyDescent="0.25">
      <c r="A90" s="115" t="s">
        <v>410</v>
      </c>
      <c r="B90" s="116" t="s">
        <v>603</v>
      </c>
      <c r="C90" s="115" t="s">
        <v>648</v>
      </c>
      <c r="D90" s="117">
        <v>44910</v>
      </c>
      <c r="E90" s="118">
        <v>47200</v>
      </c>
      <c r="F90" s="119">
        <v>44940</v>
      </c>
      <c r="G90" s="120">
        <v>47200</v>
      </c>
      <c r="H90" s="133">
        <v>0</v>
      </c>
      <c r="I90" s="121" t="s">
        <v>383</v>
      </c>
    </row>
    <row r="91" spans="1:9" ht="48" x14ac:dyDescent="0.25">
      <c r="A91" s="115" t="s">
        <v>381</v>
      </c>
      <c r="B91" s="116" t="s">
        <v>604</v>
      </c>
      <c r="C91" s="115" t="s">
        <v>510</v>
      </c>
      <c r="D91" s="117">
        <v>44902</v>
      </c>
      <c r="E91" s="118">
        <v>169874.12</v>
      </c>
      <c r="F91" s="119">
        <v>44932</v>
      </c>
      <c r="G91" s="120">
        <v>169874.12</v>
      </c>
      <c r="H91" s="133">
        <v>0</v>
      </c>
      <c r="I91" s="121" t="s">
        <v>383</v>
      </c>
    </row>
    <row r="92" spans="1:9" ht="84.75" customHeight="1" x14ac:dyDescent="0.25">
      <c r="A92" s="115" t="s">
        <v>411</v>
      </c>
      <c r="B92" s="116" t="s">
        <v>605</v>
      </c>
      <c r="C92" s="115" t="s">
        <v>511</v>
      </c>
      <c r="D92" s="117">
        <v>44897</v>
      </c>
      <c r="E92" s="118">
        <v>94400</v>
      </c>
      <c r="F92" s="119">
        <v>44927</v>
      </c>
      <c r="G92" s="120">
        <v>94400</v>
      </c>
      <c r="H92" s="133">
        <v>0</v>
      </c>
      <c r="I92" s="121" t="s">
        <v>383</v>
      </c>
    </row>
    <row r="93" spans="1:9" ht="58.5" customHeight="1" x14ac:dyDescent="0.25">
      <c r="A93" s="115" t="s">
        <v>630</v>
      </c>
      <c r="B93" s="116" t="s">
        <v>649</v>
      </c>
      <c r="C93" s="115" t="s">
        <v>629</v>
      </c>
      <c r="D93" s="117">
        <v>44881</v>
      </c>
      <c r="E93" s="118">
        <v>197482.03</v>
      </c>
      <c r="F93" s="119">
        <v>44911</v>
      </c>
      <c r="G93" s="120">
        <v>197482.03</v>
      </c>
      <c r="H93" s="133">
        <v>0</v>
      </c>
      <c r="I93" s="121" t="s">
        <v>383</v>
      </c>
    </row>
    <row r="94" spans="1:9" ht="84" x14ac:dyDescent="0.25">
      <c r="A94" s="115" t="s">
        <v>230</v>
      </c>
      <c r="B94" s="116" t="s">
        <v>445</v>
      </c>
      <c r="C94" s="115" t="s">
        <v>513</v>
      </c>
      <c r="D94" s="117">
        <v>44896</v>
      </c>
      <c r="E94" s="118">
        <v>214121.45</v>
      </c>
      <c r="F94" s="119">
        <v>45291</v>
      </c>
      <c r="G94" s="120">
        <v>214121.45</v>
      </c>
      <c r="H94" s="133">
        <v>0</v>
      </c>
      <c r="I94" s="121" t="s">
        <v>383</v>
      </c>
    </row>
    <row r="95" spans="1:9" ht="96" x14ac:dyDescent="0.25">
      <c r="A95" s="115" t="s">
        <v>230</v>
      </c>
      <c r="B95" s="116" t="s">
        <v>446</v>
      </c>
      <c r="C95" s="115" t="s">
        <v>512</v>
      </c>
      <c r="D95" s="117">
        <v>44896</v>
      </c>
      <c r="E95" s="118">
        <v>186813.3</v>
      </c>
      <c r="F95" s="119">
        <v>44926</v>
      </c>
      <c r="G95" s="120">
        <v>186813.3</v>
      </c>
      <c r="H95" s="133">
        <v>0</v>
      </c>
      <c r="I95" s="121" t="s">
        <v>383</v>
      </c>
    </row>
    <row r="96" spans="1:9" ht="108" x14ac:dyDescent="0.25">
      <c r="A96" s="115" t="s">
        <v>230</v>
      </c>
      <c r="B96" s="116" t="s">
        <v>515</v>
      </c>
      <c r="C96" s="115" t="s">
        <v>513</v>
      </c>
      <c r="D96" s="117">
        <v>44901</v>
      </c>
      <c r="E96" s="118">
        <v>2181215.92</v>
      </c>
      <c r="F96" s="119">
        <v>44931</v>
      </c>
      <c r="G96" s="120">
        <v>2181215.92</v>
      </c>
      <c r="H96" s="133">
        <v>0</v>
      </c>
      <c r="I96" s="121" t="s">
        <v>383</v>
      </c>
    </row>
    <row r="97" spans="1:9" ht="75" customHeight="1" x14ac:dyDescent="0.25">
      <c r="A97" s="115" t="s">
        <v>230</v>
      </c>
      <c r="B97" s="116" t="s">
        <v>516</v>
      </c>
      <c r="C97" s="115" t="s">
        <v>514</v>
      </c>
      <c r="D97" s="117">
        <v>44907</v>
      </c>
      <c r="E97" s="118">
        <v>155467.59</v>
      </c>
      <c r="F97" s="119">
        <v>44937</v>
      </c>
      <c r="G97" s="120">
        <v>155467.59</v>
      </c>
      <c r="H97" s="133">
        <v>0</v>
      </c>
      <c r="I97" s="121" t="s">
        <v>383</v>
      </c>
    </row>
    <row r="98" spans="1:9" ht="83.25" customHeight="1" x14ac:dyDescent="0.25">
      <c r="A98" s="115" t="s">
        <v>230</v>
      </c>
      <c r="B98" s="116" t="s">
        <v>517</v>
      </c>
      <c r="C98" s="115" t="s">
        <v>519</v>
      </c>
      <c r="D98" s="117">
        <v>44907</v>
      </c>
      <c r="E98" s="118">
        <v>258425.28</v>
      </c>
      <c r="F98" s="119">
        <v>44937</v>
      </c>
      <c r="G98" s="120">
        <v>258425.28</v>
      </c>
      <c r="H98" s="133">
        <v>0</v>
      </c>
      <c r="I98" s="121" t="s">
        <v>383</v>
      </c>
    </row>
    <row r="99" spans="1:9" ht="81.75" customHeight="1" x14ac:dyDescent="0.25">
      <c r="A99" s="115" t="s">
        <v>230</v>
      </c>
      <c r="B99" s="116" t="s">
        <v>447</v>
      </c>
      <c r="C99" s="115" t="s">
        <v>518</v>
      </c>
      <c r="D99" s="117">
        <v>44907</v>
      </c>
      <c r="E99" s="118">
        <v>465994</v>
      </c>
      <c r="F99" s="119">
        <v>44937</v>
      </c>
      <c r="G99" s="120">
        <v>465994</v>
      </c>
      <c r="H99" s="133">
        <v>0</v>
      </c>
      <c r="I99" s="121" t="s">
        <v>383</v>
      </c>
    </row>
    <row r="100" spans="1:9" ht="84" x14ac:dyDescent="0.25">
      <c r="A100" s="115" t="s">
        <v>230</v>
      </c>
      <c r="B100" s="116" t="s">
        <v>448</v>
      </c>
      <c r="C100" s="115" t="s">
        <v>520</v>
      </c>
      <c r="D100" s="117">
        <v>44908</v>
      </c>
      <c r="E100" s="118">
        <v>87346</v>
      </c>
      <c r="F100" s="119">
        <v>45272</v>
      </c>
      <c r="G100" s="120">
        <v>87346</v>
      </c>
      <c r="H100" s="133">
        <v>0</v>
      </c>
      <c r="I100" s="121" t="s">
        <v>383</v>
      </c>
    </row>
    <row r="101" spans="1:9" ht="84" x14ac:dyDescent="0.25">
      <c r="A101" s="115" t="s">
        <v>230</v>
      </c>
      <c r="B101" s="116" t="s">
        <v>449</v>
      </c>
      <c r="C101" s="115" t="s">
        <v>521</v>
      </c>
      <c r="D101" s="117">
        <v>44908</v>
      </c>
      <c r="E101" s="118">
        <v>56058.1</v>
      </c>
      <c r="F101" s="119">
        <v>44938</v>
      </c>
      <c r="G101" s="120">
        <v>56058.1</v>
      </c>
      <c r="H101" s="133">
        <v>0</v>
      </c>
      <c r="I101" s="121" t="s">
        <v>383</v>
      </c>
    </row>
    <row r="102" spans="1:9" ht="85.5" customHeight="1" x14ac:dyDescent="0.25">
      <c r="A102" s="115" t="s">
        <v>230</v>
      </c>
      <c r="B102" s="116" t="s">
        <v>450</v>
      </c>
      <c r="C102" s="115" t="s">
        <v>522</v>
      </c>
      <c r="D102" s="117">
        <v>44908</v>
      </c>
      <c r="E102" s="118">
        <v>261083.56</v>
      </c>
      <c r="F102" s="119">
        <v>44938</v>
      </c>
      <c r="G102" s="120">
        <v>261083.56</v>
      </c>
      <c r="H102" s="133">
        <v>0</v>
      </c>
      <c r="I102" s="121" t="s">
        <v>383</v>
      </c>
    </row>
    <row r="103" spans="1:9" ht="75" customHeight="1" x14ac:dyDescent="0.25">
      <c r="A103" s="115" t="s">
        <v>230</v>
      </c>
      <c r="B103" s="116" t="s">
        <v>451</v>
      </c>
      <c r="C103" s="115" t="s">
        <v>523</v>
      </c>
      <c r="D103" s="117">
        <v>44908</v>
      </c>
      <c r="E103" s="118">
        <v>142300.17000000001</v>
      </c>
      <c r="F103" s="119">
        <v>44938</v>
      </c>
      <c r="G103" s="120">
        <v>142300.17000000001</v>
      </c>
      <c r="H103" s="133">
        <v>0</v>
      </c>
      <c r="I103" s="121" t="s">
        <v>383</v>
      </c>
    </row>
    <row r="104" spans="1:9" ht="84" x14ac:dyDescent="0.25">
      <c r="A104" s="115" t="s">
        <v>230</v>
      </c>
      <c r="B104" s="116" t="s">
        <v>452</v>
      </c>
      <c r="C104" s="115" t="s">
        <v>524</v>
      </c>
      <c r="D104" s="117">
        <v>44909</v>
      </c>
      <c r="E104" s="118">
        <v>430048.54</v>
      </c>
      <c r="F104" s="119">
        <v>44939</v>
      </c>
      <c r="G104" s="120">
        <v>430048.54</v>
      </c>
      <c r="H104" s="133">
        <v>0</v>
      </c>
      <c r="I104" s="121" t="s">
        <v>383</v>
      </c>
    </row>
    <row r="105" spans="1:9" ht="48" x14ac:dyDescent="0.25">
      <c r="A105" s="115" t="s">
        <v>412</v>
      </c>
      <c r="B105" s="116" t="s">
        <v>606</v>
      </c>
      <c r="C105" s="115" t="s">
        <v>525</v>
      </c>
      <c r="D105" s="117">
        <v>44907</v>
      </c>
      <c r="E105" s="118">
        <v>53333.64</v>
      </c>
      <c r="F105" s="119">
        <v>44937</v>
      </c>
      <c r="G105" s="120">
        <v>53333.64</v>
      </c>
      <c r="H105" s="133">
        <v>0</v>
      </c>
      <c r="I105" s="121" t="s">
        <v>383</v>
      </c>
    </row>
    <row r="106" spans="1:9" ht="48" x14ac:dyDescent="0.25">
      <c r="A106" s="115" t="s">
        <v>413</v>
      </c>
      <c r="B106" s="116" t="s">
        <v>607</v>
      </c>
      <c r="C106" s="115" t="s">
        <v>392</v>
      </c>
      <c r="D106" s="117">
        <v>44914</v>
      </c>
      <c r="E106" s="118">
        <v>395300</v>
      </c>
      <c r="F106" s="119">
        <v>44944</v>
      </c>
      <c r="G106" s="120">
        <v>395300</v>
      </c>
      <c r="H106" s="133">
        <v>0</v>
      </c>
      <c r="I106" s="121" t="s">
        <v>383</v>
      </c>
    </row>
    <row r="107" spans="1:9" ht="81" customHeight="1" x14ac:dyDescent="0.25">
      <c r="A107" s="115" t="s">
        <v>379</v>
      </c>
      <c r="B107" s="116" t="s">
        <v>453</v>
      </c>
      <c r="C107" s="115" t="s">
        <v>526</v>
      </c>
      <c r="D107" s="117">
        <v>44915</v>
      </c>
      <c r="E107" s="118">
        <v>29500</v>
      </c>
      <c r="F107" s="119">
        <v>44945</v>
      </c>
      <c r="G107" s="120">
        <v>29500</v>
      </c>
      <c r="H107" s="133">
        <v>0</v>
      </c>
      <c r="I107" s="121" t="s">
        <v>383</v>
      </c>
    </row>
    <row r="108" spans="1:9" ht="72" x14ac:dyDescent="0.25">
      <c r="A108" s="115" t="s">
        <v>414</v>
      </c>
      <c r="B108" s="116" t="s">
        <v>608</v>
      </c>
      <c r="C108" s="115" t="s">
        <v>527</v>
      </c>
      <c r="D108" s="117">
        <v>44902</v>
      </c>
      <c r="E108" s="118">
        <v>256000</v>
      </c>
      <c r="F108" s="119">
        <v>44932</v>
      </c>
      <c r="G108" s="120">
        <v>256000</v>
      </c>
      <c r="H108" s="133">
        <v>0</v>
      </c>
      <c r="I108" s="121" t="s">
        <v>383</v>
      </c>
    </row>
    <row r="109" spans="1:9" ht="60" customHeight="1" x14ac:dyDescent="0.25">
      <c r="A109" s="115" t="s">
        <v>415</v>
      </c>
      <c r="B109" s="116" t="s">
        <v>609</v>
      </c>
      <c r="C109" s="115" t="s">
        <v>528</v>
      </c>
      <c r="D109" s="117">
        <v>44897</v>
      </c>
      <c r="E109" s="118">
        <v>30275</v>
      </c>
      <c r="F109" s="119">
        <v>44927</v>
      </c>
      <c r="G109" s="120">
        <v>30275</v>
      </c>
      <c r="H109" s="133">
        <v>0</v>
      </c>
      <c r="I109" s="121" t="s">
        <v>383</v>
      </c>
    </row>
    <row r="110" spans="1:9" ht="75" customHeight="1" x14ac:dyDescent="0.25">
      <c r="A110" s="115" t="s">
        <v>415</v>
      </c>
      <c r="B110" s="116" t="s">
        <v>610</v>
      </c>
      <c r="C110" s="115" t="s">
        <v>529</v>
      </c>
      <c r="D110" s="117">
        <v>44897</v>
      </c>
      <c r="E110" s="118">
        <v>17300</v>
      </c>
      <c r="F110" s="119">
        <v>44927</v>
      </c>
      <c r="G110" s="120">
        <v>17300</v>
      </c>
      <c r="H110" s="133">
        <v>0</v>
      </c>
      <c r="I110" s="121" t="s">
        <v>383</v>
      </c>
    </row>
    <row r="111" spans="1:9" ht="71.25" customHeight="1" x14ac:dyDescent="0.25">
      <c r="A111" s="115" t="s">
        <v>416</v>
      </c>
      <c r="B111" s="116" t="s">
        <v>611</v>
      </c>
      <c r="C111" s="115" t="s">
        <v>530</v>
      </c>
      <c r="D111" s="117">
        <v>44910</v>
      </c>
      <c r="E111" s="118">
        <v>47200</v>
      </c>
      <c r="F111" s="119">
        <v>44940</v>
      </c>
      <c r="G111" s="120">
        <v>47200</v>
      </c>
      <c r="H111" s="133">
        <v>0</v>
      </c>
      <c r="I111" s="121" t="s">
        <v>383</v>
      </c>
    </row>
    <row r="112" spans="1:9" ht="60" customHeight="1" x14ac:dyDescent="0.25">
      <c r="A112" s="115" t="s">
        <v>416</v>
      </c>
      <c r="B112" s="116" t="s">
        <v>612</v>
      </c>
      <c r="C112" s="115" t="s">
        <v>531</v>
      </c>
      <c r="D112" s="117">
        <v>44915</v>
      </c>
      <c r="E112" s="118">
        <v>66670</v>
      </c>
      <c r="F112" s="119">
        <v>44945</v>
      </c>
      <c r="G112" s="120">
        <v>66670</v>
      </c>
      <c r="H112" s="133">
        <v>0</v>
      </c>
      <c r="I112" s="121" t="s">
        <v>383</v>
      </c>
    </row>
    <row r="113" spans="1:9" ht="84" x14ac:dyDescent="0.25">
      <c r="A113" s="115" t="s">
        <v>377</v>
      </c>
      <c r="B113" s="116" t="s">
        <v>613</v>
      </c>
      <c r="C113" s="115" t="s">
        <v>99</v>
      </c>
      <c r="D113" s="117">
        <v>44903</v>
      </c>
      <c r="E113" s="118">
        <v>29500</v>
      </c>
      <c r="F113" s="119">
        <v>44933</v>
      </c>
      <c r="G113" s="120">
        <v>29500</v>
      </c>
      <c r="H113" s="133">
        <v>0</v>
      </c>
      <c r="I113" s="121" t="s">
        <v>383</v>
      </c>
    </row>
    <row r="114" spans="1:9" ht="75" customHeight="1" x14ac:dyDescent="0.25">
      <c r="A114" s="115" t="s">
        <v>417</v>
      </c>
      <c r="B114" s="116" t="s">
        <v>614</v>
      </c>
      <c r="C114" s="115" t="s">
        <v>532</v>
      </c>
      <c r="D114" s="117">
        <v>44915</v>
      </c>
      <c r="E114" s="118">
        <v>59000</v>
      </c>
      <c r="F114" s="119">
        <v>44945</v>
      </c>
      <c r="G114" s="120">
        <v>59000</v>
      </c>
      <c r="H114" s="133">
        <v>0</v>
      </c>
      <c r="I114" s="121" t="s">
        <v>383</v>
      </c>
    </row>
    <row r="115" spans="1:9" ht="60" x14ac:dyDescent="0.25">
      <c r="A115" s="115" t="s">
        <v>417</v>
      </c>
      <c r="B115" s="116" t="s">
        <v>661</v>
      </c>
      <c r="C115" s="115" t="s">
        <v>532</v>
      </c>
      <c r="D115" s="117">
        <v>44897</v>
      </c>
      <c r="E115" s="118">
        <v>59000</v>
      </c>
      <c r="F115" s="119">
        <v>44927</v>
      </c>
      <c r="G115" s="120">
        <v>59000</v>
      </c>
      <c r="H115" s="133">
        <v>0</v>
      </c>
      <c r="I115" s="121" t="s">
        <v>383</v>
      </c>
    </row>
    <row r="116" spans="1:9" ht="60" x14ac:dyDescent="0.25">
      <c r="A116" s="115" t="s">
        <v>417</v>
      </c>
      <c r="B116" s="116" t="s">
        <v>662</v>
      </c>
      <c r="C116" s="115" t="s">
        <v>631</v>
      </c>
      <c r="D116" s="117">
        <v>44872</v>
      </c>
      <c r="E116" s="118">
        <v>59000</v>
      </c>
      <c r="F116" s="119">
        <v>44902</v>
      </c>
      <c r="G116" s="120">
        <v>59000</v>
      </c>
      <c r="H116" s="133">
        <v>0</v>
      </c>
      <c r="I116" s="121" t="s">
        <v>383</v>
      </c>
    </row>
    <row r="117" spans="1:9" ht="63.75" customHeight="1" x14ac:dyDescent="0.25">
      <c r="A117" s="115" t="s">
        <v>418</v>
      </c>
      <c r="B117" s="116" t="s">
        <v>454</v>
      </c>
      <c r="C117" s="115" t="s">
        <v>533</v>
      </c>
      <c r="D117" s="117">
        <v>44910</v>
      </c>
      <c r="E117" s="118">
        <v>10000</v>
      </c>
      <c r="F117" s="119">
        <v>44940</v>
      </c>
      <c r="G117" s="120">
        <v>10000</v>
      </c>
      <c r="H117" s="133">
        <v>0</v>
      </c>
      <c r="I117" s="121" t="s">
        <v>383</v>
      </c>
    </row>
    <row r="118" spans="1:9" ht="48" x14ac:dyDescent="0.25">
      <c r="A118" s="115" t="s">
        <v>419</v>
      </c>
      <c r="B118" s="116" t="s">
        <v>615</v>
      </c>
      <c r="C118" s="115" t="s">
        <v>534</v>
      </c>
      <c r="D118" s="117">
        <v>44916</v>
      </c>
      <c r="E118" s="118">
        <v>140931.65</v>
      </c>
      <c r="F118" s="119">
        <v>44946</v>
      </c>
      <c r="G118" s="120">
        <v>140931.65</v>
      </c>
      <c r="H118" s="133">
        <v>0</v>
      </c>
      <c r="I118" s="121" t="s">
        <v>383</v>
      </c>
    </row>
    <row r="119" spans="1:9" ht="60" x14ac:dyDescent="0.25">
      <c r="A119" s="115" t="s">
        <v>252</v>
      </c>
      <c r="B119" s="116" t="s">
        <v>616</v>
      </c>
      <c r="C119" s="115" t="s">
        <v>535</v>
      </c>
      <c r="D119" s="117">
        <v>44911</v>
      </c>
      <c r="E119" s="118">
        <v>75604.490000000005</v>
      </c>
      <c r="F119" s="119">
        <v>44941</v>
      </c>
      <c r="G119" s="120">
        <v>75604.490000000005</v>
      </c>
      <c r="H119" s="133">
        <v>0</v>
      </c>
      <c r="I119" s="121" t="s">
        <v>383</v>
      </c>
    </row>
    <row r="120" spans="1:9" ht="60" x14ac:dyDescent="0.25">
      <c r="A120" s="115" t="s">
        <v>252</v>
      </c>
      <c r="B120" s="116" t="s">
        <v>617</v>
      </c>
      <c r="C120" s="115" t="s">
        <v>536</v>
      </c>
      <c r="D120" s="117">
        <v>44914</v>
      </c>
      <c r="E120" s="118">
        <v>20196.93</v>
      </c>
      <c r="F120" s="119">
        <v>44944</v>
      </c>
      <c r="G120" s="120">
        <v>20196.93</v>
      </c>
      <c r="H120" s="133">
        <v>0</v>
      </c>
      <c r="I120" s="121" t="s">
        <v>383</v>
      </c>
    </row>
    <row r="121" spans="1:9" ht="48" x14ac:dyDescent="0.25">
      <c r="A121" s="115" t="s">
        <v>258</v>
      </c>
      <c r="B121" s="116" t="s">
        <v>650</v>
      </c>
      <c r="C121" s="115" t="s">
        <v>538</v>
      </c>
      <c r="D121" s="117">
        <v>44901</v>
      </c>
      <c r="E121" s="118">
        <v>132708.26999999999</v>
      </c>
      <c r="F121" s="119">
        <v>44931</v>
      </c>
      <c r="G121" s="120">
        <v>132708.26999999999</v>
      </c>
      <c r="H121" s="133">
        <v>0</v>
      </c>
      <c r="I121" s="121" t="s">
        <v>383</v>
      </c>
    </row>
    <row r="122" spans="1:9" ht="48" x14ac:dyDescent="0.25">
      <c r="A122" s="115" t="s">
        <v>258</v>
      </c>
      <c r="B122" s="116" t="s">
        <v>651</v>
      </c>
      <c r="C122" s="115" t="s">
        <v>537</v>
      </c>
      <c r="D122" s="117">
        <v>44921</v>
      </c>
      <c r="E122" s="118">
        <v>316126.09999999998</v>
      </c>
      <c r="F122" s="119">
        <v>44951</v>
      </c>
      <c r="G122" s="120">
        <v>316126.09999999998</v>
      </c>
      <c r="H122" s="133">
        <v>0</v>
      </c>
      <c r="I122" s="121" t="s">
        <v>383</v>
      </c>
    </row>
    <row r="123" spans="1:9" ht="60" x14ac:dyDescent="0.25">
      <c r="A123" s="115" t="s">
        <v>420</v>
      </c>
      <c r="B123" s="116" t="s">
        <v>618</v>
      </c>
      <c r="C123" s="115" t="s">
        <v>539</v>
      </c>
      <c r="D123" s="117">
        <v>44914</v>
      </c>
      <c r="E123" s="122">
        <v>67437</v>
      </c>
      <c r="F123" s="119">
        <v>44944</v>
      </c>
      <c r="G123" s="123">
        <v>67437</v>
      </c>
      <c r="H123" s="133">
        <v>0</v>
      </c>
      <c r="I123" s="121" t="s">
        <v>383</v>
      </c>
    </row>
    <row r="124" spans="1:9" ht="48" x14ac:dyDescent="0.25">
      <c r="A124" s="115" t="s">
        <v>420</v>
      </c>
      <c r="B124" s="116" t="s">
        <v>619</v>
      </c>
      <c r="C124" s="115" t="s">
        <v>540</v>
      </c>
      <c r="D124" s="117">
        <v>44918</v>
      </c>
      <c r="E124" s="118">
        <v>263140</v>
      </c>
      <c r="F124" s="119">
        <v>44948</v>
      </c>
      <c r="G124" s="120">
        <v>263140</v>
      </c>
      <c r="H124" s="133">
        <v>0</v>
      </c>
      <c r="I124" s="121" t="s">
        <v>383</v>
      </c>
    </row>
    <row r="125" spans="1:9" ht="60" x14ac:dyDescent="0.25">
      <c r="A125" s="115" t="s">
        <v>84</v>
      </c>
      <c r="B125" s="116" t="s">
        <v>620</v>
      </c>
      <c r="C125" s="115" t="s">
        <v>541</v>
      </c>
      <c r="D125" s="117">
        <v>44915</v>
      </c>
      <c r="E125" s="122">
        <v>13688</v>
      </c>
      <c r="F125" s="119">
        <v>44945</v>
      </c>
      <c r="G125" s="123">
        <v>13688</v>
      </c>
      <c r="H125" s="133">
        <v>0</v>
      </c>
      <c r="I125" s="121" t="s">
        <v>383</v>
      </c>
    </row>
    <row r="126" spans="1:9" ht="84" x14ac:dyDescent="0.25">
      <c r="A126" s="115" t="s">
        <v>421</v>
      </c>
      <c r="B126" s="116" t="s">
        <v>621</v>
      </c>
      <c r="C126" s="115" t="s">
        <v>542</v>
      </c>
      <c r="D126" s="117">
        <v>44901</v>
      </c>
      <c r="E126" s="118">
        <v>1566332.02</v>
      </c>
      <c r="F126" s="119">
        <v>44931</v>
      </c>
      <c r="G126" s="120">
        <v>1566332.02</v>
      </c>
      <c r="H126" s="133">
        <v>0</v>
      </c>
      <c r="I126" s="121" t="s">
        <v>383</v>
      </c>
    </row>
    <row r="127" spans="1:9" ht="60" x14ac:dyDescent="0.25">
      <c r="A127" s="115" t="s">
        <v>235</v>
      </c>
      <c r="B127" s="116" t="s">
        <v>455</v>
      </c>
      <c r="C127" s="115" t="s">
        <v>543</v>
      </c>
      <c r="D127" s="117">
        <v>44896</v>
      </c>
      <c r="E127" s="118">
        <v>5079.75</v>
      </c>
      <c r="F127" s="119">
        <v>44957</v>
      </c>
      <c r="G127" s="120">
        <v>5079.75</v>
      </c>
      <c r="H127" s="133">
        <v>0</v>
      </c>
      <c r="I127" s="121" t="s">
        <v>383</v>
      </c>
    </row>
    <row r="128" spans="1:9" ht="48" x14ac:dyDescent="0.25">
      <c r="A128" s="115" t="s">
        <v>235</v>
      </c>
      <c r="B128" s="116" t="s">
        <v>456</v>
      </c>
      <c r="C128" s="115" t="s">
        <v>544</v>
      </c>
      <c r="D128" s="117">
        <v>44896</v>
      </c>
      <c r="E128" s="118">
        <v>156000</v>
      </c>
      <c r="F128" s="119">
        <v>44957</v>
      </c>
      <c r="G128" s="120">
        <v>156000</v>
      </c>
      <c r="H128" s="133">
        <v>0</v>
      </c>
      <c r="I128" s="121" t="s">
        <v>383</v>
      </c>
    </row>
    <row r="129" spans="1:9" ht="65.25" customHeight="1" x14ac:dyDescent="0.25">
      <c r="A129" s="115" t="s">
        <v>235</v>
      </c>
      <c r="B129" s="116" t="s">
        <v>652</v>
      </c>
      <c r="C129" s="115" t="s">
        <v>632</v>
      </c>
      <c r="D129" s="117">
        <v>44919</v>
      </c>
      <c r="E129" s="118">
        <v>156000</v>
      </c>
      <c r="F129" s="119">
        <v>44949</v>
      </c>
      <c r="G129" s="120">
        <v>156000</v>
      </c>
      <c r="H129" s="133">
        <v>0</v>
      </c>
      <c r="I129" s="121" t="s">
        <v>383</v>
      </c>
    </row>
    <row r="130" spans="1:9" ht="48" x14ac:dyDescent="0.25">
      <c r="A130" s="115" t="s">
        <v>633</v>
      </c>
      <c r="B130" s="116" t="s">
        <v>653</v>
      </c>
      <c r="C130" s="115" t="s">
        <v>634</v>
      </c>
      <c r="D130" s="117">
        <v>44886</v>
      </c>
      <c r="E130" s="118">
        <v>87540</v>
      </c>
      <c r="F130" s="119">
        <v>45281</v>
      </c>
      <c r="G130" s="120">
        <v>87540</v>
      </c>
      <c r="H130" s="133">
        <v>0</v>
      </c>
      <c r="I130" s="121" t="s">
        <v>383</v>
      </c>
    </row>
    <row r="131" spans="1:9" ht="57.75" customHeight="1" x14ac:dyDescent="0.25">
      <c r="A131" s="115" t="s">
        <v>633</v>
      </c>
      <c r="B131" s="116" t="s">
        <v>654</v>
      </c>
      <c r="C131" s="115" t="s">
        <v>635</v>
      </c>
      <c r="D131" s="117">
        <v>44886</v>
      </c>
      <c r="E131" s="118">
        <v>87540</v>
      </c>
      <c r="F131" s="119">
        <v>45281</v>
      </c>
      <c r="G131" s="120">
        <v>87540</v>
      </c>
      <c r="H131" s="133">
        <v>0</v>
      </c>
      <c r="I131" s="121" t="s">
        <v>383</v>
      </c>
    </row>
    <row r="132" spans="1:9" ht="69.75" customHeight="1" x14ac:dyDescent="0.25">
      <c r="A132" s="115" t="s">
        <v>422</v>
      </c>
      <c r="B132" s="116" t="s">
        <v>457</v>
      </c>
      <c r="C132" s="115" t="s">
        <v>545</v>
      </c>
      <c r="D132" s="117">
        <v>44914</v>
      </c>
      <c r="E132" s="118">
        <v>362450</v>
      </c>
      <c r="F132" s="119">
        <v>44944</v>
      </c>
      <c r="G132" s="120">
        <v>362450</v>
      </c>
      <c r="H132" s="133">
        <v>0</v>
      </c>
      <c r="I132" s="121" t="s">
        <v>383</v>
      </c>
    </row>
    <row r="133" spans="1:9" ht="64.5" customHeight="1" x14ac:dyDescent="0.25">
      <c r="A133" s="115" t="s">
        <v>422</v>
      </c>
      <c r="B133" s="116" t="s">
        <v>458</v>
      </c>
      <c r="C133" s="115" t="s">
        <v>546</v>
      </c>
      <c r="D133" s="117">
        <v>44914</v>
      </c>
      <c r="E133" s="118">
        <v>362450</v>
      </c>
      <c r="F133" s="119">
        <v>44944</v>
      </c>
      <c r="G133" s="120">
        <v>362450</v>
      </c>
      <c r="H133" s="133">
        <v>0</v>
      </c>
      <c r="I133" s="121" t="s">
        <v>383</v>
      </c>
    </row>
    <row r="134" spans="1:9" ht="54.75" customHeight="1" x14ac:dyDescent="0.25">
      <c r="A134" s="115" t="s">
        <v>422</v>
      </c>
      <c r="B134" s="116" t="s">
        <v>459</v>
      </c>
      <c r="C134" s="115" t="s">
        <v>547</v>
      </c>
      <c r="D134" s="117">
        <v>44916</v>
      </c>
      <c r="E134" s="118">
        <v>450050</v>
      </c>
      <c r="F134" s="119">
        <v>44946</v>
      </c>
      <c r="G134" s="120">
        <v>450050</v>
      </c>
      <c r="H134" s="133">
        <v>0</v>
      </c>
      <c r="I134" s="121" t="s">
        <v>383</v>
      </c>
    </row>
    <row r="135" spans="1:9" ht="97.5" customHeight="1" x14ac:dyDescent="0.25">
      <c r="A135" s="115" t="s">
        <v>261</v>
      </c>
      <c r="B135" s="116" t="s">
        <v>622</v>
      </c>
      <c r="C135" s="115" t="s">
        <v>548</v>
      </c>
      <c r="D135" s="117">
        <v>44896</v>
      </c>
      <c r="E135" s="118">
        <v>41470</v>
      </c>
      <c r="F135" s="119">
        <v>45291</v>
      </c>
      <c r="G135" s="120">
        <v>41470</v>
      </c>
      <c r="H135" s="133">
        <v>0</v>
      </c>
      <c r="I135" s="121" t="s">
        <v>383</v>
      </c>
    </row>
    <row r="136" spans="1:9" x14ac:dyDescent="0.25">
      <c r="A136" s="126"/>
      <c r="B136" s="127"/>
      <c r="C136" s="126"/>
      <c r="D136" s="128"/>
      <c r="E136" s="129"/>
      <c r="F136" s="126"/>
      <c r="G136" s="130"/>
      <c r="H136" s="134"/>
      <c r="I136" s="126"/>
    </row>
    <row r="137" spans="1:9" ht="19.5" customHeight="1" thickBot="1" x14ac:dyDescent="0.3">
      <c r="A137" s="102"/>
      <c r="B137" s="103"/>
      <c r="C137" s="104"/>
      <c r="D137" s="111" t="s">
        <v>11</v>
      </c>
      <c r="E137" s="105">
        <f>SUM(E9:E136)</f>
        <v>86711641.340000004</v>
      </c>
      <c r="F137" s="105"/>
      <c r="G137" s="105">
        <f>SUM(G9:G136)</f>
        <v>86711041.340000004</v>
      </c>
      <c r="H137" s="106"/>
      <c r="I137" s="107"/>
    </row>
    <row r="138" spans="1:9" x14ac:dyDescent="0.25">
      <c r="B138" t="s">
        <v>373</v>
      </c>
      <c r="E138" s="100"/>
      <c r="F138" s="85"/>
    </row>
    <row r="139" spans="1:9" x14ac:dyDescent="0.25">
      <c r="E139" s="100"/>
      <c r="F139" s="85"/>
    </row>
    <row r="140" spans="1:9" x14ac:dyDescent="0.25">
      <c r="I140" s="97"/>
    </row>
    <row r="141" spans="1:9" x14ac:dyDescent="0.25">
      <c r="A141" s="78"/>
      <c r="B141" s="60"/>
      <c r="C141" s="101"/>
      <c r="F141" s="89"/>
      <c r="G141" s="86"/>
      <c r="H141" s="93"/>
      <c r="I141" s="98"/>
    </row>
    <row r="142" spans="1:9" x14ac:dyDescent="0.25">
      <c r="A142" s="72"/>
      <c r="B142" s="74" t="s">
        <v>368</v>
      </c>
      <c r="F142" s="90"/>
      <c r="G142" s="91" t="s">
        <v>369</v>
      </c>
      <c r="H142" s="95"/>
      <c r="I142" s="99"/>
    </row>
    <row r="143" spans="1:9" x14ac:dyDescent="0.25">
      <c r="A143" s="72"/>
      <c r="B143" s="73" t="s">
        <v>370</v>
      </c>
      <c r="F143" s="90"/>
      <c r="G143" s="88" t="s">
        <v>371</v>
      </c>
      <c r="H143" s="95"/>
      <c r="I143" s="96"/>
    </row>
    <row r="145" spans="4:8" x14ac:dyDescent="0.25">
      <c r="H145" s="100"/>
    </row>
    <row r="151" spans="4:8" x14ac:dyDescent="0.25">
      <c r="D151" s="113"/>
    </row>
    <row r="152" spans="4:8" x14ac:dyDescent="0.25">
      <c r="D152" s="113"/>
    </row>
    <row r="155" spans="4:8" x14ac:dyDescent="0.25">
      <c r="D155" s="87"/>
    </row>
    <row r="156" spans="4:8" x14ac:dyDescent="0.25">
      <c r="D156" s="87"/>
    </row>
  </sheetData>
  <protectedRanges>
    <protectedRange sqref="B5:C6" name="Rango2_1_1"/>
  </protectedRanges>
  <sortState ref="A9:I133">
    <sortCondition ref="A9:A133"/>
  </sortState>
  <mergeCells count="10">
    <mergeCell ref="B5:I5"/>
    <mergeCell ref="A7:A8"/>
    <mergeCell ref="C7:C8"/>
    <mergeCell ref="D7:D8"/>
    <mergeCell ref="E7:E8"/>
    <mergeCell ref="F7:F8"/>
    <mergeCell ref="G7:G8"/>
    <mergeCell ref="H7:H8"/>
    <mergeCell ref="I7:I8"/>
    <mergeCell ref="B7:B8"/>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29"/>
  <sheetViews>
    <sheetView topLeftCell="A4" workbookViewId="0">
      <selection activeCell="B10" sqref="B10"/>
    </sheetView>
  </sheetViews>
  <sheetFormatPr baseColWidth="10" defaultRowHeight="15" x14ac:dyDescent="0.25"/>
  <cols>
    <col min="3" max="3" width="13.42578125" bestFit="1" customWidth="1"/>
    <col min="4" max="4" width="14.85546875" bestFit="1" customWidth="1"/>
  </cols>
  <sheetData>
    <row r="3" spans="2:6" x14ac:dyDescent="0.25">
      <c r="B3" s="131">
        <v>35400</v>
      </c>
      <c r="C3" s="118">
        <v>35400</v>
      </c>
      <c r="D3" s="132">
        <f>+B3-C3</f>
        <v>0</v>
      </c>
    </row>
    <row r="4" spans="2:6" x14ac:dyDescent="0.25">
      <c r="B4" s="131">
        <v>157435.81</v>
      </c>
      <c r="C4" s="118">
        <v>157435.81</v>
      </c>
      <c r="D4" s="132">
        <f t="shared" ref="D4:D67" si="0">+B4-C4</f>
        <v>0</v>
      </c>
    </row>
    <row r="5" spans="2:6" x14ac:dyDescent="0.25">
      <c r="B5" s="131">
        <v>20012.8</v>
      </c>
      <c r="C5" s="118">
        <v>20012.8</v>
      </c>
      <c r="D5" s="132">
        <f t="shared" si="0"/>
        <v>0</v>
      </c>
    </row>
    <row r="6" spans="2:6" x14ac:dyDescent="0.25">
      <c r="B6" s="131">
        <v>103464</v>
      </c>
      <c r="C6" s="118">
        <v>103464</v>
      </c>
      <c r="D6" s="132">
        <f t="shared" si="0"/>
        <v>0</v>
      </c>
    </row>
    <row r="7" spans="2:6" x14ac:dyDescent="0.25">
      <c r="B7" s="131">
        <v>199759.96</v>
      </c>
      <c r="C7" s="118">
        <v>199759.96</v>
      </c>
      <c r="D7" s="132">
        <f t="shared" si="0"/>
        <v>0</v>
      </c>
    </row>
    <row r="8" spans="2:6" x14ac:dyDescent="0.25">
      <c r="B8" s="131">
        <v>2414.42</v>
      </c>
      <c r="C8" s="118">
        <v>2665.87</v>
      </c>
      <c r="D8" s="132">
        <f>+B8-C9</f>
        <v>-75341.38</v>
      </c>
    </row>
    <row r="9" spans="2:6" x14ac:dyDescent="0.25">
      <c r="B9" s="131">
        <v>77755.8</v>
      </c>
      <c r="C9" s="118">
        <v>77755.8</v>
      </c>
      <c r="D9" s="132" t="e">
        <f>+B9-#REF!</f>
        <v>#REF!</v>
      </c>
    </row>
    <row r="10" spans="2:6" x14ac:dyDescent="0.25">
      <c r="B10" s="131">
        <v>82116.800000000003</v>
      </c>
      <c r="D10" s="132">
        <f>+B10-C17</f>
        <v>-1640120.5999999999</v>
      </c>
    </row>
    <row r="11" spans="2:6" x14ac:dyDescent="0.25">
      <c r="B11" s="131">
        <v>208580.99</v>
      </c>
      <c r="D11" s="132">
        <f>+B11-C13</f>
        <v>122504.59</v>
      </c>
    </row>
    <row r="12" spans="2:6" x14ac:dyDescent="0.25">
      <c r="B12" s="131">
        <v>2414.42</v>
      </c>
      <c r="D12" s="132">
        <f>+B12-C16</f>
        <v>-1955.37</v>
      </c>
    </row>
    <row r="13" spans="2:6" x14ac:dyDescent="0.25">
      <c r="B13" s="131">
        <v>86076.4</v>
      </c>
      <c r="C13" s="118">
        <v>86076.4</v>
      </c>
      <c r="D13" s="132">
        <f>+B13-C14</f>
        <v>-124070.05000000002</v>
      </c>
    </row>
    <row r="14" spans="2:6" x14ac:dyDescent="0.25">
      <c r="B14" s="131">
        <v>210146.45</v>
      </c>
      <c r="C14" s="118">
        <v>210146.45</v>
      </c>
      <c r="D14" s="132">
        <f>+B14-C8</f>
        <v>207480.58000000002</v>
      </c>
    </row>
    <row r="15" spans="2:6" x14ac:dyDescent="0.25">
      <c r="B15" s="131">
        <v>2665.87</v>
      </c>
      <c r="C15" s="118">
        <v>14160</v>
      </c>
      <c r="D15" s="132">
        <f t="shared" si="0"/>
        <v>-11494.130000000001</v>
      </c>
    </row>
    <row r="16" spans="2:6" x14ac:dyDescent="0.25">
      <c r="B16" s="131">
        <v>4369.79</v>
      </c>
      <c r="C16" s="118">
        <v>4369.79</v>
      </c>
      <c r="D16" s="132">
        <f>+B16-F16</f>
        <v>769.79</v>
      </c>
      <c r="F16" s="118">
        <v>3600</v>
      </c>
    </row>
    <row r="17" spans="2:6" x14ac:dyDescent="0.25">
      <c r="B17" s="131">
        <v>1722237.4</v>
      </c>
      <c r="C17" s="118">
        <v>1722237.4</v>
      </c>
      <c r="D17" s="132" t="e">
        <f>+B17-#REF!</f>
        <v>#REF!</v>
      </c>
      <c r="F17" s="118">
        <v>600</v>
      </c>
    </row>
    <row r="18" spans="2:6" x14ac:dyDescent="0.25">
      <c r="B18" s="131">
        <v>377600</v>
      </c>
      <c r="C18" s="118">
        <v>171282.23</v>
      </c>
      <c r="D18" s="132">
        <f t="shared" si="0"/>
        <v>206317.77</v>
      </c>
    </row>
    <row r="19" spans="2:6" x14ac:dyDescent="0.25">
      <c r="B19" s="131">
        <v>16520</v>
      </c>
      <c r="C19" s="118">
        <v>3938258.02</v>
      </c>
      <c r="D19" s="132">
        <f t="shared" si="0"/>
        <v>-3921738.02</v>
      </c>
    </row>
    <row r="20" spans="2:6" x14ac:dyDescent="0.25">
      <c r="B20" s="131">
        <v>14160</v>
      </c>
      <c r="C20" s="122">
        <v>23763.08</v>
      </c>
      <c r="D20" s="132">
        <f t="shared" si="0"/>
        <v>-9603.0800000000017</v>
      </c>
    </row>
    <row r="21" spans="2:6" x14ac:dyDescent="0.25">
      <c r="B21" s="131">
        <v>3600</v>
      </c>
      <c r="C21" s="118">
        <v>3079</v>
      </c>
      <c r="D21" s="132">
        <f t="shared" si="0"/>
        <v>521</v>
      </c>
    </row>
    <row r="22" spans="2:6" x14ac:dyDescent="0.25">
      <c r="B22" s="131">
        <v>600</v>
      </c>
      <c r="C22" s="118">
        <v>342</v>
      </c>
      <c r="D22" s="132">
        <f t="shared" si="0"/>
        <v>258</v>
      </c>
    </row>
    <row r="23" spans="2:6" x14ac:dyDescent="0.25">
      <c r="B23" s="131">
        <v>171282.23</v>
      </c>
      <c r="C23" s="118">
        <v>25715</v>
      </c>
      <c r="D23" s="132">
        <f t="shared" si="0"/>
        <v>145567.23000000001</v>
      </c>
    </row>
    <row r="24" spans="2:6" x14ac:dyDescent="0.25">
      <c r="B24" s="131">
        <v>3938258.02</v>
      </c>
      <c r="C24" s="118">
        <v>32922</v>
      </c>
      <c r="D24" s="132">
        <f t="shared" si="0"/>
        <v>3905336.02</v>
      </c>
    </row>
    <row r="25" spans="2:6" x14ac:dyDescent="0.25">
      <c r="B25" s="131">
        <v>23763.08</v>
      </c>
      <c r="C25" s="118">
        <v>9322</v>
      </c>
      <c r="D25" s="132">
        <f t="shared" si="0"/>
        <v>14441.080000000002</v>
      </c>
    </row>
    <row r="26" spans="2:6" x14ac:dyDescent="0.25">
      <c r="B26" s="131">
        <v>3079</v>
      </c>
      <c r="C26" s="118">
        <v>35400</v>
      </c>
      <c r="D26" s="132">
        <f t="shared" si="0"/>
        <v>-32321</v>
      </c>
    </row>
    <row r="27" spans="2:6" x14ac:dyDescent="0.25">
      <c r="B27" s="131">
        <v>342</v>
      </c>
      <c r="C27" s="118">
        <v>35400</v>
      </c>
      <c r="D27" s="132">
        <f t="shared" si="0"/>
        <v>-35058</v>
      </c>
    </row>
    <row r="28" spans="2:6" x14ac:dyDescent="0.25">
      <c r="B28" s="131">
        <v>25715</v>
      </c>
      <c r="C28" s="118">
        <v>1047499.99</v>
      </c>
      <c r="D28" s="132">
        <f t="shared" si="0"/>
        <v>-1021784.99</v>
      </c>
    </row>
    <row r="29" spans="2:6" x14ac:dyDescent="0.25">
      <c r="B29" s="131">
        <v>32922</v>
      </c>
      <c r="C29" s="118">
        <v>26496</v>
      </c>
      <c r="D29" s="132">
        <f t="shared" si="0"/>
        <v>6426</v>
      </c>
    </row>
    <row r="30" spans="2:6" x14ac:dyDescent="0.25">
      <c r="B30" s="131">
        <v>9322</v>
      </c>
      <c r="C30" s="118">
        <v>398471.71</v>
      </c>
      <c r="D30" s="132">
        <f t="shared" si="0"/>
        <v>-389149.71</v>
      </c>
    </row>
    <row r="31" spans="2:6" x14ac:dyDescent="0.25">
      <c r="B31" s="131">
        <v>35400</v>
      </c>
      <c r="C31" s="118">
        <v>56712.5</v>
      </c>
      <c r="D31" s="132">
        <f t="shared" si="0"/>
        <v>-21312.5</v>
      </c>
    </row>
    <row r="32" spans="2:6" x14ac:dyDescent="0.25">
      <c r="B32" s="131">
        <v>35400</v>
      </c>
      <c r="C32" s="118">
        <v>34049.03</v>
      </c>
      <c r="D32" s="132">
        <f t="shared" si="0"/>
        <v>1350.9700000000012</v>
      </c>
    </row>
    <row r="33" spans="2:4" x14ac:dyDescent="0.25">
      <c r="B33" s="131">
        <v>1047499.99</v>
      </c>
      <c r="C33" s="118">
        <v>60762</v>
      </c>
      <c r="D33" s="132">
        <f t="shared" si="0"/>
        <v>986737.99</v>
      </c>
    </row>
    <row r="34" spans="2:4" x14ac:dyDescent="0.25">
      <c r="B34" s="131">
        <v>26496</v>
      </c>
      <c r="C34" s="118">
        <v>219087.39</v>
      </c>
      <c r="D34" s="132">
        <f t="shared" si="0"/>
        <v>-192591.39</v>
      </c>
    </row>
    <row r="35" spans="2:4" x14ac:dyDescent="0.25">
      <c r="B35" s="131">
        <v>56712.5</v>
      </c>
      <c r="C35" s="124">
        <v>56712.5</v>
      </c>
      <c r="D35" s="132">
        <f t="shared" si="0"/>
        <v>0</v>
      </c>
    </row>
    <row r="36" spans="2:4" x14ac:dyDescent="0.25">
      <c r="B36" s="131">
        <v>34049.03</v>
      </c>
      <c r="C36" s="118">
        <v>33954.04</v>
      </c>
      <c r="D36" s="132">
        <f t="shared" si="0"/>
        <v>94.989999999997963</v>
      </c>
    </row>
    <row r="37" spans="2:4" x14ac:dyDescent="0.25">
      <c r="B37" s="131">
        <v>398471.71</v>
      </c>
      <c r="C37" s="118">
        <v>60762</v>
      </c>
      <c r="D37" s="132">
        <f t="shared" si="0"/>
        <v>337709.71</v>
      </c>
    </row>
    <row r="38" spans="2:4" x14ac:dyDescent="0.25">
      <c r="B38" s="131">
        <v>219087.39</v>
      </c>
      <c r="C38" s="118">
        <v>303240.95</v>
      </c>
      <c r="D38" s="132">
        <f t="shared" si="0"/>
        <v>-84153.56</v>
      </c>
    </row>
    <row r="39" spans="2:4" x14ac:dyDescent="0.25">
      <c r="B39" s="131">
        <v>33954.04</v>
      </c>
      <c r="C39" s="118">
        <v>8359.1200000000008</v>
      </c>
      <c r="D39" s="132">
        <f t="shared" si="0"/>
        <v>25594.92</v>
      </c>
    </row>
    <row r="40" spans="2:4" x14ac:dyDescent="0.25">
      <c r="B40" s="131">
        <v>56712.5</v>
      </c>
      <c r="C40" s="118">
        <v>9660.9699999999993</v>
      </c>
      <c r="D40" s="132">
        <f t="shared" si="0"/>
        <v>47051.53</v>
      </c>
    </row>
    <row r="41" spans="2:4" x14ac:dyDescent="0.25">
      <c r="B41" s="131">
        <v>60762</v>
      </c>
      <c r="C41" s="118">
        <v>13815.56</v>
      </c>
      <c r="D41" s="132">
        <f t="shared" si="0"/>
        <v>46946.44</v>
      </c>
    </row>
    <row r="42" spans="2:4" x14ac:dyDescent="0.25">
      <c r="B42" s="131">
        <v>303240.95</v>
      </c>
      <c r="C42" s="118">
        <v>96267.26</v>
      </c>
      <c r="D42" s="132">
        <f t="shared" si="0"/>
        <v>206973.69</v>
      </c>
    </row>
    <row r="43" spans="2:4" x14ac:dyDescent="0.25">
      <c r="B43" s="131">
        <v>8359.1200000000008</v>
      </c>
      <c r="C43" s="118">
        <v>8647</v>
      </c>
      <c r="D43" s="132">
        <f t="shared" si="0"/>
        <v>-287.8799999999992</v>
      </c>
    </row>
    <row r="44" spans="2:4" x14ac:dyDescent="0.25">
      <c r="B44" s="131">
        <v>9660.9699999999993</v>
      </c>
      <c r="C44" s="118">
        <v>7068.58</v>
      </c>
      <c r="D44" s="132">
        <f t="shared" si="0"/>
        <v>2592.3899999999994</v>
      </c>
    </row>
    <row r="45" spans="2:4" x14ac:dyDescent="0.25">
      <c r="B45" s="131">
        <v>13815.56</v>
      </c>
      <c r="C45" s="118">
        <v>3797.98</v>
      </c>
      <c r="D45" s="132">
        <f t="shared" si="0"/>
        <v>10017.58</v>
      </c>
    </row>
    <row r="46" spans="2:4" x14ac:dyDescent="0.25">
      <c r="B46" s="131">
        <v>96267.26</v>
      </c>
      <c r="C46" s="122">
        <v>403065.95</v>
      </c>
      <c r="D46" s="132">
        <f t="shared" si="0"/>
        <v>-306798.69</v>
      </c>
    </row>
    <row r="47" spans="2:4" x14ac:dyDescent="0.25">
      <c r="B47" s="131">
        <v>7068.58</v>
      </c>
      <c r="C47" s="118">
        <v>24150</v>
      </c>
      <c r="D47" s="132">
        <f t="shared" si="0"/>
        <v>-17081.419999999998</v>
      </c>
    </row>
    <row r="48" spans="2:4" x14ac:dyDescent="0.25">
      <c r="B48" s="131">
        <v>3797.98</v>
      </c>
      <c r="C48" s="118">
        <v>295000</v>
      </c>
      <c r="D48" s="132">
        <f t="shared" si="0"/>
        <v>-291202.02</v>
      </c>
    </row>
    <row r="49" spans="2:4" x14ac:dyDescent="0.25">
      <c r="B49" s="131">
        <v>8647</v>
      </c>
      <c r="C49" s="118">
        <v>14800</v>
      </c>
      <c r="D49" s="132">
        <f t="shared" si="0"/>
        <v>-6153</v>
      </c>
    </row>
    <row r="50" spans="2:4" x14ac:dyDescent="0.25">
      <c r="B50" s="131">
        <v>403065.95</v>
      </c>
      <c r="C50" s="118">
        <v>249782.39999999999</v>
      </c>
      <c r="D50" s="132">
        <f t="shared" si="0"/>
        <v>153283.55000000002</v>
      </c>
    </row>
    <row r="51" spans="2:4" x14ac:dyDescent="0.25">
      <c r="B51" s="131">
        <v>24150</v>
      </c>
      <c r="C51" s="118">
        <v>449270.09</v>
      </c>
      <c r="D51" s="132">
        <f t="shared" si="0"/>
        <v>-425120.09</v>
      </c>
    </row>
    <row r="52" spans="2:4" x14ac:dyDescent="0.25">
      <c r="B52" s="131">
        <v>14800</v>
      </c>
      <c r="C52" s="118">
        <v>26560.75</v>
      </c>
      <c r="D52" s="132">
        <f t="shared" si="0"/>
        <v>-11760.75</v>
      </c>
    </row>
    <row r="53" spans="2:4" x14ac:dyDescent="0.25">
      <c r="B53" s="131">
        <v>249782.39999999999</v>
      </c>
      <c r="C53" s="118">
        <v>31031.86</v>
      </c>
      <c r="D53" s="132">
        <f t="shared" si="0"/>
        <v>218750.53999999998</v>
      </c>
    </row>
    <row r="54" spans="2:4" x14ac:dyDescent="0.25">
      <c r="B54" s="131">
        <v>295000</v>
      </c>
      <c r="C54" s="118">
        <v>5354.62</v>
      </c>
      <c r="D54" s="132">
        <f t="shared" si="0"/>
        <v>289645.38</v>
      </c>
    </row>
    <row r="55" spans="2:4" x14ac:dyDescent="0.25">
      <c r="B55" s="131">
        <v>26560.75</v>
      </c>
      <c r="C55" s="118">
        <v>7331.02</v>
      </c>
      <c r="D55" s="132">
        <f t="shared" si="0"/>
        <v>19229.73</v>
      </c>
    </row>
    <row r="56" spans="2:4" x14ac:dyDescent="0.25">
      <c r="B56" s="131">
        <v>5354.62</v>
      </c>
      <c r="C56" s="122">
        <v>40120</v>
      </c>
      <c r="D56" s="132">
        <f t="shared" si="0"/>
        <v>-34765.379999999997</v>
      </c>
    </row>
    <row r="57" spans="2:4" x14ac:dyDescent="0.25">
      <c r="B57" s="131">
        <v>31031.86</v>
      </c>
      <c r="C57" s="118">
        <v>64140.08</v>
      </c>
      <c r="D57" s="132">
        <f t="shared" si="0"/>
        <v>-33108.22</v>
      </c>
    </row>
    <row r="58" spans="2:4" x14ac:dyDescent="0.25">
      <c r="B58" s="131">
        <v>449270.09</v>
      </c>
      <c r="C58" s="118">
        <v>41300</v>
      </c>
      <c r="D58" s="132">
        <f t="shared" si="0"/>
        <v>407970.09</v>
      </c>
    </row>
    <row r="59" spans="2:4" x14ac:dyDescent="0.25">
      <c r="B59" s="131">
        <v>7331.02</v>
      </c>
      <c r="C59" s="118">
        <v>23600</v>
      </c>
      <c r="D59" s="132">
        <f t="shared" si="0"/>
        <v>-16268.98</v>
      </c>
    </row>
    <row r="60" spans="2:4" x14ac:dyDescent="0.25">
      <c r="B60" s="131">
        <v>64140.08</v>
      </c>
      <c r="C60" s="118">
        <v>67500</v>
      </c>
      <c r="D60" s="132">
        <f t="shared" si="0"/>
        <v>-3359.9199999999983</v>
      </c>
    </row>
    <row r="61" spans="2:4" x14ac:dyDescent="0.25">
      <c r="B61" s="131">
        <v>41300</v>
      </c>
      <c r="C61" s="118">
        <v>35400</v>
      </c>
      <c r="D61" s="132">
        <f t="shared" si="0"/>
        <v>5900</v>
      </c>
    </row>
    <row r="62" spans="2:4" x14ac:dyDescent="0.25">
      <c r="B62" s="131">
        <v>23600</v>
      </c>
      <c r="C62" s="118">
        <v>111496.5</v>
      </c>
      <c r="D62" s="132">
        <f t="shared" si="0"/>
        <v>-87896.5</v>
      </c>
    </row>
    <row r="63" spans="2:4" x14ac:dyDescent="0.25">
      <c r="B63" s="131">
        <v>67500</v>
      </c>
      <c r="C63" s="118">
        <v>449875</v>
      </c>
      <c r="D63" s="132">
        <f t="shared" si="0"/>
        <v>-382375</v>
      </c>
    </row>
    <row r="64" spans="2:4" x14ac:dyDescent="0.25">
      <c r="B64" s="131">
        <v>35400</v>
      </c>
      <c r="C64" s="118">
        <v>61321273.079999998</v>
      </c>
      <c r="D64" s="132">
        <f t="shared" si="0"/>
        <v>-61285873.079999998</v>
      </c>
    </row>
    <row r="65" spans="2:4" x14ac:dyDescent="0.25">
      <c r="B65" s="131">
        <v>111496.5</v>
      </c>
      <c r="C65" s="118">
        <v>36412.019999999997</v>
      </c>
      <c r="D65" s="132">
        <f t="shared" si="0"/>
        <v>75084.48000000001</v>
      </c>
    </row>
    <row r="66" spans="2:4" x14ac:dyDescent="0.25">
      <c r="B66" s="131">
        <v>449875</v>
      </c>
      <c r="C66" s="118">
        <v>505080</v>
      </c>
      <c r="D66" s="132">
        <f t="shared" si="0"/>
        <v>-55205</v>
      </c>
    </row>
    <row r="67" spans="2:4" x14ac:dyDescent="0.25">
      <c r="B67" s="131">
        <v>61321273.079999998</v>
      </c>
      <c r="C67" s="118">
        <v>110600</v>
      </c>
      <c r="D67" s="132">
        <f t="shared" si="0"/>
        <v>61210673.079999998</v>
      </c>
    </row>
    <row r="68" spans="2:4" x14ac:dyDescent="0.25">
      <c r="B68" s="131">
        <v>36412.019999999997</v>
      </c>
      <c r="C68" s="118">
        <v>408145</v>
      </c>
      <c r="D68" s="132">
        <f t="shared" ref="D68:D125" si="1">+B68-C68</f>
        <v>-371732.98</v>
      </c>
    </row>
    <row r="69" spans="2:4" x14ac:dyDescent="0.25">
      <c r="B69" s="131">
        <v>505080</v>
      </c>
      <c r="C69" s="122">
        <v>159225</v>
      </c>
      <c r="D69" s="132">
        <f t="shared" si="1"/>
        <v>345855</v>
      </c>
    </row>
    <row r="70" spans="2:4" x14ac:dyDescent="0.25">
      <c r="B70" s="131">
        <v>110600</v>
      </c>
      <c r="C70" s="118">
        <v>82629.960000000006</v>
      </c>
      <c r="D70" s="132">
        <f t="shared" si="1"/>
        <v>27970.039999999994</v>
      </c>
    </row>
    <row r="71" spans="2:4" x14ac:dyDescent="0.25">
      <c r="B71" s="131">
        <v>408145</v>
      </c>
      <c r="C71" s="118">
        <v>50740</v>
      </c>
      <c r="D71" s="132">
        <f t="shared" si="1"/>
        <v>357405</v>
      </c>
    </row>
    <row r="72" spans="2:4" x14ac:dyDescent="0.25">
      <c r="B72" s="131">
        <v>159225</v>
      </c>
      <c r="C72" s="118">
        <v>338660</v>
      </c>
      <c r="D72" s="132">
        <f t="shared" si="1"/>
        <v>-179435</v>
      </c>
    </row>
    <row r="73" spans="2:4" x14ac:dyDescent="0.25">
      <c r="B73" s="131">
        <v>82629.960000000006</v>
      </c>
      <c r="C73" s="118">
        <v>473562.08</v>
      </c>
      <c r="D73" s="132">
        <f t="shared" si="1"/>
        <v>-390932.12</v>
      </c>
    </row>
    <row r="74" spans="2:4" x14ac:dyDescent="0.25">
      <c r="B74" s="131">
        <v>50740</v>
      </c>
      <c r="C74" s="118">
        <v>29500</v>
      </c>
      <c r="D74" s="132">
        <f t="shared" si="1"/>
        <v>21240</v>
      </c>
    </row>
    <row r="75" spans="2:4" x14ac:dyDescent="0.25">
      <c r="B75" s="131">
        <v>338660</v>
      </c>
      <c r="C75" s="118">
        <v>29500</v>
      </c>
      <c r="D75" s="132">
        <f t="shared" si="1"/>
        <v>309160</v>
      </c>
    </row>
    <row r="76" spans="2:4" x14ac:dyDescent="0.25">
      <c r="B76" s="131">
        <v>473562.08</v>
      </c>
      <c r="C76" s="118">
        <v>382320</v>
      </c>
      <c r="D76" s="132">
        <f t="shared" si="1"/>
        <v>91242.080000000016</v>
      </c>
    </row>
    <row r="77" spans="2:4" x14ac:dyDescent="0.25">
      <c r="B77" s="131">
        <v>29500</v>
      </c>
      <c r="C77" s="118">
        <v>14384.2</v>
      </c>
      <c r="D77" s="132">
        <f t="shared" si="1"/>
        <v>15115.8</v>
      </c>
    </row>
    <row r="78" spans="2:4" x14ac:dyDescent="0.25">
      <c r="B78" s="131">
        <v>29500</v>
      </c>
      <c r="C78" s="118">
        <v>42362</v>
      </c>
      <c r="D78" s="132">
        <f t="shared" si="1"/>
        <v>-12862</v>
      </c>
    </row>
    <row r="79" spans="2:4" x14ac:dyDescent="0.25">
      <c r="B79" s="131">
        <v>382320</v>
      </c>
      <c r="C79" s="118">
        <v>35400</v>
      </c>
      <c r="D79" s="132">
        <f t="shared" si="1"/>
        <v>346920</v>
      </c>
    </row>
    <row r="80" spans="2:4" x14ac:dyDescent="0.25">
      <c r="B80" s="131">
        <v>14384.2</v>
      </c>
      <c r="C80" s="118">
        <v>47200</v>
      </c>
      <c r="D80" s="132">
        <f t="shared" si="1"/>
        <v>-32815.800000000003</v>
      </c>
    </row>
    <row r="81" spans="2:4" x14ac:dyDescent="0.25">
      <c r="B81" s="131">
        <v>40120</v>
      </c>
      <c r="C81" s="118">
        <v>169874.12</v>
      </c>
      <c r="D81" s="132">
        <f t="shared" si="1"/>
        <v>-129754.12</v>
      </c>
    </row>
    <row r="82" spans="2:4" x14ac:dyDescent="0.25">
      <c r="B82" s="131">
        <v>42362</v>
      </c>
      <c r="C82" s="118">
        <v>94400</v>
      </c>
      <c r="D82" s="132">
        <f t="shared" si="1"/>
        <v>-52038</v>
      </c>
    </row>
    <row r="83" spans="2:4" x14ac:dyDescent="0.25">
      <c r="B83" s="131">
        <v>35400</v>
      </c>
      <c r="C83" s="118">
        <v>197482.03</v>
      </c>
      <c r="D83" s="132">
        <f t="shared" si="1"/>
        <v>-162082.03</v>
      </c>
    </row>
    <row r="84" spans="2:4" x14ac:dyDescent="0.25">
      <c r="B84" s="131">
        <v>47200</v>
      </c>
      <c r="C84" s="118">
        <v>214121.45</v>
      </c>
      <c r="D84" s="132">
        <f t="shared" si="1"/>
        <v>-166921.45000000001</v>
      </c>
    </row>
    <row r="85" spans="2:4" x14ac:dyDescent="0.25">
      <c r="B85" s="131">
        <v>169874.12</v>
      </c>
      <c r="C85" s="118">
        <v>186813.3</v>
      </c>
      <c r="D85" s="132">
        <f t="shared" si="1"/>
        <v>-16939.179999999993</v>
      </c>
    </row>
    <row r="86" spans="2:4" x14ac:dyDescent="0.25">
      <c r="B86" s="131">
        <v>94400</v>
      </c>
      <c r="C86" s="118">
        <v>2181215.92</v>
      </c>
      <c r="D86" s="132">
        <f t="shared" si="1"/>
        <v>-2086815.92</v>
      </c>
    </row>
    <row r="87" spans="2:4" x14ac:dyDescent="0.25">
      <c r="B87" s="131">
        <v>197482.03</v>
      </c>
      <c r="C87" s="118">
        <v>155467.59</v>
      </c>
      <c r="D87" s="132">
        <f t="shared" si="1"/>
        <v>42014.44</v>
      </c>
    </row>
    <row r="88" spans="2:4" x14ac:dyDescent="0.25">
      <c r="B88" s="131">
        <v>214121.45</v>
      </c>
      <c r="C88" s="118">
        <v>258425.28</v>
      </c>
      <c r="D88" s="132">
        <f t="shared" si="1"/>
        <v>-44303.829999999987</v>
      </c>
    </row>
    <row r="89" spans="2:4" x14ac:dyDescent="0.25">
      <c r="B89" s="131">
        <v>186813.3</v>
      </c>
      <c r="C89" s="118">
        <v>465994</v>
      </c>
      <c r="D89" s="132">
        <f t="shared" si="1"/>
        <v>-279180.7</v>
      </c>
    </row>
    <row r="90" spans="2:4" x14ac:dyDescent="0.25">
      <c r="B90" s="131">
        <v>2181215.92</v>
      </c>
      <c r="C90" s="118">
        <v>87346</v>
      </c>
      <c r="D90" s="132">
        <f t="shared" si="1"/>
        <v>2093869.92</v>
      </c>
    </row>
    <row r="91" spans="2:4" x14ac:dyDescent="0.25">
      <c r="B91" s="131">
        <v>155467.59</v>
      </c>
      <c r="C91" s="118">
        <v>56058.1</v>
      </c>
      <c r="D91" s="132">
        <f t="shared" si="1"/>
        <v>99409.489999999991</v>
      </c>
    </row>
    <row r="92" spans="2:4" x14ac:dyDescent="0.25">
      <c r="B92" s="131">
        <v>258425.28</v>
      </c>
      <c r="C92" s="118">
        <v>261083.56</v>
      </c>
      <c r="D92" s="132">
        <f t="shared" si="1"/>
        <v>-2658.2799999999988</v>
      </c>
    </row>
    <row r="93" spans="2:4" x14ac:dyDescent="0.25">
      <c r="B93" s="131">
        <v>465994</v>
      </c>
      <c r="C93" s="118">
        <v>142300.17000000001</v>
      </c>
      <c r="D93" s="132">
        <f t="shared" si="1"/>
        <v>323693.82999999996</v>
      </c>
    </row>
    <row r="94" spans="2:4" x14ac:dyDescent="0.25">
      <c r="B94" s="131">
        <v>87346</v>
      </c>
      <c r="C94" s="118">
        <v>430048.54</v>
      </c>
      <c r="D94" s="132">
        <f t="shared" si="1"/>
        <v>-342702.54</v>
      </c>
    </row>
    <row r="95" spans="2:4" x14ac:dyDescent="0.25">
      <c r="B95" s="131">
        <v>56058.1</v>
      </c>
      <c r="C95" s="118">
        <v>53333.64</v>
      </c>
      <c r="D95" s="132">
        <f t="shared" si="1"/>
        <v>2724.4599999999991</v>
      </c>
    </row>
    <row r="96" spans="2:4" x14ac:dyDescent="0.25">
      <c r="B96" s="131">
        <v>261083.56</v>
      </c>
      <c r="C96" s="118">
        <v>395300</v>
      </c>
      <c r="D96" s="132">
        <f t="shared" si="1"/>
        <v>-134216.44</v>
      </c>
    </row>
    <row r="97" spans="2:4" x14ac:dyDescent="0.25">
      <c r="B97" s="131">
        <v>142300.17000000001</v>
      </c>
      <c r="C97" s="118">
        <v>29500</v>
      </c>
      <c r="D97" s="132">
        <f t="shared" si="1"/>
        <v>112800.17000000001</v>
      </c>
    </row>
    <row r="98" spans="2:4" x14ac:dyDescent="0.25">
      <c r="B98" s="131">
        <v>430048.54</v>
      </c>
      <c r="C98" s="118">
        <v>256000</v>
      </c>
      <c r="D98" s="132">
        <f t="shared" si="1"/>
        <v>174048.53999999998</v>
      </c>
    </row>
    <row r="99" spans="2:4" x14ac:dyDescent="0.25">
      <c r="B99" s="131">
        <v>53333.64</v>
      </c>
      <c r="C99" s="118">
        <v>30275</v>
      </c>
      <c r="D99" s="132">
        <f t="shared" si="1"/>
        <v>23058.639999999999</v>
      </c>
    </row>
    <row r="100" spans="2:4" x14ac:dyDescent="0.25">
      <c r="B100" s="131">
        <v>395300</v>
      </c>
      <c r="C100" s="118">
        <v>17300</v>
      </c>
      <c r="D100" s="132">
        <f t="shared" si="1"/>
        <v>378000</v>
      </c>
    </row>
    <row r="101" spans="2:4" x14ac:dyDescent="0.25">
      <c r="B101" s="131">
        <v>29500</v>
      </c>
      <c r="C101" s="118">
        <v>47200</v>
      </c>
      <c r="D101" s="132">
        <f t="shared" si="1"/>
        <v>-17700</v>
      </c>
    </row>
    <row r="102" spans="2:4" x14ac:dyDescent="0.25">
      <c r="B102" s="131">
        <v>256000</v>
      </c>
      <c r="C102" s="118">
        <v>66670</v>
      </c>
      <c r="D102" s="132">
        <f t="shared" si="1"/>
        <v>189330</v>
      </c>
    </row>
    <row r="103" spans="2:4" x14ac:dyDescent="0.25">
      <c r="B103" s="131">
        <v>17300</v>
      </c>
      <c r="C103" s="118">
        <v>29500</v>
      </c>
      <c r="D103" s="132">
        <f t="shared" si="1"/>
        <v>-12200</v>
      </c>
    </row>
    <row r="104" spans="2:4" x14ac:dyDescent="0.25">
      <c r="B104" s="131">
        <v>30275</v>
      </c>
      <c r="C104" s="118">
        <v>59000</v>
      </c>
      <c r="D104" s="132">
        <f t="shared" si="1"/>
        <v>-28725</v>
      </c>
    </row>
    <row r="105" spans="2:4" x14ac:dyDescent="0.25">
      <c r="B105" s="131">
        <v>47200</v>
      </c>
      <c r="C105" s="118">
        <v>59000</v>
      </c>
      <c r="D105" s="132">
        <f t="shared" si="1"/>
        <v>-11800</v>
      </c>
    </row>
    <row r="106" spans="2:4" x14ac:dyDescent="0.25">
      <c r="B106" s="131">
        <v>66670</v>
      </c>
      <c r="C106" s="118">
        <v>59000</v>
      </c>
      <c r="D106" s="132">
        <f t="shared" si="1"/>
        <v>7670</v>
      </c>
    </row>
    <row r="107" spans="2:4" x14ac:dyDescent="0.25">
      <c r="B107" s="131">
        <v>29500</v>
      </c>
      <c r="C107" s="118">
        <v>10000</v>
      </c>
      <c r="D107" s="132">
        <f t="shared" si="1"/>
        <v>19500</v>
      </c>
    </row>
    <row r="108" spans="2:4" x14ac:dyDescent="0.25">
      <c r="B108" s="131">
        <v>59000</v>
      </c>
      <c r="C108" s="118">
        <v>140931.65</v>
      </c>
      <c r="D108" s="132">
        <f t="shared" si="1"/>
        <v>-81931.649999999994</v>
      </c>
    </row>
    <row r="109" spans="2:4" x14ac:dyDescent="0.25">
      <c r="B109" s="131">
        <v>59000</v>
      </c>
      <c r="C109" s="118">
        <v>75604.490000000005</v>
      </c>
      <c r="D109" s="132">
        <f t="shared" si="1"/>
        <v>-16604.490000000005</v>
      </c>
    </row>
    <row r="110" spans="2:4" x14ac:dyDescent="0.25">
      <c r="B110" s="131">
        <v>59000</v>
      </c>
      <c r="C110" s="118">
        <v>20196.93</v>
      </c>
      <c r="D110" s="132">
        <f t="shared" si="1"/>
        <v>38803.07</v>
      </c>
    </row>
    <row r="111" spans="2:4" x14ac:dyDescent="0.25">
      <c r="B111" s="131">
        <v>10000</v>
      </c>
      <c r="C111" s="118">
        <v>132708.26999999999</v>
      </c>
      <c r="D111" s="132">
        <f t="shared" si="1"/>
        <v>-122708.26999999999</v>
      </c>
    </row>
    <row r="112" spans="2:4" x14ac:dyDescent="0.25">
      <c r="B112" s="131">
        <v>140931.65</v>
      </c>
      <c r="C112" s="118">
        <v>316126.09999999998</v>
      </c>
      <c r="D112" s="132">
        <f t="shared" si="1"/>
        <v>-175194.44999999998</v>
      </c>
    </row>
    <row r="113" spans="2:4" x14ac:dyDescent="0.25">
      <c r="B113" s="131">
        <v>75604.490000000005</v>
      </c>
      <c r="C113" s="122">
        <v>67437</v>
      </c>
      <c r="D113" s="132">
        <f t="shared" si="1"/>
        <v>8167.4900000000052</v>
      </c>
    </row>
    <row r="114" spans="2:4" x14ac:dyDescent="0.25">
      <c r="B114" s="131">
        <v>20196.93</v>
      </c>
      <c r="C114" s="118">
        <v>263140</v>
      </c>
      <c r="D114" s="132">
        <f t="shared" si="1"/>
        <v>-242943.07</v>
      </c>
    </row>
    <row r="115" spans="2:4" x14ac:dyDescent="0.25">
      <c r="B115" s="131">
        <v>132708.26999999999</v>
      </c>
      <c r="C115" s="122">
        <v>13688</v>
      </c>
      <c r="D115" s="132">
        <f t="shared" si="1"/>
        <v>119020.26999999999</v>
      </c>
    </row>
    <row r="116" spans="2:4" x14ac:dyDescent="0.25">
      <c r="B116" s="131">
        <v>316126.09999999998</v>
      </c>
      <c r="C116" s="118">
        <v>1566332.02</v>
      </c>
      <c r="D116" s="132">
        <f t="shared" si="1"/>
        <v>-1250205.92</v>
      </c>
    </row>
    <row r="117" spans="2:4" x14ac:dyDescent="0.25">
      <c r="B117" s="131">
        <v>67437</v>
      </c>
      <c r="C117" s="118">
        <v>5079.75</v>
      </c>
      <c r="D117" s="132">
        <f t="shared" si="1"/>
        <v>62357.25</v>
      </c>
    </row>
    <row r="118" spans="2:4" x14ac:dyDescent="0.25">
      <c r="B118" s="131">
        <v>263140</v>
      </c>
      <c r="C118" s="118">
        <v>156000</v>
      </c>
      <c r="D118" s="132">
        <f t="shared" si="1"/>
        <v>107140</v>
      </c>
    </row>
    <row r="119" spans="2:4" x14ac:dyDescent="0.25">
      <c r="B119" s="131">
        <v>13688</v>
      </c>
      <c r="C119" s="118">
        <v>156000</v>
      </c>
      <c r="D119" s="132">
        <f t="shared" si="1"/>
        <v>-142312</v>
      </c>
    </row>
    <row r="120" spans="2:4" x14ac:dyDescent="0.25">
      <c r="B120" s="131">
        <v>1566332.02</v>
      </c>
      <c r="C120" s="118">
        <v>87540</v>
      </c>
      <c r="D120" s="132">
        <f t="shared" si="1"/>
        <v>1478792.02</v>
      </c>
    </row>
    <row r="121" spans="2:4" x14ac:dyDescent="0.25">
      <c r="B121" s="131">
        <v>5079.75</v>
      </c>
      <c r="C121" s="118">
        <v>87540</v>
      </c>
      <c r="D121" s="132">
        <f t="shared" si="1"/>
        <v>-82460.25</v>
      </c>
    </row>
    <row r="122" spans="2:4" x14ac:dyDescent="0.25">
      <c r="B122" s="131">
        <v>156000</v>
      </c>
      <c r="C122" s="118">
        <v>362450</v>
      </c>
      <c r="D122" s="132">
        <f t="shared" si="1"/>
        <v>-206450</v>
      </c>
    </row>
    <row r="123" spans="2:4" x14ac:dyDescent="0.25">
      <c r="B123" s="131">
        <v>156000</v>
      </c>
      <c r="C123" s="118">
        <v>362450</v>
      </c>
      <c r="D123" s="132">
        <f t="shared" si="1"/>
        <v>-206450</v>
      </c>
    </row>
    <row r="124" spans="2:4" x14ac:dyDescent="0.25">
      <c r="B124" s="131">
        <v>87540</v>
      </c>
      <c r="C124" s="118">
        <v>450050</v>
      </c>
      <c r="D124" s="132">
        <f t="shared" si="1"/>
        <v>-362510</v>
      </c>
    </row>
    <row r="125" spans="2:4" x14ac:dyDescent="0.25">
      <c r="B125" s="131">
        <v>87540</v>
      </c>
      <c r="C125" s="118">
        <v>41470</v>
      </c>
      <c r="D125" s="132">
        <f t="shared" si="1"/>
        <v>46070</v>
      </c>
    </row>
    <row r="126" spans="2:4" x14ac:dyDescent="0.25">
      <c r="B126" s="131">
        <v>362450</v>
      </c>
    </row>
    <row r="127" spans="2:4" x14ac:dyDescent="0.25">
      <c r="B127" s="131">
        <v>362450</v>
      </c>
    </row>
    <row r="128" spans="2:4" x14ac:dyDescent="0.25">
      <c r="B128" s="131">
        <v>450050</v>
      </c>
    </row>
    <row r="129" spans="2:2" x14ac:dyDescent="0.25">
      <c r="B129" s="131">
        <v>41470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JUNIO 2021 (2)</vt:lpstr>
      <vt:lpstr>JUNIO 2021 (3)</vt:lpstr>
      <vt:lpstr>JUNIO 2021 (4)</vt:lpstr>
      <vt:lpstr>Hoja1</vt:lpstr>
      <vt:lpstr>noviembre</vt:lpstr>
      <vt:lpstr>Hoja2</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noviembre!Títulos_a_imprimir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2023-01-18T18:28:40Z</cp:lastPrinted>
  <dcterms:created xsi:type="dcterms:W3CDTF">2021-02-04T18:54:35Z</dcterms:created>
  <dcterms:modified xsi:type="dcterms:W3CDTF">2023-01-18T18:31:51Z</dcterms:modified>
</cp:coreProperties>
</file>