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6840" activeTab="0"/>
  </bookViews>
  <sheets>
    <sheet name="Balance genral, marzo 2023" sheetId="1" r:id="rId1"/>
  </sheets>
  <definedNames/>
  <calcPr fullCalcOnLoad="1"/>
</workbook>
</file>

<file path=xl/sharedStrings.xml><?xml version="1.0" encoding="utf-8"?>
<sst xmlns="http://schemas.openxmlformats.org/spreadsheetml/2006/main" count="260" uniqueCount="170">
  <si>
    <t>BALANCE GENERAL</t>
  </si>
  <si>
    <t xml:space="preserve"> Al 31 de Marzo del 2023</t>
  </si>
  <si>
    <t>Valores en RD$</t>
  </si>
  <si>
    <t/>
  </si>
  <si>
    <t>ACTIVOS</t>
  </si>
  <si>
    <t>ACTIVOS CORRIENTES</t>
  </si>
  <si>
    <t>EFECTIVO EN CAJA Y BANCOS (ANEXO 1)</t>
  </si>
  <si>
    <t>INVERSION CERTIFICADOS FINANCIEROS (ANEXO 2)</t>
  </si>
  <si>
    <t>TOTAL ACTIVOS CORRIENTES</t>
  </si>
  <si>
    <t>ACTIVOS NO CORRIENTES</t>
  </si>
  <si>
    <t>PRESTAMOS FUNCIONARIOS Y EMPLEADOS (ANEXO 3)</t>
  </si>
  <si>
    <t>OTRAS CUENTAS POR COBRAR (ANEXO 4)</t>
  </si>
  <si>
    <t>INVENTARIO MATERIALES DE OFICINA</t>
  </si>
  <si>
    <t>GASTOS PAGADOS POR ANTICIPADO (ANEXO 5)</t>
  </si>
  <si>
    <t>CUENTA POR COBRAR A INSTITUCIONES (ANEXO 6)</t>
  </si>
  <si>
    <t>PROVISION CUENTAS POR COBRAR</t>
  </si>
  <si>
    <t>TOTAL ACTIVOS NO CORRIENTES</t>
  </si>
  <si>
    <t>ACTIVOS FIJOS</t>
  </si>
  <si>
    <t>TERRENOS</t>
  </si>
  <si>
    <t>EDIFICACIONES</t>
  </si>
  <si>
    <t>MOBILIARIO Y EQUIPOS DE OFICINA (ANEXO 7)</t>
  </si>
  <si>
    <t>VEHICULOS</t>
  </si>
  <si>
    <t>EQUIPO DE MONITOREO</t>
  </si>
  <si>
    <t>ACTIVOS CENTRO INDOTEL HUB</t>
  </si>
  <si>
    <t>ACTIVOS FIJOS BANCO MUNDIAL</t>
  </si>
  <si>
    <t>OTROS ACTIVOS FIJOS (ANEXO 8)</t>
  </si>
  <si>
    <t>TOTAL ACTIVOS FIJOS</t>
  </si>
  <si>
    <t>DEPRECIACION ACUMULADA (ANEXO 9)</t>
  </si>
  <si>
    <t>CONSTRUCCIONES EN PROCESO</t>
  </si>
  <si>
    <t>TOTAL ACTIVOS FIJOS NETO</t>
  </si>
  <si>
    <t>ACTIVOS DIFERIDOS</t>
  </si>
  <si>
    <t>MEJORAS EN PROPIEDADES ARRENDADAS</t>
  </si>
  <si>
    <t>MENOS:  AMORTIZACIONES (ANEXO 10)</t>
  </si>
  <si>
    <t>TOTAL ACTIVOS DIFERIDOS</t>
  </si>
  <si>
    <t>OTROS ACTIVOS</t>
  </si>
  <si>
    <t>DEPOSITOS Y FIANZAS (ANEXO 11)</t>
  </si>
  <si>
    <t>TOTAL DE ACTIVOS</t>
  </si>
  <si>
    <t>PASIVOS</t>
  </si>
  <si>
    <t>CUENTAS POR PAGAR PROVEEDORES Y ACUMULACIONES (ANEXO 12)</t>
  </si>
  <si>
    <t xml:space="preserve">PROVISIONES </t>
  </si>
  <si>
    <t>TOTAL PASIVOS</t>
  </si>
  <si>
    <t>PATRIMONIO INDOTEL</t>
  </si>
  <si>
    <t>SUPERAVIT DEL PERIODO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</si>
  <si>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</si>
  <si>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</si>
  <si>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</si>
  <si>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</si>
  <si>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</si>
  <si>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</si>
  <si>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</si>
  <si>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>TOTAL PASIVO Y PATRIMONIO</t>
  </si>
  <si>
    <t xml:space="preserve"> </t>
  </si>
  <si>
    <t>JULISSA CRUZ</t>
  </si>
  <si>
    <t>__________________________________</t>
  </si>
  <si>
    <t>NELSON ARROYO</t>
  </si>
  <si>
    <t>PRESIDENTE DEL CONSEJO</t>
  </si>
  <si>
    <t>_________________________________</t>
  </si>
  <si>
    <t>DIRECTORA EJECUTIVA</t>
  </si>
  <si>
    <t>TOTAL OTROS ACTIVOS</t>
  </si>
  <si>
    <t>ANEXOS A LOS ESTADOS FINANCIEROS</t>
  </si>
  <si>
    <t>Al 31/03/2023</t>
  </si>
  <si>
    <t>Cuenta</t>
  </si>
  <si>
    <t>Valor</t>
  </si>
  <si>
    <t>CAJA CHICA-IMPREVISTOS VIATICOS</t>
  </si>
  <si>
    <t>CAJA CHICA -CENTRO INDOTEL</t>
  </si>
  <si>
    <t>CAJA CHICA- GENERAL INDOTEL</t>
  </si>
  <si>
    <t>BANCO DE RESERVAS  (240-005122-9)</t>
  </si>
  <si>
    <t>BANCO DE RESERVAS FDT (240-010762-3)</t>
  </si>
  <si>
    <t>BANCO DE RESERVAS ADM (240-015012-0)</t>
  </si>
  <si>
    <t>Total  General</t>
  </si>
  <si>
    <t>INVERSION EN CERTIFICADOS FINANCIEROS (ANEXO 2)</t>
  </si>
  <si>
    <t>CERTIF. 960-221517-4</t>
  </si>
  <si>
    <t>CERTIF. 960-280827-5</t>
  </si>
  <si>
    <t>CERTIF. 960-378663-8</t>
  </si>
  <si>
    <t>CERTIF. 960-391076-4</t>
  </si>
  <si>
    <t>CERTIF. 960-391075-0</t>
  </si>
  <si>
    <t>CERTIF. 960-435585-2</t>
  </si>
  <si>
    <t>CERTIF. 960-435584-9</t>
  </si>
  <si>
    <t>CERTIF. 960-435584-5</t>
  </si>
  <si>
    <t>CERTIF. 960-435584-4</t>
  </si>
  <si>
    <t>CERTIF. 960-443859-8</t>
  </si>
  <si>
    <t>CERTIF. 960-454989-4</t>
  </si>
  <si>
    <t>CERTIF. 960-515707-3</t>
  </si>
  <si>
    <t>CERTIF. 960-543923-9</t>
  </si>
  <si>
    <t>PRESTAMOS A FUNCIONARIOS Y EMPLEADOS (ANEXO 3)</t>
  </si>
  <si>
    <t xml:space="preserve">CAROLYN NINOSKA ORTIZ JIMENEZ </t>
  </si>
  <si>
    <t>TOMAS A. HERNANDEZ--PRESTACIONES LAB.</t>
  </si>
  <si>
    <t>CUENTAS POR COBRAR ANTICIPO BONO VACACIONAL</t>
  </si>
  <si>
    <t>RECLAMACIONES POR COBRAR-BANCO DE RESERVAS</t>
  </si>
  <si>
    <t>CUENTA POR COBRAR FDT A INDOTEL</t>
  </si>
  <si>
    <t>OTRAS CUENTAS POR COBRAR</t>
  </si>
  <si>
    <t>SEGURO DE VEHICULOS</t>
  </si>
  <si>
    <t>SEGUROS DE PROPIEDAD</t>
  </si>
  <si>
    <t xml:space="preserve">SEGURO DE SALUD MEDICO NACIONAL </t>
  </si>
  <si>
    <t xml:space="preserve">SEGURO DE SALUD MEDICO INTERN. </t>
  </si>
  <si>
    <t>SEGURO DENTAL</t>
  </si>
  <si>
    <t>INTERCAMBIO PUBLICITARIO-TELEANTILLAS</t>
  </si>
  <si>
    <t>UNISOFT, SRL</t>
  </si>
  <si>
    <t>CONCENTRA-LICENCIAS INF.</t>
  </si>
  <si>
    <t>BONOS COMPRA PRODUCTOS VARIOS</t>
  </si>
  <si>
    <t>SUJETO 10, SRL</t>
  </si>
  <si>
    <t>CONSTRUCTORA COPISA S.R.L.</t>
  </si>
  <si>
    <t>QUALITAS SOFTWARE SRL</t>
  </si>
  <si>
    <t>AGREGADOS BANI DACE SRL</t>
  </si>
  <si>
    <t>CONSTRUCTORA NOVOGAR, SRL</t>
  </si>
  <si>
    <t>LABFORAPPS SRL</t>
  </si>
  <si>
    <t>BONANZA DOMINICANA S.A.S</t>
  </si>
  <si>
    <t>GEOMÁTICA Y TECNOLOGÍA GMT SRL</t>
  </si>
  <si>
    <t>MALLA AGENCY SRL</t>
  </si>
  <si>
    <t>AVANSI SRL</t>
  </si>
  <si>
    <t>SUNPLACE DOMINICANA SRL</t>
  </si>
  <si>
    <t>IP EXPERT IPX SRL</t>
  </si>
  <si>
    <t xml:space="preserve">XBYTE SRL </t>
  </si>
  <si>
    <t>BAROLI TECHNOLOGIES SRL</t>
  </si>
  <si>
    <t>HEICES CONSULTING, SRL</t>
  </si>
  <si>
    <t xml:space="preserve">SINERGIT,  S.A </t>
  </si>
  <si>
    <t xml:space="preserve">COMPUSOLUCIONES JC, SRL </t>
  </si>
  <si>
    <t>ALLAN MAURICIO MADRIGAL</t>
  </si>
  <si>
    <t>CUENTAS POR COBRAR A INSTITUCIONES (ANEXO 6)</t>
  </si>
  <si>
    <t>CUENTAS POR COBRAR - RADIODIFUSION</t>
  </si>
  <si>
    <t>CUENTA POR COBRAR DGII</t>
  </si>
  <si>
    <t>CUENTA POR COBRAR TESORERIA NACIONAL</t>
  </si>
  <si>
    <t>MUEBLES DE OFICINA Y ESTANTERIA</t>
  </si>
  <si>
    <t>EQUIPOS DE COMPUTO</t>
  </si>
  <si>
    <t>ELECTRODOMESTICOS</t>
  </si>
  <si>
    <t>OTROS MOBILIARIOS Y EQUIPOS DE OFICINA</t>
  </si>
  <si>
    <t>MOBILIARIO Y EQUIPO EDUCACIONAL Y RECREATIVO</t>
  </si>
  <si>
    <t>EQUIPO MEDICO Y DE LABORATORIO</t>
  </si>
  <si>
    <t>OTROS ACTIVOS FIJOS  (ANEXO 8)</t>
  </si>
  <si>
    <t>OBRAS DE ARTE</t>
  </si>
  <si>
    <t>MAQUINARIA, OTROS EQUIPOS Y HERRAMIENTAS</t>
  </si>
  <si>
    <t>EQUIPOS DE DEFENSA Y SEGURIDAD</t>
  </si>
  <si>
    <t>DEPREC. ACUM. EDIFICIO</t>
  </si>
  <si>
    <t>DEPREC. ACUM. MOBILIARIO Y EQUIPO DE OFICINA</t>
  </si>
  <si>
    <t>DEPREC. ACUM. EQUIPO DE TRANSPORTE</t>
  </si>
  <si>
    <t>DEPREC. ACUM. EQUIPO DE COMPUTOS</t>
  </si>
  <si>
    <t>DEPREC. ACUM. EQUIPOS DE DEFENSA (ARMAS)</t>
  </si>
  <si>
    <t>DEPREC. ACUM. EQUIPOS DE COMUNIC. (MONITOREO)</t>
  </si>
  <si>
    <t>DEPREC. ACUM. ACTIVOS BANCO MUNDIAL</t>
  </si>
  <si>
    <t>DEPREC. ACUM.ACTIVOS CENTRO INDOTEL-HUB Y REP. DIGITAL</t>
  </si>
  <si>
    <t>AMORTIZACIONES (ANEXO 10)</t>
  </si>
  <si>
    <t>AMORTIZ. DE LAS MEJORAS A PROP. ARRENDADAS</t>
  </si>
  <si>
    <t>ALQUILER DE LOCAL</t>
  </si>
  <si>
    <t>OTROS DEPOSITOS</t>
  </si>
  <si>
    <t>DEPOSITO ALQUILER PARQUEO</t>
  </si>
  <si>
    <t>PRIMA POR CONTRATO DE FIANZA PRESTACIONES LABORALES</t>
  </si>
  <si>
    <t>CONSTRUCCION EN PROCESO</t>
  </si>
  <si>
    <t>CUENTAS POR PAGAR Y ACUMULACIONES (ANEXO 12)</t>
  </si>
  <si>
    <t>PROVEEDORES LOCALES</t>
  </si>
  <si>
    <t>CUENTAS POR PAGAR PROYECTOS FDT</t>
  </si>
  <si>
    <t>RETENCION CODIA</t>
  </si>
  <si>
    <t>CUENTAS POR PAGAR BANCO DE RESERVAS</t>
  </si>
  <si>
    <t>CUENTA POR PAGAR A FDT</t>
  </si>
  <si>
    <t xml:space="preserve">CUENTA POR PAGAR - SEGUROS BANRESERVAS </t>
  </si>
  <si>
    <t>OTRAS CUENTAS POR PAGAR</t>
  </si>
  <si>
    <t>CUENTAS POR PAGAR CONCENTRA</t>
  </si>
  <si>
    <t>OTRAS CUENTAS POR PAGAR - CARIDELPA, S.A.M.</t>
  </si>
  <si>
    <t>OTRAS CUENTAS POR PAGAR- OEA</t>
  </si>
  <si>
    <t>COMPAÑIA DOM. DE TELEFONOS-(911)- (CLARO-CODETEL)</t>
  </si>
  <si>
    <t>ALTICE DOMINICAN REPUBLIC II (ORANGE) -911</t>
  </si>
  <si>
    <t>RETENCIONES CARGOS BANCARIOS</t>
  </si>
  <si>
    <t>TRILOGY DOMINICANA, S.A.(9-1-1)</t>
  </si>
  <si>
    <t>CREDITOS INTERESES CTA. CORRIENTE 911</t>
  </si>
  <si>
    <t>RETENCIÓN IMPUESTOS (10%) POR PAGAR</t>
  </si>
  <si>
    <t xml:space="preserve">RETENCIÓN ISR POR PAGAR SALARIOS </t>
  </si>
  <si>
    <t>IMPUESTOS SOBRE LA RENTA (5%)</t>
  </si>
  <si>
    <t>ITBIS (27%)</t>
  </si>
  <si>
    <t>ITBIS (18%)</t>
  </si>
  <si>
    <t xml:space="preserve">RETENCIÓN ISR POR PAGAR-BONO VACACIONAL </t>
  </si>
  <si>
    <t>RETENCIÓN ISR POR PAGAR-HORAS EXTRAS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</si>
</sst>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000000_);\(#,##0.00000000\)"/>
  </numFmts>
  <fonts count="41">
    <font>
      <sz val="11"/>
      <color indexed="10"/>
      <name val="Calibri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sz val="18"/>
      <color indexed="18"/>
      <name val="Calibri Light"/>
      <family val="2"/>
    </font>
    <font>
      <b/>
      <sz val="13"/>
      <color indexed="1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6" fillId="0" borderId="10" xfId="0" applyNumberFormat="1" applyFont="1" applyBorder="1" applyAlignment="1" applyProtection="1">
      <alignment vertical="top"/>
      <protection locked="0"/>
    </xf>
    <xf numFmtId="164" fontId="4" fillId="0" borderId="11" xfId="0" applyNumberFormat="1" applyFont="1" applyBorder="1" applyAlignment="1">
      <alignment horizontal="right" vertical="top"/>
    </xf>
    <xf numFmtId="39" fontId="0" fillId="0" borderId="0" xfId="0" applyNumberFormat="1" applyAlignment="1" applyProtection="1">
      <alignment vertical="top"/>
      <protection locked="0"/>
    </xf>
    <xf numFmtId="164" fontId="3" fillId="0" borderId="12" xfId="0" applyNumberFormat="1" applyFont="1" applyBorder="1" applyAlignment="1">
      <alignment horizontal="right" vertical="top"/>
    </xf>
    <xf numFmtId="39" fontId="6" fillId="0" borderId="13" xfId="0" applyNumberFormat="1" applyFont="1" applyBorder="1" applyAlignment="1" applyProtection="1">
      <alignment vertical="top"/>
      <protection locked="0"/>
    </xf>
    <xf numFmtId="39" fontId="6" fillId="0" borderId="12" xfId="0" applyNumberFormat="1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164" fontId="6" fillId="0" borderId="0" xfId="0" applyNumberFormat="1" applyFont="1" applyBorder="1" applyAlignment="1" applyProtection="1">
      <alignment vertical="top"/>
      <protection locked="0"/>
    </xf>
    <xf numFmtId="164" fontId="4" fillId="0" borderId="13" xfId="0" applyNumberFormat="1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4" fontId="0" fillId="0" borderId="13" xfId="0" applyNumberForma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2000250</xdr:colOff>
      <xdr:row>3</xdr:row>
      <xdr:rowOff>180975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85725</xdr:rowOff>
    </xdr:from>
    <xdr:to>
      <xdr:col>1</xdr:col>
      <xdr:colOff>2000250</xdr:colOff>
      <xdr:row>55</xdr:row>
      <xdr:rowOff>180975</xdr:rowOff>
    </xdr:to>
    <xdr:pic>
      <xdr:nvPicPr>
        <xdr:cNvPr id="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039350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92</xdr:row>
      <xdr:rowOff>19050</xdr:rowOff>
    </xdr:from>
    <xdr:to>
      <xdr:col>1</xdr:col>
      <xdr:colOff>1362075</xdr:colOff>
      <xdr:row>95</xdr:row>
      <xdr:rowOff>142875</xdr:rowOff>
    </xdr:to>
    <xdr:pic>
      <xdr:nvPicPr>
        <xdr:cNvPr id="3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62125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1266825</xdr:colOff>
      <xdr:row>114</xdr:row>
      <xdr:rowOff>123825</xdr:rowOff>
    </xdr:to>
    <xdr:pic>
      <xdr:nvPicPr>
        <xdr:cNvPr id="4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221700"/>
          <a:ext cx="1266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1362075</xdr:colOff>
      <xdr:row>142</xdr:row>
      <xdr:rowOff>123825</xdr:rowOff>
    </xdr:to>
    <xdr:pic>
      <xdr:nvPicPr>
        <xdr:cNvPr id="5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655570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1343025</xdr:colOff>
      <xdr:row>158</xdr:row>
      <xdr:rowOff>123825</xdr:rowOff>
    </xdr:to>
    <xdr:pic>
      <xdr:nvPicPr>
        <xdr:cNvPr id="6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03700"/>
          <a:ext cx="1343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172</xdr:row>
      <xdr:rowOff>28575</xdr:rowOff>
    </xdr:from>
    <xdr:to>
      <xdr:col>1</xdr:col>
      <xdr:colOff>1333500</xdr:colOff>
      <xdr:row>175</xdr:row>
      <xdr:rowOff>66675</xdr:rowOff>
    </xdr:to>
    <xdr:pic>
      <xdr:nvPicPr>
        <xdr:cNvPr id="7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2870775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1238250</xdr:colOff>
      <xdr:row>218</xdr:row>
      <xdr:rowOff>123825</xdr:rowOff>
    </xdr:to>
    <xdr:pic>
      <xdr:nvPicPr>
        <xdr:cNvPr id="8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1033700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1381125</xdr:colOff>
      <xdr:row>237</xdr:row>
      <xdr:rowOff>123825</xdr:rowOff>
    </xdr:to>
    <xdr:pic>
      <xdr:nvPicPr>
        <xdr:cNvPr id="9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4653200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1352550</xdr:colOff>
      <xdr:row>258</xdr:row>
      <xdr:rowOff>123825</xdr:rowOff>
    </xdr:to>
    <xdr:pic>
      <xdr:nvPicPr>
        <xdr:cNvPr id="10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8653700"/>
          <a:ext cx="1352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1314450</xdr:colOff>
      <xdr:row>274</xdr:row>
      <xdr:rowOff>123825</xdr:rowOff>
    </xdr:to>
    <xdr:pic>
      <xdr:nvPicPr>
        <xdr:cNvPr id="1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1701700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1390650</xdr:colOff>
      <xdr:row>301</xdr:row>
      <xdr:rowOff>123825</xdr:rowOff>
    </xdr:to>
    <xdr:pic>
      <xdr:nvPicPr>
        <xdr:cNvPr id="1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6845200"/>
          <a:ext cx="1390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1381125</xdr:colOff>
      <xdr:row>318</xdr:row>
      <xdr:rowOff>123825</xdr:rowOff>
    </xdr:to>
    <xdr:pic>
      <xdr:nvPicPr>
        <xdr:cNvPr id="13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0083700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337</xdr:row>
      <xdr:rowOff>171450</xdr:rowOff>
    </xdr:from>
    <xdr:to>
      <xdr:col>1</xdr:col>
      <xdr:colOff>1371600</xdr:colOff>
      <xdr:row>341</xdr:row>
      <xdr:rowOff>104775</xdr:rowOff>
    </xdr:to>
    <xdr:pic>
      <xdr:nvPicPr>
        <xdr:cNvPr id="14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4446150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107</xdr:row>
      <xdr:rowOff>9525</xdr:rowOff>
    </xdr:from>
    <xdr:to>
      <xdr:col>4</xdr:col>
      <xdr:colOff>0</xdr:colOff>
      <xdr:row>107</xdr:row>
      <xdr:rowOff>9525</xdr:rowOff>
    </xdr:to>
    <xdr:sp>
      <xdr:nvSpPr>
        <xdr:cNvPr id="15" name="Line 4"/>
        <xdr:cNvSpPr>
          <a:spLocks/>
        </xdr:cNvSpPr>
      </xdr:nvSpPr>
      <xdr:spPr>
        <a:xfrm>
          <a:off x="3981450" y="20469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108</xdr:row>
      <xdr:rowOff>38100</xdr:rowOff>
    </xdr:from>
    <xdr:to>
      <xdr:col>4</xdr:col>
      <xdr:colOff>0</xdr:colOff>
      <xdr:row>108</xdr:row>
      <xdr:rowOff>38100</xdr:rowOff>
    </xdr:to>
    <xdr:sp>
      <xdr:nvSpPr>
        <xdr:cNvPr id="16" name="Line 5"/>
        <xdr:cNvSpPr>
          <a:spLocks/>
        </xdr:cNvSpPr>
      </xdr:nvSpPr>
      <xdr:spPr>
        <a:xfrm>
          <a:off x="3981450" y="206883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108</xdr:row>
      <xdr:rowOff>57150</xdr:rowOff>
    </xdr:from>
    <xdr:to>
      <xdr:col>4</xdr:col>
      <xdr:colOff>0</xdr:colOff>
      <xdr:row>108</xdr:row>
      <xdr:rowOff>57150</xdr:rowOff>
    </xdr:to>
    <xdr:sp>
      <xdr:nvSpPr>
        <xdr:cNvPr id="17" name="Line 6"/>
        <xdr:cNvSpPr>
          <a:spLocks/>
        </xdr:cNvSpPr>
      </xdr:nvSpPr>
      <xdr:spPr>
        <a:xfrm>
          <a:off x="3981450" y="207073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133</xdr:row>
      <xdr:rowOff>9525</xdr:rowOff>
    </xdr:from>
    <xdr:to>
      <xdr:col>4</xdr:col>
      <xdr:colOff>0</xdr:colOff>
      <xdr:row>133</xdr:row>
      <xdr:rowOff>9525</xdr:rowOff>
    </xdr:to>
    <xdr:sp>
      <xdr:nvSpPr>
        <xdr:cNvPr id="18" name="Line 10"/>
        <xdr:cNvSpPr>
          <a:spLocks/>
        </xdr:cNvSpPr>
      </xdr:nvSpPr>
      <xdr:spPr>
        <a:xfrm>
          <a:off x="3981450" y="25422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134</xdr:row>
      <xdr:rowOff>38100</xdr:rowOff>
    </xdr:from>
    <xdr:to>
      <xdr:col>4</xdr:col>
      <xdr:colOff>0</xdr:colOff>
      <xdr:row>134</xdr:row>
      <xdr:rowOff>38100</xdr:rowOff>
    </xdr:to>
    <xdr:sp>
      <xdr:nvSpPr>
        <xdr:cNvPr id="19" name="Line 11"/>
        <xdr:cNvSpPr>
          <a:spLocks/>
        </xdr:cNvSpPr>
      </xdr:nvSpPr>
      <xdr:spPr>
        <a:xfrm>
          <a:off x="3981450" y="256413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134</xdr:row>
      <xdr:rowOff>57150</xdr:rowOff>
    </xdr:from>
    <xdr:to>
      <xdr:col>4</xdr:col>
      <xdr:colOff>0</xdr:colOff>
      <xdr:row>134</xdr:row>
      <xdr:rowOff>57150</xdr:rowOff>
    </xdr:to>
    <xdr:sp>
      <xdr:nvSpPr>
        <xdr:cNvPr id="20" name="Line 12"/>
        <xdr:cNvSpPr>
          <a:spLocks/>
        </xdr:cNvSpPr>
      </xdr:nvSpPr>
      <xdr:spPr>
        <a:xfrm>
          <a:off x="3981450" y="256603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150</xdr:row>
      <xdr:rowOff>9525</xdr:rowOff>
    </xdr:from>
    <xdr:to>
      <xdr:col>4</xdr:col>
      <xdr:colOff>0</xdr:colOff>
      <xdr:row>150</xdr:row>
      <xdr:rowOff>9525</xdr:rowOff>
    </xdr:to>
    <xdr:sp>
      <xdr:nvSpPr>
        <xdr:cNvPr id="21" name="Line 16"/>
        <xdr:cNvSpPr>
          <a:spLocks/>
        </xdr:cNvSpPr>
      </xdr:nvSpPr>
      <xdr:spPr>
        <a:xfrm>
          <a:off x="3981450" y="286607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151</xdr:row>
      <xdr:rowOff>38100</xdr:rowOff>
    </xdr:from>
    <xdr:to>
      <xdr:col>4</xdr:col>
      <xdr:colOff>0</xdr:colOff>
      <xdr:row>151</xdr:row>
      <xdr:rowOff>38100</xdr:rowOff>
    </xdr:to>
    <xdr:sp>
      <xdr:nvSpPr>
        <xdr:cNvPr id="22" name="Line 17"/>
        <xdr:cNvSpPr>
          <a:spLocks/>
        </xdr:cNvSpPr>
      </xdr:nvSpPr>
      <xdr:spPr>
        <a:xfrm>
          <a:off x="3981450" y="288798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151</xdr:row>
      <xdr:rowOff>57150</xdr:rowOff>
    </xdr:from>
    <xdr:to>
      <xdr:col>4</xdr:col>
      <xdr:colOff>0</xdr:colOff>
      <xdr:row>151</xdr:row>
      <xdr:rowOff>57150</xdr:rowOff>
    </xdr:to>
    <xdr:sp>
      <xdr:nvSpPr>
        <xdr:cNvPr id="23" name="Line 18"/>
        <xdr:cNvSpPr>
          <a:spLocks/>
        </xdr:cNvSpPr>
      </xdr:nvSpPr>
      <xdr:spPr>
        <a:xfrm>
          <a:off x="3981450" y="28898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168</xdr:row>
      <xdr:rowOff>9525</xdr:rowOff>
    </xdr:from>
    <xdr:to>
      <xdr:col>4</xdr:col>
      <xdr:colOff>0</xdr:colOff>
      <xdr:row>168</xdr:row>
      <xdr:rowOff>9525</xdr:rowOff>
    </xdr:to>
    <xdr:sp>
      <xdr:nvSpPr>
        <xdr:cNvPr id="24" name="Line 22"/>
        <xdr:cNvSpPr>
          <a:spLocks/>
        </xdr:cNvSpPr>
      </xdr:nvSpPr>
      <xdr:spPr>
        <a:xfrm>
          <a:off x="3981450" y="320897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169</xdr:row>
      <xdr:rowOff>38100</xdr:rowOff>
    </xdr:from>
    <xdr:to>
      <xdr:col>4</xdr:col>
      <xdr:colOff>0</xdr:colOff>
      <xdr:row>169</xdr:row>
      <xdr:rowOff>38100</xdr:rowOff>
    </xdr:to>
    <xdr:sp>
      <xdr:nvSpPr>
        <xdr:cNvPr id="25" name="Line 23"/>
        <xdr:cNvSpPr>
          <a:spLocks/>
        </xdr:cNvSpPr>
      </xdr:nvSpPr>
      <xdr:spPr>
        <a:xfrm>
          <a:off x="3981450" y="323088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169</xdr:row>
      <xdr:rowOff>57150</xdr:rowOff>
    </xdr:from>
    <xdr:to>
      <xdr:col>4</xdr:col>
      <xdr:colOff>0</xdr:colOff>
      <xdr:row>169</xdr:row>
      <xdr:rowOff>57150</xdr:rowOff>
    </xdr:to>
    <xdr:sp>
      <xdr:nvSpPr>
        <xdr:cNvPr id="26" name="Line 24"/>
        <xdr:cNvSpPr>
          <a:spLocks/>
        </xdr:cNvSpPr>
      </xdr:nvSpPr>
      <xdr:spPr>
        <a:xfrm>
          <a:off x="3981450" y="32327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209</xdr:row>
      <xdr:rowOff>38100</xdr:rowOff>
    </xdr:from>
    <xdr:to>
      <xdr:col>4</xdr:col>
      <xdr:colOff>0</xdr:colOff>
      <xdr:row>209</xdr:row>
      <xdr:rowOff>38100</xdr:rowOff>
    </xdr:to>
    <xdr:sp>
      <xdr:nvSpPr>
        <xdr:cNvPr id="27" name="Line 29"/>
        <xdr:cNvSpPr>
          <a:spLocks/>
        </xdr:cNvSpPr>
      </xdr:nvSpPr>
      <xdr:spPr>
        <a:xfrm>
          <a:off x="3981450" y="399288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209</xdr:row>
      <xdr:rowOff>57150</xdr:rowOff>
    </xdr:from>
    <xdr:to>
      <xdr:col>4</xdr:col>
      <xdr:colOff>0</xdr:colOff>
      <xdr:row>209</xdr:row>
      <xdr:rowOff>57150</xdr:rowOff>
    </xdr:to>
    <xdr:sp>
      <xdr:nvSpPr>
        <xdr:cNvPr id="28" name="Line 30"/>
        <xdr:cNvSpPr>
          <a:spLocks/>
        </xdr:cNvSpPr>
      </xdr:nvSpPr>
      <xdr:spPr>
        <a:xfrm>
          <a:off x="3981450" y="39947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227</xdr:row>
      <xdr:rowOff>9525</xdr:rowOff>
    </xdr:from>
    <xdr:to>
      <xdr:col>4</xdr:col>
      <xdr:colOff>0</xdr:colOff>
      <xdr:row>227</xdr:row>
      <xdr:rowOff>9525</xdr:rowOff>
    </xdr:to>
    <xdr:sp>
      <xdr:nvSpPr>
        <xdr:cNvPr id="29" name="Line 34"/>
        <xdr:cNvSpPr>
          <a:spLocks/>
        </xdr:cNvSpPr>
      </xdr:nvSpPr>
      <xdr:spPr>
        <a:xfrm>
          <a:off x="3981450" y="43329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228</xdr:row>
      <xdr:rowOff>38100</xdr:rowOff>
    </xdr:from>
    <xdr:to>
      <xdr:col>4</xdr:col>
      <xdr:colOff>0</xdr:colOff>
      <xdr:row>228</xdr:row>
      <xdr:rowOff>38100</xdr:rowOff>
    </xdr:to>
    <xdr:sp>
      <xdr:nvSpPr>
        <xdr:cNvPr id="30" name="Line 35"/>
        <xdr:cNvSpPr>
          <a:spLocks/>
        </xdr:cNvSpPr>
      </xdr:nvSpPr>
      <xdr:spPr>
        <a:xfrm>
          <a:off x="3981450" y="435483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228</xdr:row>
      <xdr:rowOff>57150</xdr:rowOff>
    </xdr:from>
    <xdr:to>
      <xdr:col>4</xdr:col>
      <xdr:colOff>0</xdr:colOff>
      <xdr:row>228</xdr:row>
      <xdr:rowOff>57150</xdr:rowOff>
    </xdr:to>
    <xdr:sp>
      <xdr:nvSpPr>
        <xdr:cNvPr id="31" name="Line 36"/>
        <xdr:cNvSpPr>
          <a:spLocks/>
        </xdr:cNvSpPr>
      </xdr:nvSpPr>
      <xdr:spPr>
        <a:xfrm>
          <a:off x="3981450" y="435673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249</xdr:row>
      <xdr:rowOff>9525</xdr:rowOff>
    </xdr:from>
    <xdr:to>
      <xdr:col>4</xdr:col>
      <xdr:colOff>0</xdr:colOff>
      <xdr:row>249</xdr:row>
      <xdr:rowOff>9525</xdr:rowOff>
    </xdr:to>
    <xdr:sp>
      <xdr:nvSpPr>
        <xdr:cNvPr id="32" name="Line 40"/>
        <xdr:cNvSpPr>
          <a:spLocks/>
        </xdr:cNvSpPr>
      </xdr:nvSpPr>
      <xdr:spPr>
        <a:xfrm>
          <a:off x="3981450" y="47520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250</xdr:row>
      <xdr:rowOff>38100</xdr:rowOff>
    </xdr:from>
    <xdr:to>
      <xdr:col>4</xdr:col>
      <xdr:colOff>0</xdr:colOff>
      <xdr:row>250</xdr:row>
      <xdr:rowOff>38100</xdr:rowOff>
    </xdr:to>
    <xdr:sp>
      <xdr:nvSpPr>
        <xdr:cNvPr id="33" name="Line 41"/>
        <xdr:cNvSpPr>
          <a:spLocks/>
        </xdr:cNvSpPr>
      </xdr:nvSpPr>
      <xdr:spPr>
        <a:xfrm>
          <a:off x="3981450" y="477393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250</xdr:row>
      <xdr:rowOff>57150</xdr:rowOff>
    </xdr:from>
    <xdr:to>
      <xdr:col>4</xdr:col>
      <xdr:colOff>0</xdr:colOff>
      <xdr:row>250</xdr:row>
      <xdr:rowOff>57150</xdr:rowOff>
    </xdr:to>
    <xdr:sp>
      <xdr:nvSpPr>
        <xdr:cNvPr id="34" name="Line 42"/>
        <xdr:cNvSpPr>
          <a:spLocks/>
        </xdr:cNvSpPr>
      </xdr:nvSpPr>
      <xdr:spPr>
        <a:xfrm>
          <a:off x="3981450" y="477583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267</xdr:row>
      <xdr:rowOff>9525</xdr:rowOff>
    </xdr:from>
    <xdr:to>
      <xdr:col>4</xdr:col>
      <xdr:colOff>0</xdr:colOff>
      <xdr:row>267</xdr:row>
      <xdr:rowOff>9525</xdr:rowOff>
    </xdr:to>
    <xdr:sp>
      <xdr:nvSpPr>
        <xdr:cNvPr id="35" name="Line 46"/>
        <xdr:cNvSpPr>
          <a:spLocks/>
        </xdr:cNvSpPr>
      </xdr:nvSpPr>
      <xdr:spPr>
        <a:xfrm>
          <a:off x="3981450" y="50949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268</xdr:row>
      <xdr:rowOff>38100</xdr:rowOff>
    </xdr:from>
    <xdr:to>
      <xdr:col>4</xdr:col>
      <xdr:colOff>0</xdr:colOff>
      <xdr:row>268</xdr:row>
      <xdr:rowOff>38100</xdr:rowOff>
    </xdr:to>
    <xdr:sp>
      <xdr:nvSpPr>
        <xdr:cNvPr id="36" name="Line 47"/>
        <xdr:cNvSpPr>
          <a:spLocks/>
        </xdr:cNvSpPr>
      </xdr:nvSpPr>
      <xdr:spPr>
        <a:xfrm>
          <a:off x="3981450" y="511683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268</xdr:row>
      <xdr:rowOff>57150</xdr:rowOff>
    </xdr:from>
    <xdr:to>
      <xdr:col>4</xdr:col>
      <xdr:colOff>0</xdr:colOff>
      <xdr:row>268</xdr:row>
      <xdr:rowOff>57150</xdr:rowOff>
    </xdr:to>
    <xdr:sp>
      <xdr:nvSpPr>
        <xdr:cNvPr id="37" name="Line 48"/>
        <xdr:cNvSpPr>
          <a:spLocks/>
        </xdr:cNvSpPr>
      </xdr:nvSpPr>
      <xdr:spPr>
        <a:xfrm>
          <a:off x="3981450" y="511873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288</xdr:row>
      <xdr:rowOff>9525</xdr:rowOff>
    </xdr:from>
    <xdr:to>
      <xdr:col>4</xdr:col>
      <xdr:colOff>0</xdr:colOff>
      <xdr:row>288</xdr:row>
      <xdr:rowOff>9525</xdr:rowOff>
    </xdr:to>
    <xdr:sp>
      <xdr:nvSpPr>
        <xdr:cNvPr id="38" name="Line 52"/>
        <xdr:cNvSpPr>
          <a:spLocks/>
        </xdr:cNvSpPr>
      </xdr:nvSpPr>
      <xdr:spPr>
        <a:xfrm>
          <a:off x="3981450" y="549497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289</xdr:row>
      <xdr:rowOff>38100</xdr:rowOff>
    </xdr:from>
    <xdr:to>
      <xdr:col>4</xdr:col>
      <xdr:colOff>0</xdr:colOff>
      <xdr:row>289</xdr:row>
      <xdr:rowOff>38100</xdr:rowOff>
    </xdr:to>
    <xdr:sp>
      <xdr:nvSpPr>
        <xdr:cNvPr id="39" name="Line 53"/>
        <xdr:cNvSpPr>
          <a:spLocks/>
        </xdr:cNvSpPr>
      </xdr:nvSpPr>
      <xdr:spPr>
        <a:xfrm>
          <a:off x="3981450" y="551688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289</xdr:row>
      <xdr:rowOff>57150</xdr:rowOff>
    </xdr:from>
    <xdr:to>
      <xdr:col>4</xdr:col>
      <xdr:colOff>0</xdr:colOff>
      <xdr:row>289</xdr:row>
      <xdr:rowOff>57150</xdr:rowOff>
    </xdr:to>
    <xdr:sp>
      <xdr:nvSpPr>
        <xdr:cNvPr id="40" name="Line 54"/>
        <xdr:cNvSpPr>
          <a:spLocks/>
        </xdr:cNvSpPr>
      </xdr:nvSpPr>
      <xdr:spPr>
        <a:xfrm>
          <a:off x="3981450" y="55187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308</xdr:row>
      <xdr:rowOff>9525</xdr:rowOff>
    </xdr:from>
    <xdr:to>
      <xdr:col>4</xdr:col>
      <xdr:colOff>0</xdr:colOff>
      <xdr:row>308</xdr:row>
      <xdr:rowOff>9525</xdr:rowOff>
    </xdr:to>
    <xdr:sp>
      <xdr:nvSpPr>
        <xdr:cNvPr id="41" name="Line 58"/>
        <xdr:cNvSpPr>
          <a:spLocks/>
        </xdr:cNvSpPr>
      </xdr:nvSpPr>
      <xdr:spPr>
        <a:xfrm>
          <a:off x="3981450" y="587597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309</xdr:row>
      <xdr:rowOff>38100</xdr:rowOff>
    </xdr:from>
    <xdr:to>
      <xdr:col>4</xdr:col>
      <xdr:colOff>0</xdr:colOff>
      <xdr:row>309</xdr:row>
      <xdr:rowOff>38100</xdr:rowOff>
    </xdr:to>
    <xdr:sp>
      <xdr:nvSpPr>
        <xdr:cNvPr id="42" name="Line 59"/>
        <xdr:cNvSpPr>
          <a:spLocks/>
        </xdr:cNvSpPr>
      </xdr:nvSpPr>
      <xdr:spPr>
        <a:xfrm>
          <a:off x="3981450" y="589788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309</xdr:row>
      <xdr:rowOff>57150</xdr:rowOff>
    </xdr:from>
    <xdr:to>
      <xdr:col>4</xdr:col>
      <xdr:colOff>0</xdr:colOff>
      <xdr:row>309</xdr:row>
      <xdr:rowOff>57150</xdr:rowOff>
    </xdr:to>
    <xdr:sp>
      <xdr:nvSpPr>
        <xdr:cNvPr id="43" name="Line 60"/>
        <xdr:cNvSpPr>
          <a:spLocks/>
        </xdr:cNvSpPr>
      </xdr:nvSpPr>
      <xdr:spPr>
        <a:xfrm>
          <a:off x="3981450" y="58997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329</xdr:row>
      <xdr:rowOff>9525</xdr:rowOff>
    </xdr:from>
    <xdr:to>
      <xdr:col>4</xdr:col>
      <xdr:colOff>0</xdr:colOff>
      <xdr:row>329</xdr:row>
      <xdr:rowOff>9525</xdr:rowOff>
    </xdr:to>
    <xdr:sp>
      <xdr:nvSpPr>
        <xdr:cNvPr id="44" name="Line 64"/>
        <xdr:cNvSpPr>
          <a:spLocks/>
        </xdr:cNvSpPr>
      </xdr:nvSpPr>
      <xdr:spPr>
        <a:xfrm>
          <a:off x="3981450" y="62760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330</xdr:row>
      <xdr:rowOff>38100</xdr:rowOff>
    </xdr:from>
    <xdr:to>
      <xdr:col>4</xdr:col>
      <xdr:colOff>0</xdr:colOff>
      <xdr:row>330</xdr:row>
      <xdr:rowOff>38100</xdr:rowOff>
    </xdr:to>
    <xdr:sp>
      <xdr:nvSpPr>
        <xdr:cNvPr id="45" name="Line 65"/>
        <xdr:cNvSpPr>
          <a:spLocks/>
        </xdr:cNvSpPr>
      </xdr:nvSpPr>
      <xdr:spPr>
        <a:xfrm>
          <a:off x="3981450" y="629793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330</xdr:row>
      <xdr:rowOff>57150</xdr:rowOff>
    </xdr:from>
    <xdr:to>
      <xdr:col>4</xdr:col>
      <xdr:colOff>0</xdr:colOff>
      <xdr:row>330</xdr:row>
      <xdr:rowOff>57150</xdr:rowOff>
    </xdr:to>
    <xdr:sp>
      <xdr:nvSpPr>
        <xdr:cNvPr id="46" name="Line 66"/>
        <xdr:cNvSpPr>
          <a:spLocks/>
        </xdr:cNvSpPr>
      </xdr:nvSpPr>
      <xdr:spPr>
        <a:xfrm>
          <a:off x="3981450" y="629983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369</xdr:row>
      <xdr:rowOff>9525</xdr:rowOff>
    </xdr:from>
    <xdr:to>
      <xdr:col>4</xdr:col>
      <xdr:colOff>0</xdr:colOff>
      <xdr:row>369</xdr:row>
      <xdr:rowOff>9525</xdr:rowOff>
    </xdr:to>
    <xdr:sp>
      <xdr:nvSpPr>
        <xdr:cNvPr id="47" name="Line 70"/>
        <xdr:cNvSpPr>
          <a:spLocks/>
        </xdr:cNvSpPr>
      </xdr:nvSpPr>
      <xdr:spPr>
        <a:xfrm>
          <a:off x="3981450" y="70380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370</xdr:row>
      <xdr:rowOff>38100</xdr:rowOff>
    </xdr:from>
    <xdr:to>
      <xdr:col>4</xdr:col>
      <xdr:colOff>0</xdr:colOff>
      <xdr:row>370</xdr:row>
      <xdr:rowOff>38100</xdr:rowOff>
    </xdr:to>
    <xdr:sp>
      <xdr:nvSpPr>
        <xdr:cNvPr id="48" name="Line 71"/>
        <xdr:cNvSpPr>
          <a:spLocks/>
        </xdr:cNvSpPr>
      </xdr:nvSpPr>
      <xdr:spPr>
        <a:xfrm>
          <a:off x="3981450" y="705993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370</xdr:row>
      <xdr:rowOff>57150</xdr:rowOff>
    </xdr:from>
    <xdr:to>
      <xdr:col>4</xdr:col>
      <xdr:colOff>0</xdr:colOff>
      <xdr:row>370</xdr:row>
      <xdr:rowOff>57150</xdr:rowOff>
    </xdr:to>
    <xdr:sp>
      <xdr:nvSpPr>
        <xdr:cNvPr id="49" name="Line 72"/>
        <xdr:cNvSpPr>
          <a:spLocks/>
        </xdr:cNvSpPr>
      </xdr:nvSpPr>
      <xdr:spPr>
        <a:xfrm>
          <a:off x="3981450" y="706183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0"/>
  <sheetViews>
    <sheetView tabSelected="1" zoomScalePageLayoutView="0" workbookViewId="0" topLeftCell="A34">
      <selection activeCell="D89" sqref="D89"/>
    </sheetView>
  </sheetViews>
  <sheetFormatPr defaultColWidth="11.421875" defaultRowHeight="15"/>
  <cols>
    <col min="1" max="1" width="4.140625" style="0" customWidth="1"/>
    <col min="2" max="2" width="48.57421875" style="0" customWidth="1"/>
    <col min="3" max="3" width="7.00390625" style="0" customWidth="1"/>
    <col min="4" max="4" width="17.140625" style="0" bestFit="1" customWidth="1"/>
    <col min="5" max="5" width="4.8515625" style="0" customWidth="1"/>
    <col min="6" max="6" width="15.28125" style="0" customWidth="1"/>
    <col min="9" max="9" width="16.140625" style="0" bestFit="1" customWidth="1"/>
  </cols>
  <sheetData>
    <row r="2" ht="15">
      <c r="C2" s="1" t="s">
        <v>0</v>
      </c>
    </row>
    <row r="3" ht="15">
      <c r="C3" s="2" t="s">
        <v>1</v>
      </c>
    </row>
    <row r="4" ht="15">
      <c r="C4" s="2" t="s">
        <v>2</v>
      </c>
    </row>
    <row r="6" ht="15">
      <c r="B6" s="3" t="s">
        <v>3</v>
      </c>
    </row>
    <row r="7" ht="15">
      <c r="B7" s="3" t="s">
        <v>3</v>
      </c>
    </row>
    <row r="8" ht="15">
      <c r="B8" s="3" t="s">
        <v>4</v>
      </c>
    </row>
    <row r="9" ht="15">
      <c r="B9" s="3" t="s">
        <v>5</v>
      </c>
    </row>
    <row r="10" spans="2:4" ht="15">
      <c r="B10" s="4" t="s">
        <v>6</v>
      </c>
      <c r="D10" s="5">
        <v>935631970.56</v>
      </c>
    </row>
    <row r="11" spans="2:4" ht="15.75" thickBot="1">
      <c r="B11" s="4" t="s">
        <v>7</v>
      </c>
      <c r="D11" s="16">
        <v>1230419412</v>
      </c>
    </row>
    <row r="12" spans="2:6" ht="15">
      <c r="B12" s="3" t="s">
        <v>8</v>
      </c>
      <c r="F12" s="18">
        <f>+D10+D11</f>
        <v>2166051382.56</v>
      </c>
    </row>
    <row r="13" ht="15">
      <c r="B13" s="3" t="s">
        <v>3</v>
      </c>
    </row>
    <row r="14" ht="15">
      <c r="B14" s="3" t="s">
        <v>9</v>
      </c>
    </row>
    <row r="15" spans="2:4" ht="15">
      <c r="B15" s="4" t="s">
        <v>10</v>
      </c>
      <c r="D15" s="5">
        <v>1148289.76</v>
      </c>
    </row>
    <row r="16" spans="2:4" ht="15">
      <c r="B16" s="4" t="s">
        <v>11</v>
      </c>
      <c r="D16" s="5">
        <v>521173420.72</v>
      </c>
    </row>
    <row r="17" spans="2:4" ht="15">
      <c r="B17" s="4" t="s">
        <v>12</v>
      </c>
      <c r="D17" s="5">
        <v>5430765.99</v>
      </c>
    </row>
    <row r="18" spans="2:4" ht="15">
      <c r="B18" s="4" t="s">
        <v>13</v>
      </c>
      <c r="D18" s="5">
        <v>95292330.22</v>
      </c>
    </row>
    <row r="19" spans="2:9" ht="15">
      <c r="B19" s="4" t="s">
        <v>14</v>
      </c>
      <c r="D19" s="5">
        <v>792608186.47</v>
      </c>
      <c r="I19" s="10"/>
    </row>
    <row r="20" spans="2:4" ht="15.75" thickBot="1">
      <c r="B20" s="4" t="s">
        <v>15</v>
      </c>
      <c r="D20" s="17">
        <v>-168293866.56</v>
      </c>
    </row>
    <row r="21" spans="2:6" ht="15">
      <c r="B21" s="3" t="s">
        <v>16</v>
      </c>
      <c r="F21" s="15">
        <f>SUM(D15:D20)</f>
        <v>1247359126.6000001</v>
      </c>
    </row>
    <row r="22" ht="15">
      <c r="B22" s="3" t="s">
        <v>3</v>
      </c>
    </row>
    <row r="23" ht="15">
      <c r="B23" s="3" t="s">
        <v>17</v>
      </c>
    </row>
    <row r="24" spans="2:4" ht="15">
      <c r="B24" s="4" t="s">
        <v>18</v>
      </c>
      <c r="D24" s="5">
        <v>114738590</v>
      </c>
    </row>
    <row r="25" spans="2:4" ht="15">
      <c r="B25" s="4" t="s">
        <v>19</v>
      </c>
      <c r="D25" s="5">
        <v>525886628.83</v>
      </c>
    </row>
    <row r="26" spans="2:4" ht="15">
      <c r="B26" s="4" t="s">
        <v>20</v>
      </c>
      <c r="D26" s="5">
        <v>259112985.96</v>
      </c>
    </row>
    <row r="27" spans="2:4" ht="15">
      <c r="B27" s="4" t="s">
        <v>21</v>
      </c>
      <c r="D27" s="5">
        <v>104368200.22</v>
      </c>
    </row>
    <row r="28" spans="2:4" ht="15">
      <c r="B28" s="4" t="s">
        <v>22</v>
      </c>
      <c r="D28" s="5">
        <v>165990599.76</v>
      </c>
    </row>
    <row r="29" spans="2:4" ht="15">
      <c r="B29" s="4" t="s">
        <v>23</v>
      </c>
      <c r="D29" s="5">
        <v>3432459.84</v>
      </c>
    </row>
    <row r="30" spans="2:4" ht="15">
      <c r="B30" s="4" t="s">
        <v>24</v>
      </c>
      <c r="D30" s="5">
        <v>57119420.67</v>
      </c>
    </row>
    <row r="31" spans="2:4" ht="15">
      <c r="B31" s="4" t="s">
        <v>25</v>
      </c>
      <c r="D31" s="5">
        <v>35580270.94</v>
      </c>
    </row>
    <row r="32" spans="2:6" ht="15">
      <c r="B32" s="3" t="s">
        <v>26</v>
      </c>
      <c r="D32" s="8">
        <f>SUM(D24:D31)</f>
        <v>1266229156.22</v>
      </c>
      <c r="F32" s="6"/>
    </row>
    <row r="33" spans="2:4" ht="15">
      <c r="B33" s="4" t="s">
        <v>27</v>
      </c>
      <c r="D33" s="7">
        <v>-861344371.53</v>
      </c>
    </row>
    <row r="34" spans="2:4" ht="15">
      <c r="B34" s="4" t="s">
        <v>28</v>
      </c>
      <c r="D34" s="9">
        <v>1137777.22</v>
      </c>
    </row>
    <row r="35" spans="2:6" ht="15">
      <c r="B35" s="3" t="s">
        <v>29</v>
      </c>
      <c r="F35" s="15">
        <f>SUM(D32:D34)</f>
        <v>406022561.9100001</v>
      </c>
    </row>
    <row r="36" ht="15">
      <c r="B36" s="3" t="s">
        <v>3</v>
      </c>
    </row>
    <row r="37" ht="15">
      <c r="B37" s="3" t="s">
        <v>30</v>
      </c>
    </row>
    <row r="38" spans="2:4" ht="15">
      <c r="B38" s="4" t="s">
        <v>31</v>
      </c>
      <c r="D38" s="5">
        <v>928590.68</v>
      </c>
    </row>
    <row r="39" spans="2:4" ht="15">
      <c r="B39" s="4" t="s">
        <v>32</v>
      </c>
      <c r="D39" s="9">
        <v>-695707.73</v>
      </c>
    </row>
    <row r="40" spans="2:6" ht="15">
      <c r="B40" s="3" t="s">
        <v>33</v>
      </c>
      <c r="F40" s="15">
        <f>SUM(D38:D39)</f>
        <v>232882.95000000007</v>
      </c>
    </row>
    <row r="41" ht="15">
      <c r="B41" s="3" t="s">
        <v>3</v>
      </c>
    </row>
    <row r="42" ht="15">
      <c r="B42" s="3" t="s">
        <v>34</v>
      </c>
    </row>
    <row r="43" spans="2:4" ht="15">
      <c r="B43" s="4" t="s">
        <v>35</v>
      </c>
      <c r="D43" s="9">
        <v>7002407.82</v>
      </c>
    </row>
    <row r="44" spans="2:6" ht="15.75" thickBot="1">
      <c r="B44" s="4" t="s">
        <v>58</v>
      </c>
      <c r="D44" s="7"/>
      <c r="F44" s="19">
        <f>+D43</f>
        <v>7002407.82</v>
      </c>
    </row>
    <row r="45" spans="2:4" ht="15">
      <c r="B45" s="4"/>
      <c r="D45" s="7"/>
    </row>
    <row r="46" spans="2:6" ht="15.75" thickBot="1">
      <c r="B46" s="3" t="s">
        <v>36</v>
      </c>
      <c r="F46" s="11">
        <f>+F12+F21+F35+F40+F44</f>
        <v>3826668361.8399997</v>
      </c>
    </row>
    <row r="47" spans="2:9" ht="15.75" thickTop="1">
      <c r="B47" s="3" t="s">
        <v>3</v>
      </c>
      <c r="I47" s="10"/>
    </row>
    <row r="48" ht="15">
      <c r="B48" s="3" t="s">
        <v>3</v>
      </c>
    </row>
    <row r="49" ht="15">
      <c r="B49" s="3" t="s">
        <v>3</v>
      </c>
    </row>
    <row r="50" ht="15">
      <c r="B50" s="3"/>
    </row>
    <row r="51" ht="15">
      <c r="B51" s="3"/>
    </row>
    <row r="52" ht="15">
      <c r="B52" s="3"/>
    </row>
    <row r="54" ht="15">
      <c r="C54" s="1" t="s">
        <v>0</v>
      </c>
    </row>
    <row r="55" ht="15">
      <c r="C55" s="2" t="s">
        <v>1</v>
      </c>
    </row>
    <row r="56" ht="15">
      <c r="C56" s="2" t="s">
        <v>2</v>
      </c>
    </row>
    <row r="58" ht="15">
      <c r="B58" s="3" t="s">
        <v>3</v>
      </c>
    </row>
    <row r="59" ht="15">
      <c r="B59" s="3" t="s">
        <v>37</v>
      </c>
    </row>
    <row r="60" spans="2:4" ht="15">
      <c r="B60" s="4" t="s">
        <v>38</v>
      </c>
      <c r="D60" s="5">
        <v>576834503.84</v>
      </c>
    </row>
    <row r="61" spans="2:4" ht="15">
      <c r="B61" s="4" t="s">
        <v>39</v>
      </c>
      <c r="D61" s="9">
        <v>30972433.25</v>
      </c>
    </row>
    <row r="62" spans="2:6" ht="15">
      <c r="B62" s="3" t="s">
        <v>40</v>
      </c>
      <c r="F62" s="15">
        <f>SUM(D60:D61)</f>
        <v>607806937.09</v>
      </c>
    </row>
    <row r="63" ht="15">
      <c r="B63" s="3" t="s">
        <v>3</v>
      </c>
    </row>
    <row r="64" ht="15">
      <c r="B64" s="3" t="s">
        <v>41</v>
      </c>
    </row>
    <row r="65" spans="2:4" ht="15">
      <c r="B65" s="4" t="s">
        <v>42</v>
      </c>
      <c r="D65" s="5">
        <v>245968271.67</v>
      </c>
    </row>
    <row r="66" spans="2:4" ht="15">
      <c r="B66" s="4" t="s">
        <v>43</v>
      </c>
      <c r="D66" s="5">
        <v>1061710566.86</v>
      </c>
    </row>
    <row r="67" spans="2:4" ht="15">
      <c r="B67" s="4" t="s">
        <v>44</v>
      </c>
      <c r="D67" s="9">
        <v>-25960369.72</v>
      </c>
    </row>
    <row r="68" spans="2:4" ht="15">
      <c r="B68" s="3" t="s">
        <v>45</v>
      </c>
      <c r="D68" s="15">
        <f>SUM(D65:D67)</f>
        <v>1281718468.81</v>
      </c>
    </row>
    <row r="69" ht="15">
      <c r="B69" s="3" t="s">
        <v>3</v>
      </c>
    </row>
    <row r="70" spans="2:4" ht="15">
      <c r="B70" s="4" t="s">
        <v>46</v>
      </c>
      <c r="D70" s="5">
        <v>1943142995.16</v>
      </c>
    </row>
    <row r="71" spans="2:4" ht="15">
      <c r="B71" s="4" t="s">
        <v>47</v>
      </c>
      <c r="D71" s="9">
        <v>-6000039.22</v>
      </c>
    </row>
    <row r="72" spans="2:4" ht="15">
      <c r="B72" s="3" t="s">
        <v>48</v>
      </c>
      <c r="D72" s="15">
        <f>SUM(D70:D71)</f>
        <v>1937142955.94</v>
      </c>
    </row>
    <row r="73" ht="15">
      <c r="B73" s="3" t="s">
        <v>3</v>
      </c>
    </row>
    <row r="74" spans="2:6" ht="15.75" thickBot="1">
      <c r="B74" s="3" t="s">
        <v>49</v>
      </c>
      <c r="F74" s="12">
        <f>+D68+D72</f>
        <v>3218861424.75</v>
      </c>
    </row>
    <row r="75" ht="15">
      <c r="B75" s="3" t="s">
        <v>3</v>
      </c>
    </row>
    <row r="76" spans="2:6" ht="15.75" thickBot="1">
      <c r="B76" s="3" t="s">
        <v>50</v>
      </c>
      <c r="F76" s="13">
        <f>+F62+F74</f>
        <v>3826668361.84</v>
      </c>
    </row>
    <row r="77" ht="15.75" thickTop="1">
      <c r="B77" s="3" t="s">
        <v>3</v>
      </c>
    </row>
    <row r="78" spans="2:6" ht="15">
      <c r="B78" s="3"/>
      <c r="F78" s="10"/>
    </row>
    <row r="79" ht="15">
      <c r="B79" s="3" t="s">
        <v>51</v>
      </c>
    </row>
    <row r="80" spans="1:6" ht="15">
      <c r="A80" s="22" t="s">
        <v>53</v>
      </c>
      <c r="B80" s="22"/>
      <c r="C80" s="21" t="s">
        <v>56</v>
      </c>
      <c r="D80" s="21"/>
      <c r="E80" s="21"/>
      <c r="F80" s="21"/>
    </row>
    <row r="81" spans="1:6" ht="15">
      <c r="A81" s="23" t="s">
        <v>54</v>
      </c>
      <c r="B81" s="23"/>
      <c r="C81" s="23" t="s">
        <v>52</v>
      </c>
      <c r="D81" s="23"/>
      <c r="E81" s="23"/>
      <c r="F81" s="23"/>
    </row>
    <row r="82" spans="1:6" ht="15">
      <c r="A82" s="20" t="s">
        <v>55</v>
      </c>
      <c r="B82" s="20"/>
      <c r="C82" s="20" t="s">
        <v>57</v>
      </c>
      <c r="D82" s="20"/>
      <c r="E82" s="20"/>
      <c r="F82" s="20"/>
    </row>
    <row r="84" spans="2:3" ht="15">
      <c r="B84" s="14"/>
      <c r="C84" s="14"/>
    </row>
    <row r="85" spans="2:3" ht="15">
      <c r="B85" s="14"/>
      <c r="C85" s="14"/>
    </row>
    <row r="94" spans="2:4" ht="15">
      <c r="B94" s="24" t="s">
        <v>59</v>
      </c>
      <c r="C94" s="24"/>
      <c r="D94" s="24"/>
    </row>
    <row r="95" spans="2:4" ht="15">
      <c r="B95" s="25" t="s">
        <v>60</v>
      </c>
      <c r="C95" s="25"/>
      <c r="D95" s="25"/>
    </row>
    <row r="97" spans="2:4" ht="15">
      <c r="B97" s="25" t="s">
        <v>6</v>
      </c>
      <c r="C97" s="25"/>
      <c r="D97" s="25"/>
    </row>
    <row r="98" spans="2:4" ht="15">
      <c r="B98" s="26" t="s">
        <v>2</v>
      </c>
      <c r="C98" s="26"/>
      <c r="D98" s="26"/>
    </row>
    <row r="100" spans="2:4" ht="15">
      <c r="B100" s="27" t="s">
        <v>61</v>
      </c>
      <c r="D100" s="28" t="s">
        <v>62</v>
      </c>
    </row>
    <row r="102" spans="2:4" ht="15">
      <c r="B102" s="4" t="s">
        <v>63</v>
      </c>
      <c r="D102" s="5">
        <v>50000</v>
      </c>
    </row>
    <row r="103" spans="2:4" ht="15">
      <c r="B103" s="4" t="s">
        <v>64</v>
      </c>
      <c r="D103" s="5">
        <v>25000</v>
      </c>
    </row>
    <row r="104" spans="2:4" ht="15">
      <c r="B104" s="4" t="s">
        <v>65</v>
      </c>
      <c r="D104" s="5">
        <v>200000</v>
      </c>
    </row>
    <row r="105" spans="2:4" ht="15">
      <c r="B105" s="4" t="s">
        <v>66</v>
      </c>
      <c r="D105" s="5">
        <v>587209167.58</v>
      </c>
    </row>
    <row r="106" spans="2:4" ht="15">
      <c r="B106" s="4" t="s">
        <v>67</v>
      </c>
      <c r="D106" s="5">
        <v>304017695.52</v>
      </c>
    </row>
    <row r="107" spans="2:4" ht="15">
      <c r="B107" s="4" t="s">
        <v>68</v>
      </c>
      <c r="D107" s="5">
        <v>44130107.46</v>
      </c>
    </row>
    <row r="108" spans="2:4" ht="15">
      <c r="B108" s="29" t="s">
        <v>69</v>
      </c>
      <c r="D108" s="30">
        <f>SUM(D102:D107)</f>
        <v>935631970.5600001</v>
      </c>
    </row>
    <row r="113" spans="2:4" ht="15">
      <c r="B113" s="24" t="s">
        <v>59</v>
      </c>
      <c r="C113" s="24"/>
      <c r="D113" s="24"/>
    </row>
    <row r="114" spans="2:4" ht="15">
      <c r="B114" s="25" t="s">
        <v>60</v>
      </c>
      <c r="C114" s="25"/>
      <c r="D114" s="25"/>
    </row>
    <row r="116" spans="2:4" ht="15">
      <c r="B116" s="25" t="s">
        <v>70</v>
      </c>
      <c r="C116" s="25"/>
      <c r="D116" s="25"/>
    </row>
    <row r="117" spans="2:4" ht="15">
      <c r="B117" s="26" t="s">
        <v>2</v>
      </c>
      <c r="C117" s="26"/>
      <c r="D117" s="26"/>
    </row>
    <row r="119" spans="2:4" ht="15">
      <c r="B119" s="27" t="s">
        <v>61</v>
      </c>
      <c r="D119" s="28" t="s">
        <v>62</v>
      </c>
    </row>
    <row r="121" spans="2:4" ht="15">
      <c r="B121" s="4" t="s">
        <v>71</v>
      </c>
      <c r="D121" s="5">
        <v>13500000</v>
      </c>
    </row>
    <row r="122" spans="2:4" ht="15">
      <c r="B122" s="4" t="s">
        <v>72</v>
      </c>
      <c r="D122" s="5">
        <v>28629170</v>
      </c>
    </row>
    <row r="123" spans="2:4" ht="15">
      <c r="B123" s="4" t="s">
        <v>73</v>
      </c>
      <c r="D123" s="5">
        <v>73768033.76</v>
      </c>
    </row>
    <row r="124" spans="2:4" ht="15">
      <c r="B124" s="4" t="s">
        <v>74</v>
      </c>
      <c r="D124" s="5">
        <v>50000000</v>
      </c>
    </row>
    <row r="125" spans="2:4" ht="15">
      <c r="B125" s="4" t="s">
        <v>75</v>
      </c>
      <c r="D125" s="5">
        <v>50000000</v>
      </c>
    </row>
    <row r="126" spans="2:4" ht="15">
      <c r="B126" s="4" t="s">
        <v>76</v>
      </c>
      <c r="D126" s="5">
        <v>100000000</v>
      </c>
    </row>
    <row r="127" spans="2:4" ht="15">
      <c r="B127" s="4" t="s">
        <v>77</v>
      </c>
      <c r="D127" s="5">
        <v>100000000</v>
      </c>
    </row>
    <row r="128" spans="2:4" ht="15">
      <c r="B128" s="4" t="s">
        <v>78</v>
      </c>
      <c r="D128" s="5">
        <v>100000000</v>
      </c>
    </row>
    <row r="129" spans="2:4" ht="15">
      <c r="B129" s="4" t="s">
        <v>79</v>
      </c>
      <c r="D129" s="5">
        <v>100000000</v>
      </c>
    </row>
    <row r="130" spans="2:4" ht="15">
      <c r="B130" s="4" t="s">
        <v>80</v>
      </c>
      <c r="D130" s="5">
        <v>13000000</v>
      </c>
    </row>
    <row r="131" spans="2:4" ht="15">
      <c r="B131" s="4" t="s">
        <v>81</v>
      </c>
      <c r="D131" s="5">
        <v>100000000</v>
      </c>
    </row>
    <row r="132" spans="2:4" ht="15">
      <c r="B132" s="4" t="s">
        <v>82</v>
      </c>
      <c r="D132" s="5">
        <v>1522208.24</v>
      </c>
    </row>
    <row r="133" spans="2:4" ht="15">
      <c r="B133" s="4" t="s">
        <v>83</v>
      </c>
      <c r="D133" s="5">
        <v>500000000</v>
      </c>
    </row>
    <row r="134" spans="2:4" ht="15">
      <c r="B134" s="29" t="s">
        <v>69</v>
      </c>
      <c r="D134" s="30">
        <f>SUM(D121:D133)</f>
        <v>1230419412</v>
      </c>
    </row>
    <row r="141" spans="2:4" ht="15">
      <c r="B141" s="24" t="s">
        <v>59</v>
      </c>
      <c r="C141" s="24"/>
      <c r="D141" s="24"/>
    </row>
    <row r="142" spans="2:4" ht="15">
      <c r="B142" s="25" t="s">
        <v>60</v>
      </c>
      <c r="C142" s="25"/>
      <c r="D142" s="25"/>
    </row>
    <row r="144" spans="2:4" ht="15">
      <c r="B144" s="25" t="s">
        <v>84</v>
      </c>
      <c r="C144" s="25"/>
      <c r="D144" s="25"/>
    </row>
    <row r="145" spans="2:4" ht="15">
      <c r="B145" s="26" t="s">
        <v>2</v>
      </c>
      <c r="C145" s="26"/>
      <c r="D145" s="26"/>
    </row>
    <row r="147" spans="2:4" ht="15">
      <c r="B147" s="27" t="s">
        <v>61</v>
      </c>
      <c r="D147" s="28" t="s">
        <v>62</v>
      </c>
    </row>
    <row r="149" spans="2:4" ht="15">
      <c r="B149" s="4" t="s">
        <v>85</v>
      </c>
      <c r="D149" s="5">
        <v>128770</v>
      </c>
    </row>
    <row r="150" spans="2:4" ht="15">
      <c r="B150" s="4" t="s">
        <v>86</v>
      </c>
      <c r="D150" s="5">
        <v>1019519.76</v>
      </c>
    </row>
    <row r="151" spans="2:4" ht="15">
      <c r="B151" s="29" t="s">
        <v>69</v>
      </c>
      <c r="D151" s="30">
        <f>SUM(D149:D150)</f>
        <v>1148289.76</v>
      </c>
    </row>
    <row r="157" spans="2:4" ht="15">
      <c r="B157" s="24" t="s">
        <v>59</v>
      </c>
      <c r="C157" s="24"/>
      <c r="D157" s="24"/>
    </row>
    <row r="158" ht="15">
      <c r="C158" s="31" t="s">
        <v>60</v>
      </c>
    </row>
    <row r="160" spans="2:4" ht="15">
      <c r="B160" s="25" t="s">
        <v>11</v>
      </c>
      <c r="C160" s="25"/>
      <c r="D160" s="25"/>
    </row>
    <row r="161" spans="2:4" ht="15">
      <c r="B161" s="26" t="s">
        <v>2</v>
      </c>
      <c r="C161" s="26"/>
      <c r="D161" s="26"/>
    </row>
    <row r="163" spans="2:4" ht="15">
      <c r="B163" s="27" t="s">
        <v>61</v>
      </c>
      <c r="D163" s="28" t="s">
        <v>62</v>
      </c>
    </row>
    <row r="165" spans="2:4" ht="15">
      <c r="B165" s="4" t="s">
        <v>87</v>
      </c>
      <c r="D165" s="5">
        <v>99750</v>
      </c>
    </row>
    <row r="166" spans="2:4" ht="15">
      <c r="B166" s="4" t="s">
        <v>88</v>
      </c>
      <c r="D166" s="5">
        <v>88903.18</v>
      </c>
    </row>
    <row r="167" spans="2:4" ht="15">
      <c r="B167" s="4" t="s">
        <v>89</v>
      </c>
      <c r="D167" s="5">
        <v>501947800.75</v>
      </c>
    </row>
    <row r="168" spans="2:4" ht="15">
      <c r="B168" s="4" t="s">
        <v>90</v>
      </c>
      <c r="D168" s="5">
        <v>19036966.79</v>
      </c>
    </row>
    <row r="169" spans="2:4" ht="15">
      <c r="B169" s="29" t="s">
        <v>69</v>
      </c>
      <c r="D169" s="30">
        <f>SUM(D165:D168)</f>
        <v>521173420.72</v>
      </c>
    </row>
    <row r="174" spans="2:4" ht="15">
      <c r="B174" s="24" t="s">
        <v>59</v>
      </c>
      <c r="C174" s="24"/>
      <c r="D174" s="24"/>
    </row>
    <row r="175" spans="2:4" ht="15">
      <c r="B175" s="25" t="s">
        <v>60</v>
      </c>
      <c r="C175" s="25"/>
      <c r="D175" s="25"/>
    </row>
    <row r="177" spans="2:4" ht="15">
      <c r="B177" s="25" t="s">
        <v>13</v>
      </c>
      <c r="C177" s="25"/>
      <c r="D177" s="25"/>
    </row>
    <row r="178" spans="2:4" ht="15">
      <c r="B178" s="26" t="s">
        <v>2</v>
      </c>
      <c r="C178" s="26"/>
      <c r="D178" s="26"/>
    </row>
    <row r="180" spans="2:4" ht="15">
      <c r="B180" s="27" t="s">
        <v>61</v>
      </c>
      <c r="D180" s="28" t="s">
        <v>62</v>
      </c>
    </row>
    <row r="182" spans="2:4" ht="15">
      <c r="B182" s="4" t="s">
        <v>91</v>
      </c>
      <c r="D182" s="5">
        <v>1800992.22</v>
      </c>
    </row>
    <row r="183" spans="2:4" ht="15">
      <c r="B183" s="4" t="s">
        <v>92</v>
      </c>
      <c r="D183" s="5">
        <v>2778485.07</v>
      </c>
    </row>
    <row r="184" spans="2:4" ht="15">
      <c r="B184" s="4" t="s">
        <v>93</v>
      </c>
      <c r="D184" s="5">
        <v>46344407.6</v>
      </c>
    </row>
    <row r="185" spans="2:4" ht="15">
      <c r="B185" s="4" t="s">
        <v>94</v>
      </c>
      <c r="D185" s="5">
        <v>16519970.73</v>
      </c>
    </row>
    <row r="186" spans="2:4" ht="15">
      <c r="B186" s="4" t="s">
        <v>95</v>
      </c>
      <c r="D186" s="5">
        <v>112741.34</v>
      </c>
    </row>
    <row r="187" spans="2:4" ht="15">
      <c r="B187" s="4" t="s">
        <v>96</v>
      </c>
      <c r="D187" s="5">
        <v>344542.07</v>
      </c>
    </row>
    <row r="188" spans="2:4" ht="15">
      <c r="B188" s="4" t="s">
        <v>97</v>
      </c>
      <c r="D188" s="5">
        <v>8983542.72</v>
      </c>
    </row>
    <row r="189" spans="2:4" ht="15">
      <c r="B189" s="4" t="s">
        <v>98</v>
      </c>
      <c r="D189" s="5">
        <v>2755300</v>
      </c>
    </row>
    <row r="190" spans="2:4" ht="15">
      <c r="B190" s="4" t="s">
        <v>99</v>
      </c>
      <c r="D190" s="5">
        <v>400000</v>
      </c>
    </row>
    <row r="191" spans="2:4" ht="15">
      <c r="B191" s="4" t="s">
        <v>100</v>
      </c>
      <c r="D191" s="5">
        <v>1038400</v>
      </c>
    </row>
    <row r="192" spans="2:4" ht="15">
      <c r="B192" s="4" t="s">
        <v>101</v>
      </c>
      <c r="D192" s="5">
        <v>1476526.01</v>
      </c>
    </row>
    <row r="193" spans="2:4" ht="15">
      <c r="B193" s="4" t="s">
        <v>102</v>
      </c>
      <c r="D193" s="5">
        <v>3690113.7</v>
      </c>
    </row>
    <row r="194" spans="2:4" ht="15">
      <c r="B194" s="4" t="s">
        <v>103</v>
      </c>
      <c r="D194" s="5">
        <v>509373.31</v>
      </c>
    </row>
    <row r="195" spans="2:4" ht="15">
      <c r="B195" s="4" t="s">
        <v>104</v>
      </c>
      <c r="D195" s="5">
        <v>281646.16</v>
      </c>
    </row>
    <row r="196" spans="2:4" ht="15">
      <c r="B196" s="4" t="s">
        <v>105</v>
      </c>
      <c r="D196" s="5">
        <v>852600</v>
      </c>
    </row>
    <row r="197" spans="2:4" ht="15">
      <c r="B197" s="4" t="s">
        <v>106</v>
      </c>
      <c r="D197" s="5">
        <v>342821.41</v>
      </c>
    </row>
    <row r="198" spans="2:4" ht="15">
      <c r="B198" s="4" t="s">
        <v>107</v>
      </c>
      <c r="D198" s="5">
        <v>312027.2</v>
      </c>
    </row>
    <row r="199" spans="2:4" ht="15">
      <c r="B199" s="4" t="s">
        <v>108</v>
      </c>
      <c r="D199" s="5">
        <v>460200</v>
      </c>
    </row>
    <row r="200" spans="2:4" ht="15">
      <c r="B200" s="4" t="s">
        <v>109</v>
      </c>
      <c r="D200" s="5">
        <v>354840</v>
      </c>
    </row>
    <row r="201" spans="2:4" ht="15">
      <c r="B201" s="4" t="s">
        <v>110</v>
      </c>
      <c r="D201" s="5">
        <v>34905.6</v>
      </c>
    </row>
    <row r="202" spans="2:4" ht="15">
      <c r="B202" s="4" t="s">
        <v>111</v>
      </c>
      <c r="D202" s="5">
        <v>2714853.25</v>
      </c>
    </row>
    <row r="203" spans="2:4" ht="15">
      <c r="B203" s="4" t="s">
        <v>112</v>
      </c>
      <c r="D203" s="5">
        <v>330418.41</v>
      </c>
    </row>
    <row r="204" spans="2:4" ht="15">
      <c r="B204" s="4" t="s">
        <v>113</v>
      </c>
      <c r="D204" s="5">
        <v>781733.48</v>
      </c>
    </row>
    <row r="205" spans="2:4" ht="15">
      <c r="B205" s="4" t="s">
        <v>114</v>
      </c>
      <c r="D205" s="5">
        <v>178033.68</v>
      </c>
    </row>
    <row r="206" spans="2:4" ht="15">
      <c r="B206" s="4" t="s">
        <v>115</v>
      </c>
      <c r="D206" s="5">
        <v>714104.44</v>
      </c>
    </row>
    <row r="207" spans="2:4" ht="15">
      <c r="B207" s="4" t="s">
        <v>116</v>
      </c>
      <c r="D207" s="5">
        <v>959751.82</v>
      </c>
    </row>
    <row r="208" spans="2:4" ht="15">
      <c r="B208" s="4" t="s">
        <v>117</v>
      </c>
      <c r="D208" s="5">
        <v>220000</v>
      </c>
    </row>
    <row r="209" spans="2:4" ht="15">
      <c r="B209" s="29" t="s">
        <v>69</v>
      </c>
      <c r="D209" s="8">
        <f>SUM(D182:D208)</f>
        <v>95292330.22</v>
      </c>
    </row>
    <row r="217" spans="2:4" ht="15">
      <c r="B217" s="24" t="s">
        <v>59</v>
      </c>
      <c r="C217" s="24"/>
      <c r="D217" s="24"/>
    </row>
    <row r="218" spans="2:4" ht="15">
      <c r="B218" s="25" t="s">
        <v>60</v>
      </c>
      <c r="C218" s="25"/>
      <c r="D218" s="25"/>
    </row>
    <row r="220" spans="2:4" ht="15">
      <c r="B220" s="25" t="s">
        <v>118</v>
      </c>
      <c r="C220" s="25"/>
      <c r="D220" s="25"/>
    </row>
    <row r="221" spans="2:4" ht="15">
      <c r="B221" s="26" t="s">
        <v>2</v>
      </c>
      <c r="C221" s="26"/>
      <c r="D221" s="26"/>
    </row>
    <row r="223" spans="2:4" ht="15">
      <c r="B223" s="27" t="s">
        <v>61</v>
      </c>
      <c r="D223" s="28" t="s">
        <v>62</v>
      </c>
    </row>
    <row r="225" spans="2:4" ht="15">
      <c r="B225" s="4" t="s">
        <v>119</v>
      </c>
      <c r="D225" s="5">
        <v>580571548.49</v>
      </c>
    </row>
    <row r="226" spans="2:4" ht="15">
      <c r="B226" s="4" t="s">
        <v>120</v>
      </c>
      <c r="D226" s="5">
        <v>136409179</v>
      </c>
    </row>
    <row r="227" spans="2:4" ht="15">
      <c r="B227" s="4" t="s">
        <v>121</v>
      </c>
      <c r="D227" s="5">
        <v>75627458.98</v>
      </c>
    </row>
    <row r="228" spans="2:4" ht="15">
      <c r="B228" s="29" t="s">
        <v>69</v>
      </c>
      <c r="D228" s="30">
        <f>SUM(D225:D227)</f>
        <v>792608186.47</v>
      </c>
    </row>
    <row r="236" spans="2:4" ht="15">
      <c r="B236" s="24" t="s">
        <v>59</v>
      </c>
      <c r="C236" s="24"/>
      <c r="D236" s="24"/>
    </row>
    <row r="237" spans="2:4" ht="15">
      <c r="B237" s="25" t="s">
        <v>60</v>
      </c>
      <c r="C237" s="25"/>
      <c r="D237" s="25"/>
    </row>
    <row r="239" spans="2:4" ht="15">
      <c r="B239" s="25" t="s">
        <v>20</v>
      </c>
      <c r="C239" s="25"/>
      <c r="D239" s="25"/>
    </row>
    <row r="240" spans="2:4" ht="15">
      <c r="B240" s="26" t="s">
        <v>2</v>
      </c>
      <c r="C240" s="26"/>
      <c r="D240" s="26"/>
    </row>
    <row r="242" spans="2:4" ht="15">
      <c r="B242" s="27" t="s">
        <v>61</v>
      </c>
      <c r="D242" s="28" t="s">
        <v>62</v>
      </c>
    </row>
    <row r="244" spans="2:4" ht="15">
      <c r="B244" s="4" t="s">
        <v>122</v>
      </c>
      <c r="D244" s="5">
        <v>60709381.45</v>
      </c>
    </row>
    <row r="245" spans="2:4" ht="15">
      <c r="B245" s="4" t="s">
        <v>123</v>
      </c>
      <c r="D245" s="5">
        <v>106421240.41</v>
      </c>
    </row>
    <row r="246" spans="2:4" ht="15">
      <c r="B246" s="4" t="s">
        <v>124</v>
      </c>
      <c r="D246" s="5">
        <v>2098321.97</v>
      </c>
    </row>
    <row r="247" spans="2:4" ht="15">
      <c r="B247" s="4" t="s">
        <v>125</v>
      </c>
      <c r="D247" s="5">
        <v>82120376.5</v>
      </c>
    </row>
    <row r="248" spans="2:4" ht="15">
      <c r="B248" s="4" t="s">
        <v>126</v>
      </c>
      <c r="D248" s="5">
        <v>7662996.65</v>
      </c>
    </row>
    <row r="249" spans="2:4" ht="15">
      <c r="B249" s="4" t="s">
        <v>127</v>
      </c>
      <c r="D249" s="5">
        <v>100668.98</v>
      </c>
    </row>
    <row r="250" spans="2:4" ht="15">
      <c r="B250" s="29" t="s">
        <v>69</v>
      </c>
      <c r="D250" s="30">
        <f>SUM(D244:D249)</f>
        <v>259112985.96</v>
      </c>
    </row>
    <row r="257" spans="2:4" ht="15">
      <c r="B257" s="24" t="s">
        <v>59</v>
      </c>
      <c r="C257" s="24"/>
      <c r="D257" s="24"/>
    </row>
    <row r="258" spans="2:4" ht="15">
      <c r="B258" s="25" t="s">
        <v>60</v>
      </c>
      <c r="C258" s="25"/>
      <c r="D258" s="25"/>
    </row>
    <row r="260" spans="2:4" ht="15">
      <c r="B260" s="25" t="s">
        <v>128</v>
      </c>
      <c r="C260" s="25"/>
      <c r="D260" s="25"/>
    </row>
    <row r="261" spans="2:4" ht="15">
      <c r="B261" s="26" t="s">
        <v>2</v>
      </c>
      <c r="C261" s="26"/>
      <c r="D261" s="26"/>
    </row>
    <row r="263" spans="2:4" ht="15">
      <c r="B263" s="27" t="s">
        <v>61</v>
      </c>
      <c r="D263" s="28" t="s">
        <v>62</v>
      </c>
    </row>
    <row r="265" spans="2:4" ht="15">
      <c r="B265" s="4" t="s">
        <v>129</v>
      </c>
      <c r="D265" s="5">
        <v>7326596.28</v>
      </c>
    </row>
    <row r="266" spans="2:4" ht="15">
      <c r="B266" s="4" t="s">
        <v>130</v>
      </c>
      <c r="D266" s="5">
        <v>25971798.81</v>
      </c>
    </row>
    <row r="267" spans="2:4" ht="15">
      <c r="B267" s="4" t="s">
        <v>131</v>
      </c>
      <c r="D267" s="5">
        <v>2281875.85</v>
      </c>
    </row>
    <row r="268" spans="2:4" ht="15">
      <c r="B268" s="29" t="s">
        <v>69</v>
      </c>
      <c r="D268" s="30">
        <f>SUM(D264:D267)</f>
        <v>35580270.94</v>
      </c>
    </row>
    <row r="273" spans="2:4" ht="15">
      <c r="B273" s="24" t="s">
        <v>59</v>
      </c>
      <c r="C273" s="24"/>
      <c r="D273" s="24"/>
    </row>
    <row r="274" spans="2:4" ht="15">
      <c r="B274" s="25" t="s">
        <v>60</v>
      </c>
      <c r="C274" s="25"/>
      <c r="D274" s="25"/>
    </row>
    <row r="276" spans="2:4" ht="15">
      <c r="B276" s="25" t="s">
        <v>27</v>
      </c>
      <c r="C276" s="25"/>
      <c r="D276" s="25"/>
    </row>
    <row r="277" spans="2:4" ht="15">
      <c r="B277" s="26" t="s">
        <v>2</v>
      </c>
      <c r="C277" s="26"/>
      <c r="D277" s="26"/>
    </row>
    <row r="279" spans="2:4" ht="15">
      <c r="B279" s="27" t="s">
        <v>61</v>
      </c>
      <c r="D279" s="28" t="s">
        <v>62</v>
      </c>
    </row>
    <row r="281" spans="2:4" ht="15">
      <c r="B281" s="4" t="s">
        <v>132</v>
      </c>
      <c r="D281" s="5">
        <v>304066870.69</v>
      </c>
    </row>
    <row r="282" spans="2:4" ht="15">
      <c r="B282" s="4" t="s">
        <v>133</v>
      </c>
      <c r="D282" s="5">
        <v>81853325.35</v>
      </c>
    </row>
    <row r="283" spans="2:4" ht="15">
      <c r="B283" s="4" t="s">
        <v>134</v>
      </c>
      <c r="D283" s="5">
        <v>96683917.64</v>
      </c>
    </row>
    <row r="284" spans="2:4" ht="15">
      <c r="B284" s="4" t="s">
        <v>135</v>
      </c>
      <c r="D284" s="5">
        <v>153897790.68</v>
      </c>
    </row>
    <row r="285" spans="2:4" ht="15">
      <c r="B285" s="4" t="s">
        <v>136</v>
      </c>
      <c r="D285" s="5">
        <v>2100224.99</v>
      </c>
    </row>
    <row r="286" spans="2:4" ht="15">
      <c r="B286" s="4" t="s">
        <v>137</v>
      </c>
      <c r="D286" s="5">
        <v>162190683.52</v>
      </c>
    </row>
    <row r="287" spans="2:4" ht="15">
      <c r="B287" s="4" t="s">
        <v>138</v>
      </c>
      <c r="D287" s="5">
        <v>57119317.82</v>
      </c>
    </row>
    <row r="288" spans="2:4" ht="15">
      <c r="B288" s="4" t="s">
        <v>139</v>
      </c>
      <c r="D288" s="5">
        <v>3432240.84</v>
      </c>
    </row>
    <row r="289" spans="2:4" ht="15">
      <c r="B289" s="29" t="s">
        <v>69</v>
      </c>
      <c r="D289" s="30">
        <f>SUM(D281:D288)</f>
        <v>861344371.53</v>
      </c>
    </row>
    <row r="300" spans="2:4" ht="15">
      <c r="B300" s="24" t="s">
        <v>59</v>
      </c>
      <c r="C300" s="24"/>
      <c r="D300" s="24"/>
    </row>
    <row r="301" spans="2:4" ht="15">
      <c r="B301" s="25" t="s">
        <v>60</v>
      </c>
      <c r="C301" s="25"/>
      <c r="D301" s="25"/>
    </row>
    <row r="303" spans="2:4" ht="15">
      <c r="B303" s="25" t="s">
        <v>140</v>
      </c>
      <c r="C303" s="25"/>
      <c r="D303" s="25"/>
    </row>
    <row r="304" spans="2:4" ht="15">
      <c r="B304" s="26" t="s">
        <v>2</v>
      </c>
      <c r="C304" s="26"/>
      <c r="D304" s="26"/>
    </row>
    <row r="306" spans="2:4" ht="15">
      <c r="B306" s="27" t="s">
        <v>61</v>
      </c>
      <c r="D306" s="28" t="s">
        <v>62</v>
      </c>
    </row>
    <row r="308" spans="2:4" ht="15">
      <c r="B308" s="4" t="s">
        <v>141</v>
      </c>
      <c r="D308" s="5">
        <v>695707.73</v>
      </c>
    </row>
    <row r="309" spans="2:4" ht="15">
      <c r="B309" s="29" t="s">
        <v>69</v>
      </c>
      <c r="D309" s="30">
        <v>695707.73</v>
      </c>
    </row>
    <row r="317" spans="2:4" ht="15">
      <c r="B317" s="24" t="s">
        <v>59</v>
      </c>
      <c r="C317" s="24"/>
      <c r="D317" s="24"/>
    </row>
    <row r="318" spans="2:4" ht="15">
      <c r="B318" s="25" t="s">
        <v>60</v>
      </c>
      <c r="C318" s="25"/>
      <c r="D318" s="25"/>
    </row>
    <row r="320" spans="2:4" ht="15">
      <c r="B320" s="25" t="s">
        <v>35</v>
      </c>
      <c r="C320" s="25"/>
      <c r="D320" s="25"/>
    </row>
    <row r="321" spans="2:4" ht="15">
      <c r="B321" s="26" t="s">
        <v>2</v>
      </c>
      <c r="C321" s="26"/>
      <c r="D321" s="26"/>
    </row>
    <row r="323" spans="2:4" ht="15">
      <c r="B323" s="27" t="s">
        <v>61</v>
      </c>
      <c r="D323" s="28" t="s">
        <v>62</v>
      </c>
    </row>
    <row r="325" spans="2:4" ht="15">
      <c r="B325" s="4" t="s">
        <v>142</v>
      </c>
      <c r="D325" s="5">
        <v>2414786</v>
      </c>
    </row>
    <row r="326" spans="2:4" ht="15">
      <c r="B326" s="4" t="s">
        <v>143</v>
      </c>
      <c r="D326" s="5">
        <v>953440</v>
      </c>
    </row>
    <row r="327" spans="2:4" ht="15">
      <c r="B327" s="4" t="s">
        <v>144</v>
      </c>
      <c r="D327" s="5">
        <v>1081932.5</v>
      </c>
    </row>
    <row r="328" spans="2:4" ht="15">
      <c r="B328" s="4" t="s">
        <v>145</v>
      </c>
      <c r="D328" s="5">
        <v>471885.02</v>
      </c>
    </row>
    <row r="329" spans="2:4" ht="15">
      <c r="B329" s="4" t="s">
        <v>146</v>
      </c>
      <c r="D329" s="5">
        <v>2080364.3</v>
      </c>
    </row>
    <row r="330" spans="2:4" ht="15">
      <c r="B330" s="29" t="s">
        <v>69</v>
      </c>
      <c r="D330" s="30">
        <f>SUM(D325:D329)</f>
        <v>7002407.819999999</v>
      </c>
    </row>
    <row r="340" spans="2:4" ht="15">
      <c r="B340" s="24" t="s">
        <v>59</v>
      </c>
      <c r="C340" s="24"/>
      <c r="D340" s="24"/>
    </row>
    <row r="341" spans="2:4" ht="15">
      <c r="B341" s="25" t="s">
        <v>60</v>
      </c>
      <c r="C341" s="25"/>
      <c r="D341" s="25"/>
    </row>
    <row r="343" spans="2:4" ht="15">
      <c r="B343" s="25" t="s">
        <v>147</v>
      </c>
      <c r="C343" s="25"/>
      <c r="D343" s="25"/>
    </row>
    <row r="344" spans="2:4" ht="15">
      <c r="B344" s="26" t="s">
        <v>2</v>
      </c>
      <c r="C344" s="26"/>
      <c r="D344" s="26"/>
    </row>
    <row r="346" spans="2:4" ht="15">
      <c r="B346" s="27" t="s">
        <v>61</v>
      </c>
      <c r="D346" s="28" t="s">
        <v>62</v>
      </c>
    </row>
    <row r="348" spans="2:4" ht="15">
      <c r="B348" s="4" t="s">
        <v>148</v>
      </c>
      <c r="D348" s="5">
        <v>3355361.3</v>
      </c>
    </row>
    <row r="349" spans="2:4" ht="15">
      <c r="B349" s="4" t="s">
        <v>149</v>
      </c>
      <c r="D349" s="5">
        <v>51376</v>
      </c>
    </row>
    <row r="350" spans="2:4" ht="15">
      <c r="B350" s="4" t="s">
        <v>150</v>
      </c>
      <c r="D350" s="5">
        <v>10825.46</v>
      </c>
    </row>
    <row r="351" spans="2:4" ht="15">
      <c r="B351" s="4" t="s">
        <v>151</v>
      </c>
      <c r="D351" s="5">
        <v>301.99</v>
      </c>
    </row>
    <row r="352" spans="2:4" ht="15">
      <c r="B352" s="4" t="s">
        <v>152</v>
      </c>
      <c r="D352" s="5">
        <v>501947800.75</v>
      </c>
    </row>
    <row r="353" spans="2:4" ht="15">
      <c r="B353" s="4" t="s">
        <v>153</v>
      </c>
      <c r="D353" s="5">
        <v>4722915.87</v>
      </c>
    </row>
    <row r="354" spans="2:4" ht="15">
      <c r="B354" s="4" t="s">
        <v>154</v>
      </c>
      <c r="D354" s="5">
        <v>7729081.53</v>
      </c>
    </row>
    <row r="355" spans="2:4" ht="15">
      <c r="B355" s="4" t="s">
        <v>155</v>
      </c>
      <c r="D355" s="5">
        <v>2204240</v>
      </c>
    </row>
    <row r="356" spans="2:4" ht="15">
      <c r="B356" s="4" t="s">
        <v>156</v>
      </c>
      <c r="D356" s="5">
        <v>19295.01</v>
      </c>
    </row>
    <row r="357" spans="2:4" ht="15">
      <c r="B357" s="4" t="s">
        <v>157</v>
      </c>
      <c r="D357" s="5">
        <v>839716.19</v>
      </c>
    </row>
    <row r="358" spans="2:4" ht="15">
      <c r="B358" s="4" t="s">
        <v>158</v>
      </c>
      <c r="D358" s="5">
        <v>31683958.61</v>
      </c>
    </row>
    <row r="359" spans="2:4" ht="15">
      <c r="B359" s="4" t="s">
        <v>159</v>
      </c>
      <c r="D359" s="5">
        <v>11319531</v>
      </c>
    </row>
    <row r="360" spans="2:4" ht="15">
      <c r="B360" s="4" t="s">
        <v>160</v>
      </c>
      <c r="D360" s="5">
        <v>616790.35</v>
      </c>
    </row>
    <row r="361" spans="2:4" ht="15">
      <c r="B361" s="4" t="s">
        <v>161</v>
      </c>
      <c r="D361" s="5">
        <v>212922</v>
      </c>
    </row>
    <row r="362" spans="2:4" ht="15">
      <c r="B362" s="4" t="s">
        <v>162</v>
      </c>
      <c r="D362" s="5">
        <v>124630.43</v>
      </c>
    </row>
    <row r="363" spans="2:4" ht="15">
      <c r="B363" s="4" t="s">
        <v>163</v>
      </c>
      <c r="D363" s="5">
        <v>712783.89</v>
      </c>
    </row>
    <row r="364" spans="2:4" ht="15">
      <c r="B364" s="4" t="s">
        <v>164</v>
      </c>
      <c r="D364" s="5">
        <v>8330840.13</v>
      </c>
    </row>
    <row r="365" spans="2:4" ht="15">
      <c r="B365" s="4" t="s">
        <v>165</v>
      </c>
      <c r="D365" s="5">
        <v>1344087.7</v>
      </c>
    </row>
    <row r="366" spans="2:4" ht="15">
      <c r="B366" s="4" t="s">
        <v>166</v>
      </c>
      <c r="D366" s="5">
        <v>610440.21</v>
      </c>
    </row>
    <row r="367" spans="2:4" ht="15">
      <c r="B367" s="4" t="s">
        <v>167</v>
      </c>
      <c r="D367" s="5">
        <v>463160.68</v>
      </c>
    </row>
    <row r="368" spans="2:4" ht="15">
      <c r="B368" s="4" t="s">
        <v>168</v>
      </c>
      <c r="D368" s="5">
        <v>284505.1</v>
      </c>
    </row>
    <row r="369" spans="2:4" ht="15">
      <c r="B369" s="4" t="s">
        <v>169</v>
      </c>
      <c r="D369" s="5">
        <v>249939.64</v>
      </c>
    </row>
    <row r="370" spans="2:4" ht="15">
      <c r="B370" s="29" t="s">
        <v>69</v>
      </c>
      <c r="D370" s="30">
        <f>SUM(D348:D369)</f>
        <v>576834503.8399999</v>
      </c>
    </row>
  </sheetData>
  <sheetProtection/>
  <mergeCells count="53">
    <mergeCell ref="B321:D321"/>
    <mergeCell ref="B340:D340"/>
    <mergeCell ref="B341:D341"/>
    <mergeCell ref="B343:D343"/>
    <mergeCell ref="B344:D344"/>
    <mergeCell ref="B301:D301"/>
    <mergeCell ref="B303:D303"/>
    <mergeCell ref="B304:D304"/>
    <mergeCell ref="B317:D317"/>
    <mergeCell ref="B318:D318"/>
    <mergeCell ref="B320:D320"/>
    <mergeCell ref="B261:D261"/>
    <mergeCell ref="B273:D273"/>
    <mergeCell ref="B274:D274"/>
    <mergeCell ref="B276:D276"/>
    <mergeCell ref="B277:D277"/>
    <mergeCell ref="B300:D300"/>
    <mergeCell ref="B237:D237"/>
    <mergeCell ref="B239:D239"/>
    <mergeCell ref="B240:D240"/>
    <mergeCell ref="B257:D257"/>
    <mergeCell ref="B258:D258"/>
    <mergeCell ref="B260:D260"/>
    <mergeCell ref="B178:D178"/>
    <mergeCell ref="B217:D217"/>
    <mergeCell ref="B218:D218"/>
    <mergeCell ref="B220:D220"/>
    <mergeCell ref="B221:D221"/>
    <mergeCell ref="B236:D236"/>
    <mergeCell ref="B157:D157"/>
    <mergeCell ref="B160:D160"/>
    <mergeCell ref="B161:D161"/>
    <mergeCell ref="B174:D174"/>
    <mergeCell ref="B175:D175"/>
    <mergeCell ref="B177:D177"/>
    <mergeCell ref="B116:D116"/>
    <mergeCell ref="B117:D117"/>
    <mergeCell ref="B141:D141"/>
    <mergeCell ref="B142:D142"/>
    <mergeCell ref="B144:D144"/>
    <mergeCell ref="B145:D145"/>
    <mergeCell ref="B94:D94"/>
    <mergeCell ref="B95:D95"/>
    <mergeCell ref="B97:D97"/>
    <mergeCell ref="B98:D98"/>
    <mergeCell ref="B113:D113"/>
    <mergeCell ref="B114:D114"/>
    <mergeCell ref="C82:F82"/>
    <mergeCell ref="C80:F80"/>
    <mergeCell ref="A80:B80"/>
    <mergeCell ref="A81:B81"/>
    <mergeCell ref="A82:B82"/>
    <mergeCell ref="C81:F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 Baez de la Rosa</dc:creator>
  <cp:keywords/>
  <dc:description/>
  <cp:lastModifiedBy>Alexis Cruz Concepcion</cp:lastModifiedBy>
  <cp:lastPrinted>2023-04-18T14:27:24Z</cp:lastPrinted>
  <dcterms:created xsi:type="dcterms:W3CDTF">2023-04-13T19:16:39Z</dcterms:created>
  <dcterms:modified xsi:type="dcterms:W3CDTF">2023-04-20T14:43:36Z</dcterms:modified>
  <cp:category/>
  <cp:version/>
  <cp:contentType/>
  <cp:contentStatus/>
</cp:coreProperties>
</file>