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6840" firstSheet="1" activeTab="1"/>
  </bookViews>
  <sheets>
    <sheet name="Bce gral marzo,2023" sheetId="1" r:id="rId1"/>
    <sheet name="Estados de resultados marzo,202" sheetId="2" r:id="rId2"/>
  </sheets>
  <definedNames/>
  <calcPr fullCalcOnLoad="1"/>
</workbook>
</file>

<file path=xl/sharedStrings.xml><?xml version="1.0" encoding="utf-8"?>
<sst xmlns="http://schemas.openxmlformats.org/spreadsheetml/2006/main" count="505" uniqueCount="397">
  <si>
    <t>BALANCE GENERAL</t>
  </si>
  <si>
    <t xml:space="preserve"> Al 31 de Marzo del 2023</t>
  </si>
  <si>
    <t>Valores en RD$</t>
  </si>
  <si>
    <t/>
  </si>
  <si>
    <t>ACTIVOS</t>
  </si>
  <si>
    <t>ACTIVOS CORRIENTES</t>
  </si>
  <si>
    <t>EFECTIVO EN CAJA Y BANCOS (ANEXO 1)</t>
  </si>
  <si>
    <t>INVERSION CERTIFICADOS FINANCIEROS (ANEXO 2)</t>
  </si>
  <si>
    <t>TOTAL ACTIVOS CORRIENTES</t>
  </si>
  <si>
    <t>ACTIVOS NO CORRIENTES</t>
  </si>
  <si>
    <t>PRESTAMOS FUNCIONARIOS Y EMPLEADOS (ANEXO 3)</t>
  </si>
  <si>
    <t>OTRAS CUENTAS POR COBRAR (ANEXO 4)</t>
  </si>
  <si>
    <t>INVENTARIO MATERIALES DE OFICINA</t>
  </si>
  <si>
    <t>GASTOS PAGADOS POR ANTICIPADO (ANEXO 5)</t>
  </si>
  <si>
    <t>CUENTA POR COBRAR A INSTITUCIONES (ANEXO 6)</t>
  </si>
  <si>
    <t>PROVISION CUENTAS POR COBRAR</t>
  </si>
  <si>
    <t>TOTAL ACTIVOS NO CORRIENTES</t>
  </si>
  <si>
    <t>ACTIVOS FIJOS</t>
  </si>
  <si>
    <t>TERRENOS</t>
  </si>
  <si>
    <t>EDIFICACIONES</t>
  </si>
  <si>
    <t>MOBILIARIO Y EQUIPOS DE OFICINA (ANEXO 7)</t>
  </si>
  <si>
    <t>VEHICULOS</t>
  </si>
  <si>
    <t>EQUIPO DE MONITOREO</t>
  </si>
  <si>
    <t>ACTIVOS CENTRO INDOTEL HUB</t>
  </si>
  <si>
    <t>ACTIVOS FIJOS BANCO MUNDIAL</t>
  </si>
  <si>
    <t>OTROS ACTIVOS FIJOS (ANEXO 8)</t>
  </si>
  <si>
    <t>TOTAL ACTIVOS FIJOS</t>
  </si>
  <si>
    <t>DEPRECIACION ACUMULADA (ANEXO 9)</t>
  </si>
  <si>
    <t>CONSTRUCCIONES EN PROCESO</t>
  </si>
  <si>
    <t>TOTAL ACTIVOS FIJOS NETO</t>
  </si>
  <si>
    <t>ACTIVOS DIFERIDOS</t>
  </si>
  <si>
    <t>MEJORAS EN PROPIEDADES ARRENDADAS</t>
  </si>
  <si>
    <t>MENOS:  AMORTIZACIONES (ANEXO 10)</t>
  </si>
  <si>
    <t>TOTAL ACTIVOS DIFERIDOS</t>
  </si>
  <si>
    <t>OTROS ACTIVOS</t>
  </si>
  <si>
    <t>DEPOSITOS Y FIANZAS (ANEXO 11)</t>
  </si>
  <si>
    <t>TOTAL DE ACTIVOS</t>
  </si>
  <si>
    <t>PASIVOS</t>
  </si>
  <si>
    <t>CUENTAS POR PAGAR PROVEEDORES Y ACUMULACIONES (ANEXO 12)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</si>
  <si>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</si>
  <si>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</si>
  <si>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</si>
  <si>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</si>
  <si>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</si>
  <si>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</si>
  <si>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</si>
  <si>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</si>
  <si>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</si>
  <si>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</si>
  <si>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</si>
  <si>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>TOTAL PASIVO Y PATRIMONIO</t>
  </si>
  <si>
    <t xml:space="preserve"> </t>
  </si>
  <si>
    <t>JULISSA CRUZ</t>
  </si>
  <si>
    <t xml:space="preserve">           PRESIDENTE DEL CONSEJO</t>
  </si>
  <si>
    <t>CONTRIBUCION DESARROLLO DE LAS TELECOMUNICACIONES (ANEXO 1)</t>
  </si>
  <si>
    <t>INTERESES GANADOS CERTIFICADOS (ANEXO 2)</t>
  </si>
  <si>
    <t>OTROS INGRESOS (ANEXO 3)</t>
  </si>
  <si>
    <t>SERVICIOS PERSONALES (ANEXO 4)</t>
  </si>
  <si>
    <t>SERVICIOS NO PERSONALES (ANEXO 5)</t>
  </si>
  <si>
    <t>MATERIALES Y SUMINISTROS (ANEXO 6)</t>
  </si>
  <si>
    <t>ESTADO DE RESULTADOS</t>
  </si>
  <si>
    <t>INGRESOS</t>
  </si>
  <si>
    <t>TOTAL INGRESOS</t>
  </si>
  <si>
    <t>GASTOS GENERALES Y ADMINISTRATIVOS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</si>
  <si>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</si>
  <si>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</si>
  <si>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</si>
  <si>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</si>
  <si>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</si>
  <si>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TOTAL GASTOS</t>
  </si>
  <si>
    <t>PROYECTOS FDT</t>
  </si>
  <si>
    <t>MUJERES TICS-LOYOLA-SANCRIST. (PLAN BIENAL 2017/18)</t>
  </si>
  <si>
    <t>REDES WI-FI (PLAN BIENAL 2019-2020)</t>
  </si>
  <si>
    <t>CONECTAR A LOS NO CONECTADOS</t>
  </si>
  <si>
    <t>SERVICIO DE CONECTIVIDAD A INTERNET</t>
  </si>
  <si>
    <t>TOTAL PROYECTOS FDT</t>
  </si>
  <si>
    <t>__________________________________</t>
  </si>
  <si>
    <t xml:space="preserve">                    NELSON ARROYO</t>
  </si>
  <si>
    <t xml:space="preserve">     __________________________</t>
  </si>
  <si>
    <t xml:space="preserve">                  DIRECTORA EJECUTIVA</t>
  </si>
  <si>
    <t>ANEXOS A LOS ESTADOS FINANCIEROS</t>
  </si>
  <si>
    <t>Al 31/03/2023</t>
  </si>
  <si>
    <t>Cuenta</t>
  </si>
  <si>
    <t>Valor</t>
  </si>
  <si>
    <t>PENDIENTE CLASIFICAR</t>
  </si>
  <si>
    <t>CODETEL</t>
  </si>
  <si>
    <t>TELECABLE SABANETA, S.A.</t>
  </si>
  <si>
    <t>TELEVISION POR CABLE, S.A. (TELECASA)</t>
  </si>
  <si>
    <t>TELE CABLE LUPERON, S.A.</t>
  </si>
  <si>
    <t>APOLO COMUNICACIONES</t>
  </si>
  <si>
    <t>TELECABLE DOMINICANO, C. POR A</t>
  </si>
  <si>
    <t>TELECABLE INTERNAC. TAMBORIL, S. A.</t>
  </si>
  <si>
    <t>CABLE ATLANTICO, S.A.</t>
  </si>
  <si>
    <t>CABLE VISION E. GONZALEZ, S.A.</t>
  </si>
  <si>
    <t>TELECABLE PUERTO PLATA, S.A.</t>
  </si>
  <si>
    <t>CABLES MICHES, S.A.</t>
  </si>
  <si>
    <t>CABLEVISION DEL CARIBE, CXA.</t>
  </si>
  <si>
    <t>MAO CABLEVISION, C. POR A.</t>
  </si>
  <si>
    <t>TELE COTUI, S.A.</t>
  </si>
  <si>
    <t>TELECABLE OCOA, S.A.</t>
  </si>
  <si>
    <t>TELECABLE BANILEJO, S.A.</t>
  </si>
  <si>
    <t>CABLEVISION JARABACOA</t>
  </si>
  <si>
    <t>TRILOGY /ALL AMERICA CABLE AND RADIO</t>
  </si>
  <si>
    <t>EXITOVISION, CABLE S.A.</t>
  </si>
  <si>
    <t>TELECABLE COMPOSTELA, C. POR A.</t>
  </si>
  <si>
    <t>TELEVIADUCTO,S.A.</t>
  </si>
  <si>
    <t>TELECABLE CARACOLES, CXA</t>
  </si>
  <si>
    <t>T.V. CABLE  SAN JUAN C. POR A.</t>
  </si>
  <si>
    <t>YUMA VISION BERROA &amp; ASOCIADOS TV POR CABLE, CXA</t>
  </si>
  <si>
    <t>TELECABLE SAMANA, S. A.</t>
  </si>
  <si>
    <t>T.V.C.B. EMPRESAS TRANSMISION POR CABLE, C. POR A.</t>
  </si>
  <si>
    <t>MARGUZ  DUVERGE TV POR CABLE, S. A</t>
  </si>
  <si>
    <t>TELEOPERADORA DEL NORDESTE, S. A. (TELENORD)</t>
  </si>
  <si>
    <t>TELECABLE LA UNION, S. A.</t>
  </si>
  <si>
    <t>CABLE DEL NORTE</t>
  </si>
  <si>
    <t>CORPORACION DE CABLE DE HIGUEY</t>
  </si>
  <si>
    <t>TELECABLE LAS GUARANAS</t>
  </si>
  <si>
    <t>VILLA CABLE VISION, C. POR A.</t>
  </si>
  <si>
    <t>TELECABLE SANCHEZ</t>
  </si>
  <si>
    <t>MATOS AGUASVIVAS TV POR CABLE, S. A.</t>
  </si>
  <si>
    <t>CABLEVISION YAMASA</t>
  </si>
  <si>
    <t>TELECABLE ARCOIRIS 107 SRL</t>
  </si>
  <si>
    <t>DIGITAL SATELITE LR. S. A.</t>
  </si>
  <si>
    <t>TELECABLE ENRIQUILLO, S. A.</t>
  </si>
  <si>
    <t>TECNI SATELLITE (TECNI CABLE EL VALLE)</t>
  </si>
  <si>
    <t>TELE STAR DOMIINICANA, C. POR A.</t>
  </si>
  <si>
    <t>TELECABLE LUZ VISION, S. A.</t>
  </si>
  <si>
    <t>TELECABLE LUPERON, S. A.</t>
  </si>
  <si>
    <t>CABLE VISION VILLA TAPIA</t>
  </si>
  <si>
    <t>TECNICOS DE CABLE POR TV</t>
  </si>
  <si>
    <t>RODRIGUEZ CABLEVISION, S. A.</t>
  </si>
  <si>
    <t>CABLESAT DOM/VICACOM DEL CARIBE / CABLE TV DOMINICANA</t>
  </si>
  <si>
    <t>REDES TELEVISIVAS SATELITALES, S. A. (RETEVISA)</t>
  </si>
  <si>
    <t>ORBIT CABLE, S. A.</t>
  </si>
  <si>
    <t>ASTRO CABLEVISION</t>
  </si>
  <si>
    <t>UNE COMUNICACIONE/DIVISION  VISION , C X A</t>
  </si>
  <si>
    <t>ECONOMITEL CABLE / TELE IMAGEN SATELITAL</t>
  </si>
  <si>
    <t>MONTANA CABLE TV, S. A.</t>
  </si>
  <si>
    <t>TELEVISION POR CABLE EN EL OESTE,C. POR A.TELEJIMA</t>
  </si>
  <si>
    <t>TELE JAHINII, C. POR A.</t>
  </si>
  <si>
    <t>STAR SATELLITE CABLE AND COMUNIC</t>
  </si>
  <si>
    <t>TELECABLE DEL CARIBE, S. A.</t>
  </si>
  <si>
    <t>TELECABLE CENTRAL, S. A.</t>
  </si>
  <si>
    <t>MONTECRISTI CABLEVISION, C. POR A.</t>
  </si>
  <si>
    <t>DAJABON CABLEVISION</t>
  </si>
  <si>
    <t>BAYAGUANA CABLE TV</t>
  </si>
  <si>
    <t>SABANA CABLE TV</t>
  </si>
  <si>
    <t>CABLE MAX, S.A.</t>
  </si>
  <si>
    <t>ANSONIA VISION C. POR A.</t>
  </si>
  <si>
    <t>POLOVISION, S. A.</t>
  </si>
  <si>
    <t>CABLE TV LAS SALINAS</t>
  </si>
  <si>
    <t>TELEVISION POR CABLE EXPRESS, C. POR A ( TELEXPRES</t>
  </si>
  <si>
    <t>WORLD CABLE RED, S A.</t>
  </si>
  <si>
    <t>TELECABLE EL LIMON</t>
  </si>
  <si>
    <t>TELEVISION ARCOIRIS, S. A.</t>
  </si>
  <si>
    <t>TECNICO DE TV POR CABLE INDEPENDENCIA, S. A.</t>
  </si>
  <si>
    <t>REDES INALAMBRICAS DOMINICANAS, S. A.</t>
  </si>
  <si>
    <t>SERVICIOS TV SATELITE MCR, S. A.</t>
  </si>
  <si>
    <t>UNIVERSAL CABLE, S. A.</t>
  </si>
  <si>
    <t>MUNDO 1 TELECOM, S. A.</t>
  </si>
  <si>
    <t>OZYMANDIAS COMPANY, S. A.</t>
  </si>
  <si>
    <t>LE BOUQUET FRANCAIS REPUBLICA DOMINICANA, S.A.</t>
  </si>
  <si>
    <t>D. R. PRONTOTEL</t>
  </si>
  <si>
    <t>ESTRELA TELECOM, S. A.</t>
  </si>
  <si>
    <t>DELTA COMUNICACIONES / SAMIVISION, S. A.</t>
  </si>
  <si>
    <t>CABLE COLOR, S.A.</t>
  </si>
  <si>
    <t>TORRE DEL CAMPO, S. A.</t>
  </si>
  <si>
    <t>CABLE VISION GOMEZ, C X A</t>
  </si>
  <si>
    <t>J. VISION, S. A.</t>
  </si>
  <si>
    <t>JOSE DIAZ TELECOM Y COMERCIO Y COMERCIO JODITELCOM</t>
  </si>
  <si>
    <t>CORP SATETELITAL NOVAVISION DOM, S. A. (KY)</t>
  </si>
  <si>
    <t>CABLE ONDA ORIENTAL</t>
  </si>
  <si>
    <t>WIND TELECOM, S. A.</t>
  </si>
  <si>
    <t>CRISPELL CABLEVISION, S. A.</t>
  </si>
  <si>
    <t>ADVANCED VOIP TELECOM</t>
  </si>
  <si>
    <t>TRASVERCOM. S. A.</t>
  </si>
  <si>
    <t>SILKGLOBAL DOMINICANA</t>
  </si>
  <si>
    <t>BT DOMINICAN REPUBLIC</t>
  </si>
  <si>
    <t>TECNI SATELLITE , C .POR A</t>
  </si>
  <si>
    <t>TEKCOM DOMINICNA</t>
  </si>
  <si>
    <t>CERRONET</t>
  </si>
  <si>
    <t>ALLARD INDUSTRIES LTD / ADM. B- MAX</t>
  </si>
  <si>
    <t>AIR COMUNICATION</t>
  </si>
  <si>
    <t>TELECABLE SANTO  DOMINGO, C POR A</t>
  </si>
  <si>
    <t>TELEVISION PUNTO I COMUNICACIONES, SRL</t>
  </si>
  <si>
    <t>TELE ENLACE DIGITAL CONSTELACION, SRL</t>
  </si>
  <si>
    <t>SENDAS INTERPRISE, S.A.</t>
  </si>
  <si>
    <t>UNICABLE, SRL</t>
  </si>
  <si>
    <t>WIRELESS SOLUTIONS DOMINICANA WSD, SRL</t>
  </si>
  <si>
    <t>TECNODISA</t>
  </si>
  <si>
    <t>SITA REPUBLICA DOMINICANA</t>
  </si>
  <si>
    <t>COLUMBUS NETWORKS DOMINICANA</t>
  </si>
  <si>
    <t>SONICO COMUNICACIONES</t>
  </si>
  <si>
    <t>INTOUCH SAS</t>
  </si>
  <si>
    <t>TELECABLE EL CERCADO, SRL</t>
  </si>
  <si>
    <t>PUNTOCALL LORA COMMUNICATIONS DOMINICANA</t>
  </si>
  <si>
    <t xml:space="preserve">ALTICE HISPANIOLA, S.A </t>
  </si>
  <si>
    <t>INVERSIONES BONAFER, SRL</t>
  </si>
  <si>
    <t>ADMINISTRADORA B- MAX, PUNTA CANA, SRL</t>
  </si>
  <si>
    <t>QUASAR ATLANTIC DOMINICANA</t>
  </si>
  <si>
    <t xml:space="preserve">DATAUNI COMUNICACIONES </t>
  </si>
  <si>
    <t>TELECABLE CENTRAL PUERTO PLATA PP, S.R.L. (AMBAR CABLE TV)</t>
  </si>
  <si>
    <t>CV HOTSPOT, S.R.L.</t>
  </si>
  <si>
    <t xml:space="preserve">GREEN LINK. SRL </t>
  </si>
  <si>
    <t xml:space="preserve">WILLNET, SRL </t>
  </si>
  <si>
    <t xml:space="preserve">FUN TECHNOLOGY, SRL </t>
  </si>
  <si>
    <t xml:space="preserve">EFICIENCIA POTENCIA ESTABILIDAD (WECOM, SRL) </t>
  </si>
  <si>
    <t>WI FI DOMINICANA, E.I.R.L</t>
  </si>
  <si>
    <t xml:space="preserve">WTC DIGITAL NET </t>
  </si>
  <si>
    <t xml:space="preserve">MKTEL, SRL </t>
  </si>
  <si>
    <t>VALNET WIRELESS</t>
  </si>
  <si>
    <t>JOSE DIGITAL MEDIA DOMINICANA (JDIMAX)</t>
  </si>
  <si>
    <t>PLAYCENTER UNIVERSAL, EIRL</t>
  </si>
  <si>
    <t>ELIAS COMUNICACIONES, S.R.L (ECOM)</t>
  </si>
  <si>
    <t>RUDDY GONZALEZ DIGITAL MEDIA DOM. (RGDIMAX)</t>
  </si>
  <si>
    <t xml:space="preserve">DOMINET, SRL </t>
  </si>
  <si>
    <t xml:space="preserve">VIU COMUNICACIONES , SRL </t>
  </si>
  <si>
    <t>GOLD DATA DOMINICANA,SAS</t>
  </si>
  <si>
    <t>WIRELESS MULTI SERVICE VARGAS CABRERA</t>
  </si>
  <si>
    <t xml:space="preserve">WALCOM /RED WMPP, SRL </t>
  </si>
  <si>
    <t>LEONTE &amp; SAULY NETWORK SOLUTIONS, SRL.</t>
  </si>
  <si>
    <t>LIBERTY TECHNOLOGY, SRL</t>
  </si>
  <si>
    <t xml:space="preserve">REYNOSO, SRL </t>
  </si>
  <si>
    <t>AIR FIBER DOMINICANA</t>
  </si>
  <si>
    <t xml:space="preserve">CABLE TV LA PRIMA VISION </t>
  </si>
  <si>
    <t xml:space="preserve">OVAL GREEN </t>
  </si>
  <si>
    <t>FASTNET SOLUTIONS</t>
  </si>
  <si>
    <t xml:space="preserve">NUCONEX, SRL </t>
  </si>
  <si>
    <t xml:space="preserve">MELENDEZ CABRERA COMUNICACIONES, SRL </t>
  </si>
  <si>
    <t xml:space="preserve">WIFEET, SRL </t>
  </si>
  <si>
    <t>CORP. DE COMUNICACIONES Y TELEFONIA TURISTICA JUANILLO</t>
  </si>
  <si>
    <t>WHITE TELECOM</t>
  </si>
  <si>
    <t>EXATECH COMPUTER, SRL</t>
  </si>
  <si>
    <t>ISRAEL GONZALEZ TELEVISION E INTERNET</t>
  </si>
  <si>
    <t>TELEMON, SRL</t>
  </si>
  <si>
    <t>TELECABLE ENMAVISION</t>
  </si>
  <si>
    <t>ONEMAXSA</t>
  </si>
  <si>
    <t>AIRTIME TECHNOLOGY</t>
  </si>
  <si>
    <t>BLUE PLANET NETWORK RD, SRL</t>
  </si>
  <si>
    <t>FLY NET, S.R.L</t>
  </si>
  <si>
    <t>OPENCONNECTION FERNÁNDEZ, S.R.L.</t>
  </si>
  <si>
    <t xml:space="preserve">ORBITEK, SRL </t>
  </si>
  <si>
    <t>DERIVALNET Y COMUNICACIONES, S.R.L.</t>
  </si>
  <si>
    <t>AWD NETWORKS SRL</t>
  </si>
  <si>
    <t>AIRTIME TECHNOLOGY SRL</t>
  </si>
  <si>
    <t>XTERCOM, S.R.L.</t>
  </si>
  <si>
    <t>ACOLME TECH, SRL</t>
  </si>
  <si>
    <t>BAF SOLUCIONES</t>
  </si>
  <si>
    <t>PENDIENTE DE RECLASIFICAR ( CDT)</t>
  </si>
  <si>
    <t>GRUPO ARMARFA S.R.L.</t>
  </si>
  <si>
    <t xml:space="preserve">TELECABLE BAEZ Y MORILLO </t>
  </si>
  <si>
    <t>SEQURE NETWORKS SRL</t>
  </si>
  <si>
    <t>MUNDO VALE CONEXIONES SRL</t>
  </si>
  <si>
    <t xml:space="preserve">CENSYSNET, SRL </t>
  </si>
  <si>
    <t>SERVICIOS TECNOLÓGICOS PABLO MELLA MORALES, S.R.L. -</t>
  </si>
  <si>
    <t>ONERED JWG532, S.R.L -</t>
  </si>
  <si>
    <t>BONAO WIFI DIAZ SRL</t>
  </si>
  <si>
    <t>INTERNATIONAL COMMUNICATIONS R&amp;C, S.R.L.</t>
  </si>
  <si>
    <t xml:space="preserve">OWS OPTIMUM WIRELESS SERVICES, S.R.L. </t>
  </si>
  <si>
    <t>SDI DOMINICANA, S.R.L.</t>
  </si>
  <si>
    <t>ENLLY DÍAZ COMUNICACIONES WIRELESS, S.R.L.</t>
  </si>
  <si>
    <t>BLUEGEM TECHNOLOGY GROUP, S.R.L. -</t>
  </si>
  <si>
    <t>SERVIMAST JPM, S.R.L. -</t>
  </si>
  <si>
    <t>INVERSIONES SOINPRO, S.R.L. -</t>
  </si>
  <si>
    <t>LOS CAZA FORTUNAS NETWORK SRL</t>
  </si>
  <si>
    <t>HELLO FIBRA SERVICES PEÑA, SRL</t>
  </si>
  <si>
    <t xml:space="preserve">TRAN SERVIS, S.R.L. </t>
  </si>
  <si>
    <t xml:space="preserve"> ELS INTER TELECOMUNICACIONES, S.R.L</t>
  </si>
  <si>
    <t>GUAO IMPORT SRL</t>
  </si>
  <si>
    <t>JHANCEL NETWORKS SRL</t>
  </si>
  <si>
    <t>AW WIFI SRL</t>
  </si>
  <si>
    <t xml:space="preserve">LEKIA SOLUTION TECH, SRL </t>
  </si>
  <si>
    <t xml:space="preserve">SONEGEN, SRL </t>
  </si>
  <si>
    <t>KONEX  TELECOM SRL</t>
  </si>
  <si>
    <t>INTERSAT DOMINICANA SRL</t>
  </si>
  <si>
    <t>INTERNET SIN LIMITES ABEL WIRELESS</t>
  </si>
  <si>
    <t>FALCO TELECOM SRL</t>
  </si>
  <si>
    <t>LLUVIA MULTISERVICIOS SRL</t>
  </si>
  <si>
    <t>UNIVEGACOMU CARIBE SRL</t>
  </si>
  <si>
    <t>LINARES TECHNOLOGY</t>
  </si>
  <si>
    <t>ARQUIMIDIS INTERNET CORPORATION SRL</t>
  </si>
  <si>
    <t>TECNOLOGIA COMPOSTELA RAMIREZ SRL</t>
  </si>
  <si>
    <t>FREFELIX WIRELESS SRL</t>
  </si>
  <si>
    <t>NEXTELECOM SRL</t>
  </si>
  <si>
    <t>ALCONTECH ALMANZAR ACOSTA  CONEXIONES TECNOLOGIACAS</t>
  </si>
  <si>
    <t>AWIINET EIRL</t>
  </si>
  <si>
    <t>PENIEL WIFI SRL</t>
  </si>
  <si>
    <t>VISNETWORK</t>
  </si>
  <si>
    <t>GIGATEK</t>
  </si>
  <si>
    <t xml:space="preserve">2 LIGHTS  CONEXIÓN, S.R.L.  </t>
  </si>
  <si>
    <t>BITNET DOMINICANA</t>
  </si>
  <si>
    <t>ASHM COMUNICACIONES, S.R.L</t>
  </si>
  <si>
    <t>ISRAEL DE LOS SANTOS WIFI S.R.L</t>
  </si>
  <si>
    <t>W FAST COMUNICACIONES, S.R.L</t>
  </si>
  <si>
    <t>LOPIT SOLUTIONS, S.R.L</t>
  </si>
  <si>
    <t>CDL COMMUNICATION AND SECURITY, S.R.L</t>
  </si>
  <si>
    <t>MEJISOLIS WIRELESS, EIRL</t>
  </si>
  <si>
    <t>GSE DOMINICANA, S.R.L</t>
  </si>
  <si>
    <t xml:space="preserve">BW TELECOM, S.R.L </t>
  </si>
  <si>
    <t>SERVICIOS INTERCONEXIÓN INALÁMBRICA ATENEA, S.R.L.</t>
  </si>
  <si>
    <t>J &amp; S REDES WIRELESS, S.R.L.</t>
  </si>
  <si>
    <t xml:space="preserve">SOLNET SOLUCIONES, S.R.L. </t>
  </si>
  <si>
    <t xml:space="preserve">MOJISAN TECHNOLOGY, S.R.L </t>
  </si>
  <si>
    <t xml:space="preserve">WIRENET CONNECTION </t>
  </si>
  <si>
    <t xml:space="preserve">PIRAX VELÁSQUEZ, S.R.L </t>
  </si>
  <si>
    <t>GUESTCHOICE TV RD, S.R.L.</t>
  </si>
  <si>
    <t>SERVIPON</t>
  </si>
  <si>
    <t xml:space="preserve">JEAN NET, S.R.L </t>
  </si>
  <si>
    <t>RENOCA GROUP, S.R.L.</t>
  </si>
  <si>
    <t>FLASH POWER POLANCO PAULINO, S.R.L.</t>
  </si>
  <si>
    <t>JOSÉ RAÚL WIRELESS TECHNOLOGY, S. R. L.</t>
  </si>
  <si>
    <t>COMPAÑÍA INTERNACIONAL TECNOLÓGICA COITNET, E.I.R.L</t>
  </si>
  <si>
    <t xml:space="preserve">M FIRSTNET, S.R.L. </t>
  </si>
  <si>
    <t>VICENTE TECHNOLOGY</t>
  </si>
  <si>
    <t>WNM CONEXIÓN Y SEGURIDAD DE DATOS, S.R.L</t>
  </si>
  <si>
    <t xml:space="preserve">LIRECOM GROUP, S.R.L. </t>
  </si>
  <si>
    <t>DIOSNAEL TELECOMUNICACIONES, SRL</t>
  </si>
  <si>
    <t xml:space="preserve">ARCOFIBER CONEXIONES, SRL CDT </t>
  </si>
  <si>
    <t>SERVICIOS INTEGRALES PARA TELECOMUNICACIÓN SERVITELECOM, S.R</t>
  </si>
  <si>
    <t xml:space="preserve">ADDRESS COMERCIO AA &amp; MDH, S.R.L. </t>
  </si>
  <si>
    <t>LIAMMY TEC SOLUTIONS, S.R.L.</t>
  </si>
  <si>
    <t>EMASHCOMPUTER, S.R.L</t>
  </si>
  <si>
    <t>STARLINK DOMINICAN REPUBLIC, S.R.L.</t>
  </si>
  <si>
    <t xml:space="preserve">SECURITY CYBER NETWORK RPG, S.R.L. </t>
  </si>
  <si>
    <t xml:space="preserve">SOLUCIONES-NET LIBERACIÓN, S.R.L. </t>
  </si>
  <si>
    <t xml:space="preserve">FIBER57 TECHNOLOGY, S.R.L </t>
  </si>
  <si>
    <t>DATACENTEL M.S.R.A., E.I.R.L</t>
  </si>
  <si>
    <t>SOCIEDAD DOMINICANA DE INSTALACIONES ELECTROMECANICAS, S.R.L</t>
  </si>
  <si>
    <t>TURBOCOM TELECOM, S.R.L.</t>
  </si>
  <si>
    <t>BASTRANET, S.R.L.</t>
  </si>
  <si>
    <t>DLD SERVICIO, S.R.L</t>
  </si>
  <si>
    <t>ILC INTERCONEXIONES LOS COMPADRES, S.R.L.</t>
  </si>
  <si>
    <t>INVERSIONES INSONET, S.R.L</t>
  </si>
  <si>
    <t>WSINTERD</t>
  </si>
  <si>
    <t xml:space="preserve">AWNC MULTISERVICE, S.R.L. </t>
  </si>
  <si>
    <t>SOYPISPM PROVEEDORES DE SERVICIO DE INTERNET, S.R.L.</t>
  </si>
  <si>
    <t xml:space="preserve">FASTCONNECT EDCCW, S.R.L. </t>
  </si>
  <si>
    <t>SIMPLYNET, S.R.L.</t>
  </si>
  <si>
    <t>INTERNET FÁCIL M.R., S.R.L.</t>
  </si>
  <si>
    <t>THE MASTERLINK GROUP, S.R.L</t>
  </si>
  <si>
    <t>RYSTEN</t>
  </si>
  <si>
    <t xml:space="preserve">SERVI-CONNECTIONS SANDY PÉREZ, S.R.L. </t>
  </si>
  <si>
    <t xml:space="preserve">G.N.J.S. WIRELES DOMINICANA, S.R.L. </t>
  </si>
  <si>
    <t>REY CONNECT</t>
  </si>
  <si>
    <t xml:space="preserve">ALMÁNZAR &amp; REYES SOLUTIONS, S.R.L. </t>
  </si>
  <si>
    <t xml:space="preserve">ALFASERVI, S.R.L </t>
  </si>
  <si>
    <t>LUIS CARLOS RODRIGUEZ NETWORKS</t>
  </si>
  <si>
    <t xml:space="preserve">LTW SRL CDT </t>
  </si>
  <si>
    <t xml:space="preserve">OPCIONES SOLARES ENERGÉTICAS MFC, S.R.L </t>
  </si>
  <si>
    <t>GF WIRELESS SOLTUTIONS, SRL</t>
  </si>
  <si>
    <t>JAIROL NETWORKS, S.R.L.</t>
  </si>
  <si>
    <t>Total  General</t>
  </si>
  <si>
    <t>CERTIF. 960-221517-4</t>
  </si>
  <si>
    <t>CERTIF. 960-280827-5</t>
  </si>
  <si>
    <t>CERTIF. 960-378663-8</t>
  </si>
  <si>
    <t>CERTIF. 960-391076-4</t>
  </si>
  <si>
    <t>CERTIF. 960-391075-0</t>
  </si>
  <si>
    <t>CERTIF. 960-416287-6</t>
  </si>
  <si>
    <t>CERTIF. 960-435585-2</t>
  </si>
  <si>
    <t>CERTIF. 960-435584-9</t>
  </si>
  <si>
    <t>CERTIF. 960-435584-5</t>
  </si>
  <si>
    <t>CERTIF. 960-435584-4</t>
  </si>
  <si>
    <t>CERTIF. 960-443859-8</t>
  </si>
  <si>
    <t>CERTIF. 960-454989-4</t>
  </si>
  <si>
    <t>CERTIF. 960-496855-7</t>
  </si>
  <si>
    <t>CERTIF. 960-515707-3</t>
  </si>
  <si>
    <t>CERTIF. 960-543923-9</t>
  </si>
  <si>
    <t>INTERESES PERCIBIDOS</t>
  </si>
  <si>
    <t>DEPOSITOS NO IDENTIFICADOS</t>
  </si>
  <si>
    <t>DERECHO USO ESPECTRO RADIOELECTRICO</t>
  </si>
  <si>
    <t>SERVICIOS ADM. Y SERV. DE TELECOMUNICACIONES</t>
  </si>
  <si>
    <t>INTERES INDEMNIZATORIO CDT</t>
  </si>
  <si>
    <t>LICITACION PUBLICA</t>
  </si>
  <si>
    <t>SERVICIOS  ADM. Y TELECOM. PERMISO NO OBJECION</t>
  </si>
  <si>
    <t>OTROS INGRESOS</t>
  </si>
  <si>
    <t>REMUNERACIONES</t>
  </si>
  <si>
    <t>SOBRESUELDOS</t>
  </si>
  <si>
    <t>GRATIFICACIONES Y BONIFICACIONES</t>
  </si>
  <si>
    <t>CONTRIBUCIONES A LA SEGURIDAD SOCIAL</t>
  </si>
  <si>
    <t>SERVICIOS BASICOS</t>
  </si>
  <si>
    <t>PUBLICIDAD, IMPRESION Y ENCUADERNACION</t>
  </si>
  <si>
    <t>VIATICOS</t>
  </si>
  <si>
    <t>TRANSPORTE Y ALMACENAJE</t>
  </si>
  <si>
    <t>ALQUILERES Y RENTAS</t>
  </si>
  <si>
    <t>SEGUROS</t>
  </si>
  <si>
    <t>SERVICIOS DE CONSERVACION, REPARACIONES MENORES E INSTALACIO</t>
  </si>
  <si>
    <t>OTROS SERVICIOS NO INCLUIDOS EN CONCEPTOS ANTERIORES</t>
  </si>
  <si>
    <t>OTRAS CONTRATACIONES DE SERVICIOS</t>
  </si>
  <si>
    <t>ALIMENTOS Y PRODUCTOS AGROFORESTALES</t>
  </si>
  <si>
    <t>TEXTILES Y VESTUARIOS</t>
  </si>
  <si>
    <t>PRODUCTOS DE PAPEL, CARTON E IMPRESOS</t>
  </si>
  <si>
    <t>PRODUCTOS FARMACEUTICOS</t>
  </si>
  <si>
    <t>LLANTAS Y NEUMATICOS</t>
  </si>
  <si>
    <t>ARTICULOS DE PLASTICO</t>
  </si>
  <si>
    <t>PRODUCTOS DE MINERALES, METALICOS Y NO METALICOS</t>
  </si>
  <si>
    <t>COMBUSTIBLES, LUBRICANTES, PRODUCTOS QUIMICOS Y CONEXOS</t>
  </si>
  <si>
    <t>PRODUCTOS Y UTILES VARIOS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</si>
</sst>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000000_);\(#,##0.00000000\)"/>
  </numFmts>
  <fonts count="41">
    <font>
      <sz val="11"/>
      <color indexed="10"/>
      <name val="Calibri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b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sz val="11"/>
      <color indexed="14"/>
      <name val="Calibri"/>
      <family val="2"/>
    </font>
    <font>
      <b/>
      <sz val="11"/>
      <color indexed="8"/>
      <name val="Calibri"/>
      <family val="2"/>
    </font>
    <font>
      <i/>
      <sz val="11"/>
      <color indexed="18"/>
      <name val="Calibri"/>
      <family val="2"/>
    </font>
    <font>
      <sz val="18"/>
      <color indexed="18"/>
      <name val="Calibri Light"/>
      <family val="2"/>
    </font>
    <font>
      <b/>
      <sz val="13"/>
      <color indexed="18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5" fontId="0" fillId="0" borderId="0">
      <alignment vertical="top"/>
      <protection/>
    </xf>
    <xf numFmtId="7" fontId="0" fillId="0" borderId="0">
      <alignment vertical="top"/>
      <protection/>
    </xf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right" vertical="top"/>
    </xf>
    <xf numFmtId="164" fontId="6" fillId="0" borderId="11" xfId="0" applyNumberFormat="1" applyFont="1" applyBorder="1" applyAlignment="1" applyProtection="1">
      <alignment vertical="top"/>
      <protection locked="0"/>
    </xf>
    <xf numFmtId="164" fontId="4" fillId="0" borderId="12" xfId="0" applyNumberFormat="1" applyFont="1" applyBorder="1" applyAlignment="1">
      <alignment horizontal="right" vertical="top"/>
    </xf>
    <xf numFmtId="39" fontId="0" fillId="0" borderId="0" xfId="0" applyNumberFormat="1" applyAlignment="1" applyProtection="1">
      <alignment vertical="top"/>
      <protection locked="0"/>
    </xf>
    <xf numFmtId="164" fontId="3" fillId="0" borderId="13" xfId="0" applyNumberFormat="1" applyFont="1" applyBorder="1" applyAlignment="1">
      <alignment horizontal="right" vertical="top"/>
    </xf>
    <xf numFmtId="39" fontId="6" fillId="0" borderId="0" xfId="0" applyNumberFormat="1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164" fontId="6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 vertical="top"/>
    </xf>
    <xf numFmtId="164" fontId="3" fillId="0" borderId="14" xfId="0" applyNumberFormat="1" applyFont="1" applyBorder="1" applyAlignment="1">
      <alignment horizontal="right" vertical="top"/>
    </xf>
    <xf numFmtId="164" fontId="6" fillId="0" borderId="13" xfId="0" applyNumberFormat="1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3" fontId="0" fillId="0" borderId="0" xfId="47">
      <alignment vertical="top"/>
      <protection/>
    </xf>
    <xf numFmtId="164" fontId="4" fillId="0" borderId="12" xfId="0" applyNumberFormat="1" applyFont="1" applyBorder="1" applyAlignment="1">
      <alignment horizontal="right" vertical="top"/>
    </xf>
    <xf numFmtId="0" fontId="5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164" fontId="0" fillId="0" borderId="0" xfId="0" applyNumberFormat="1" applyAlignment="1" applyProtection="1">
      <alignment vertical="top"/>
      <protection locked="0"/>
    </xf>
    <xf numFmtId="164" fontId="6" fillId="0" borderId="0" xfId="0" applyNumberFormat="1" applyFont="1" applyAlignment="1" applyProtection="1">
      <alignment vertical="top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85725</xdr:rowOff>
    </xdr:from>
    <xdr:to>
      <xdr:col>1</xdr:col>
      <xdr:colOff>2000250</xdr:colOff>
      <xdr:row>4</xdr:row>
      <xdr:rowOff>47625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</xdr:row>
      <xdr:rowOff>85725</xdr:rowOff>
    </xdr:from>
    <xdr:to>
      <xdr:col>1</xdr:col>
      <xdr:colOff>2000250</xdr:colOff>
      <xdr:row>71</xdr:row>
      <xdr:rowOff>47625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6678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2000250</xdr:colOff>
      <xdr:row>3</xdr:row>
      <xdr:rowOff>123825</xdr:rowOff>
    </xdr:to>
    <xdr:pic>
      <xdr:nvPicPr>
        <xdr:cNvPr id="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2000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46</xdr:row>
      <xdr:rowOff>161925</xdr:rowOff>
    </xdr:from>
    <xdr:to>
      <xdr:col>1</xdr:col>
      <xdr:colOff>1295400</xdr:colOff>
      <xdr:row>49</xdr:row>
      <xdr:rowOff>104775</xdr:rowOff>
    </xdr:to>
    <xdr:pic>
      <xdr:nvPicPr>
        <xdr:cNvPr id="2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639175"/>
          <a:ext cx="11334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</xdr:row>
      <xdr:rowOff>123825</xdr:rowOff>
    </xdr:from>
    <xdr:to>
      <xdr:col>1</xdr:col>
      <xdr:colOff>1238250</xdr:colOff>
      <xdr:row>122</xdr:row>
      <xdr:rowOff>142875</xdr:rowOff>
    </xdr:to>
    <xdr:pic>
      <xdr:nvPicPr>
        <xdr:cNvPr id="3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507575"/>
          <a:ext cx="1238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</xdr:row>
      <xdr:rowOff>0</xdr:rowOff>
    </xdr:from>
    <xdr:to>
      <xdr:col>1</xdr:col>
      <xdr:colOff>1295400</xdr:colOff>
      <xdr:row>195</xdr:row>
      <xdr:rowOff>123825</xdr:rowOff>
    </xdr:to>
    <xdr:pic>
      <xdr:nvPicPr>
        <xdr:cNvPr id="4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6290250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264</xdr:row>
      <xdr:rowOff>180975</xdr:rowOff>
    </xdr:from>
    <xdr:to>
      <xdr:col>1</xdr:col>
      <xdr:colOff>1209675</xdr:colOff>
      <xdr:row>268</xdr:row>
      <xdr:rowOff>104775</xdr:rowOff>
    </xdr:to>
    <xdr:pic>
      <xdr:nvPicPr>
        <xdr:cNvPr id="5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0187225"/>
          <a:ext cx="1209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</xdr:row>
      <xdr:rowOff>0</xdr:rowOff>
    </xdr:from>
    <xdr:to>
      <xdr:col>1</xdr:col>
      <xdr:colOff>1276350</xdr:colOff>
      <xdr:row>341</xdr:row>
      <xdr:rowOff>123825</xdr:rowOff>
    </xdr:to>
    <xdr:pic>
      <xdr:nvPicPr>
        <xdr:cNvPr id="6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64103250"/>
          <a:ext cx="1276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387</xdr:row>
      <xdr:rowOff>0</xdr:rowOff>
    </xdr:from>
    <xdr:to>
      <xdr:col>1</xdr:col>
      <xdr:colOff>1266825</xdr:colOff>
      <xdr:row>390</xdr:row>
      <xdr:rowOff>123825</xdr:rowOff>
    </xdr:to>
    <xdr:pic>
      <xdr:nvPicPr>
        <xdr:cNvPr id="7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437750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418</xdr:row>
      <xdr:rowOff>0</xdr:rowOff>
    </xdr:from>
    <xdr:to>
      <xdr:col>1</xdr:col>
      <xdr:colOff>1266825</xdr:colOff>
      <xdr:row>421</xdr:row>
      <xdr:rowOff>123825</xdr:rowOff>
    </xdr:to>
    <xdr:pic>
      <xdr:nvPicPr>
        <xdr:cNvPr id="8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9343250"/>
          <a:ext cx="1266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436</xdr:row>
      <xdr:rowOff>133350</xdr:rowOff>
    </xdr:from>
    <xdr:to>
      <xdr:col>1</xdr:col>
      <xdr:colOff>1304925</xdr:colOff>
      <xdr:row>440</xdr:row>
      <xdr:rowOff>66675</xdr:rowOff>
    </xdr:to>
    <xdr:pic>
      <xdr:nvPicPr>
        <xdr:cNvPr id="9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82905600"/>
          <a:ext cx="1247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456</xdr:row>
      <xdr:rowOff>0</xdr:rowOff>
    </xdr:from>
    <xdr:to>
      <xdr:col>1</xdr:col>
      <xdr:colOff>1209675</xdr:colOff>
      <xdr:row>459</xdr:row>
      <xdr:rowOff>123825</xdr:rowOff>
    </xdr:to>
    <xdr:pic>
      <xdr:nvPicPr>
        <xdr:cNvPr id="10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86582250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481</xdr:row>
      <xdr:rowOff>0</xdr:rowOff>
    </xdr:from>
    <xdr:to>
      <xdr:col>1</xdr:col>
      <xdr:colOff>1209675</xdr:colOff>
      <xdr:row>484</xdr:row>
      <xdr:rowOff>123825</xdr:rowOff>
    </xdr:to>
    <xdr:pic>
      <xdr:nvPicPr>
        <xdr:cNvPr id="11" name="Picture0" descr="Pictur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1344750"/>
          <a:ext cx="1209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382</xdr:row>
      <xdr:rowOff>9525</xdr:rowOff>
    </xdr:from>
    <xdr:to>
      <xdr:col>4</xdr:col>
      <xdr:colOff>0</xdr:colOff>
      <xdr:row>382</xdr:row>
      <xdr:rowOff>9525</xdr:rowOff>
    </xdr:to>
    <xdr:sp>
      <xdr:nvSpPr>
        <xdr:cNvPr id="12" name="Line 88"/>
        <xdr:cNvSpPr>
          <a:spLocks/>
        </xdr:cNvSpPr>
      </xdr:nvSpPr>
      <xdr:spPr>
        <a:xfrm>
          <a:off x="4048125" y="72494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383</xdr:row>
      <xdr:rowOff>38100</xdr:rowOff>
    </xdr:from>
    <xdr:to>
      <xdr:col>4</xdr:col>
      <xdr:colOff>0</xdr:colOff>
      <xdr:row>383</xdr:row>
      <xdr:rowOff>38100</xdr:rowOff>
    </xdr:to>
    <xdr:sp>
      <xdr:nvSpPr>
        <xdr:cNvPr id="13" name="Line 89"/>
        <xdr:cNvSpPr>
          <a:spLocks/>
        </xdr:cNvSpPr>
      </xdr:nvSpPr>
      <xdr:spPr>
        <a:xfrm>
          <a:off x="4048125" y="727138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383</xdr:row>
      <xdr:rowOff>57150</xdr:rowOff>
    </xdr:from>
    <xdr:to>
      <xdr:col>4</xdr:col>
      <xdr:colOff>0</xdr:colOff>
      <xdr:row>383</xdr:row>
      <xdr:rowOff>57150</xdr:rowOff>
    </xdr:to>
    <xdr:sp>
      <xdr:nvSpPr>
        <xdr:cNvPr id="14" name="Line 90"/>
        <xdr:cNvSpPr>
          <a:spLocks/>
        </xdr:cNvSpPr>
      </xdr:nvSpPr>
      <xdr:spPr>
        <a:xfrm>
          <a:off x="4048125" y="72732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412</xdr:row>
      <xdr:rowOff>9525</xdr:rowOff>
    </xdr:from>
    <xdr:to>
      <xdr:col>4</xdr:col>
      <xdr:colOff>0</xdr:colOff>
      <xdr:row>412</xdr:row>
      <xdr:rowOff>9525</xdr:rowOff>
    </xdr:to>
    <xdr:sp>
      <xdr:nvSpPr>
        <xdr:cNvPr id="15" name="Line 94"/>
        <xdr:cNvSpPr>
          <a:spLocks/>
        </xdr:cNvSpPr>
      </xdr:nvSpPr>
      <xdr:spPr>
        <a:xfrm>
          <a:off x="4048125" y="78209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413</xdr:row>
      <xdr:rowOff>38100</xdr:rowOff>
    </xdr:from>
    <xdr:to>
      <xdr:col>4</xdr:col>
      <xdr:colOff>0</xdr:colOff>
      <xdr:row>413</xdr:row>
      <xdr:rowOff>38100</xdr:rowOff>
    </xdr:to>
    <xdr:sp>
      <xdr:nvSpPr>
        <xdr:cNvPr id="16" name="Line 95"/>
        <xdr:cNvSpPr>
          <a:spLocks/>
        </xdr:cNvSpPr>
      </xdr:nvSpPr>
      <xdr:spPr>
        <a:xfrm>
          <a:off x="4048125" y="784288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413</xdr:row>
      <xdr:rowOff>57150</xdr:rowOff>
    </xdr:from>
    <xdr:to>
      <xdr:col>4</xdr:col>
      <xdr:colOff>0</xdr:colOff>
      <xdr:row>413</xdr:row>
      <xdr:rowOff>57150</xdr:rowOff>
    </xdr:to>
    <xdr:sp>
      <xdr:nvSpPr>
        <xdr:cNvPr id="17" name="Line 96"/>
        <xdr:cNvSpPr>
          <a:spLocks/>
        </xdr:cNvSpPr>
      </xdr:nvSpPr>
      <xdr:spPr>
        <a:xfrm>
          <a:off x="4048125" y="78447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434</xdr:row>
      <xdr:rowOff>9525</xdr:rowOff>
    </xdr:from>
    <xdr:to>
      <xdr:col>4</xdr:col>
      <xdr:colOff>0</xdr:colOff>
      <xdr:row>434</xdr:row>
      <xdr:rowOff>9525</xdr:rowOff>
    </xdr:to>
    <xdr:sp>
      <xdr:nvSpPr>
        <xdr:cNvPr id="18" name="Line 100"/>
        <xdr:cNvSpPr>
          <a:spLocks/>
        </xdr:cNvSpPr>
      </xdr:nvSpPr>
      <xdr:spPr>
        <a:xfrm>
          <a:off x="4048125" y="82400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435</xdr:row>
      <xdr:rowOff>38100</xdr:rowOff>
    </xdr:from>
    <xdr:to>
      <xdr:col>4</xdr:col>
      <xdr:colOff>0</xdr:colOff>
      <xdr:row>435</xdr:row>
      <xdr:rowOff>38100</xdr:rowOff>
    </xdr:to>
    <xdr:sp>
      <xdr:nvSpPr>
        <xdr:cNvPr id="19" name="Line 101"/>
        <xdr:cNvSpPr>
          <a:spLocks/>
        </xdr:cNvSpPr>
      </xdr:nvSpPr>
      <xdr:spPr>
        <a:xfrm>
          <a:off x="4048125" y="826198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435</xdr:row>
      <xdr:rowOff>57150</xdr:rowOff>
    </xdr:from>
    <xdr:to>
      <xdr:col>4</xdr:col>
      <xdr:colOff>0</xdr:colOff>
      <xdr:row>435</xdr:row>
      <xdr:rowOff>57150</xdr:rowOff>
    </xdr:to>
    <xdr:sp>
      <xdr:nvSpPr>
        <xdr:cNvPr id="20" name="Line 102"/>
        <xdr:cNvSpPr>
          <a:spLocks/>
        </xdr:cNvSpPr>
      </xdr:nvSpPr>
      <xdr:spPr>
        <a:xfrm>
          <a:off x="4048125" y="82638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450</xdr:row>
      <xdr:rowOff>9525</xdr:rowOff>
    </xdr:from>
    <xdr:to>
      <xdr:col>4</xdr:col>
      <xdr:colOff>0</xdr:colOff>
      <xdr:row>450</xdr:row>
      <xdr:rowOff>9525</xdr:rowOff>
    </xdr:to>
    <xdr:sp>
      <xdr:nvSpPr>
        <xdr:cNvPr id="21" name="Line 106"/>
        <xdr:cNvSpPr>
          <a:spLocks/>
        </xdr:cNvSpPr>
      </xdr:nvSpPr>
      <xdr:spPr>
        <a:xfrm>
          <a:off x="4048125" y="85448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451</xdr:row>
      <xdr:rowOff>38100</xdr:rowOff>
    </xdr:from>
    <xdr:to>
      <xdr:col>4</xdr:col>
      <xdr:colOff>0</xdr:colOff>
      <xdr:row>451</xdr:row>
      <xdr:rowOff>38100</xdr:rowOff>
    </xdr:to>
    <xdr:sp>
      <xdr:nvSpPr>
        <xdr:cNvPr id="22" name="Line 107"/>
        <xdr:cNvSpPr>
          <a:spLocks/>
        </xdr:cNvSpPr>
      </xdr:nvSpPr>
      <xdr:spPr>
        <a:xfrm>
          <a:off x="4048125" y="856678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451</xdr:row>
      <xdr:rowOff>57150</xdr:rowOff>
    </xdr:from>
    <xdr:to>
      <xdr:col>4</xdr:col>
      <xdr:colOff>0</xdr:colOff>
      <xdr:row>451</xdr:row>
      <xdr:rowOff>57150</xdr:rowOff>
    </xdr:to>
    <xdr:sp>
      <xdr:nvSpPr>
        <xdr:cNvPr id="23" name="Line 108"/>
        <xdr:cNvSpPr>
          <a:spLocks/>
        </xdr:cNvSpPr>
      </xdr:nvSpPr>
      <xdr:spPr>
        <a:xfrm>
          <a:off x="4048125" y="85686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474</xdr:row>
      <xdr:rowOff>9525</xdr:rowOff>
    </xdr:from>
    <xdr:to>
      <xdr:col>4</xdr:col>
      <xdr:colOff>0</xdr:colOff>
      <xdr:row>474</xdr:row>
      <xdr:rowOff>9525</xdr:rowOff>
    </xdr:to>
    <xdr:sp>
      <xdr:nvSpPr>
        <xdr:cNvPr id="24" name="Line 112"/>
        <xdr:cNvSpPr>
          <a:spLocks/>
        </xdr:cNvSpPr>
      </xdr:nvSpPr>
      <xdr:spPr>
        <a:xfrm>
          <a:off x="4048125" y="900207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475</xdr:row>
      <xdr:rowOff>38100</xdr:rowOff>
    </xdr:from>
    <xdr:to>
      <xdr:col>4</xdr:col>
      <xdr:colOff>0</xdr:colOff>
      <xdr:row>475</xdr:row>
      <xdr:rowOff>38100</xdr:rowOff>
    </xdr:to>
    <xdr:sp>
      <xdr:nvSpPr>
        <xdr:cNvPr id="25" name="Line 113"/>
        <xdr:cNvSpPr>
          <a:spLocks/>
        </xdr:cNvSpPr>
      </xdr:nvSpPr>
      <xdr:spPr>
        <a:xfrm>
          <a:off x="4048125" y="902398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475</xdr:row>
      <xdr:rowOff>57150</xdr:rowOff>
    </xdr:from>
    <xdr:to>
      <xdr:col>4</xdr:col>
      <xdr:colOff>0</xdr:colOff>
      <xdr:row>475</xdr:row>
      <xdr:rowOff>57150</xdr:rowOff>
    </xdr:to>
    <xdr:sp>
      <xdr:nvSpPr>
        <xdr:cNvPr id="26" name="Line 114"/>
        <xdr:cNvSpPr>
          <a:spLocks/>
        </xdr:cNvSpPr>
      </xdr:nvSpPr>
      <xdr:spPr>
        <a:xfrm>
          <a:off x="4048125" y="902589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499</xdr:row>
      <xdr:rowOff>9525</xdr:rowOff>
    </xdr:from>
    <xdr:to>
      <xdr:col>4</xdr:col>
      <xdr:colOff>0</xdr:colOff>
      <xdr:row>499</xdr:row>
      <xdr:rowOff>9525</xdr:rowOff>
    </xdr:to>
    <xdr:sp>
      <xdr:nvSpPr>
        <xdr:cNvPr id="27" name="Line 118"/>
        <xdr:cNvSpPr>
          <a:spLocks/>
        </xdr:cNvSpPr>
      </xdr:nvSpPr>
      <xdr:spPr>
        <a:xfrm>
          <a:off x="4048125" y="94783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500</xdr:row>
      <xdr:rowOff>38100</xdr:rowOff>
    </xdr:from>
    <xdr:to>
      <xdr:col>4</xdr:col>
      <xdr:colOff>0</xdr:colOff>
      <xdr:row>500</xdr:row>
      <xdr:rowOff>38100</xdr:rowOff>
    </xdr:to>
    <xdr:sp>
      <xdr:nvSpPr>
        <xdr:cNvPr id="28" name="Line 119"/>
        <xdr:cNvSpPr>
          <a:spLocks/>
        </xdr:cNvSpPr>
      </xdr:nvSpPr>
      <xdr:spPr>
        <a:xfrm>
          <a:off x="4048125" y="95002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twoCellAnchor>
    <xdr:from>
      <xdr:col>3</xdr:col>
      <xdr:colOff>0</xdr:colOff>
      <xdr:row>500</xdr:row>
      <xdr:rowOff>57150</xdr:rowOff>
    </xdr:from>
    <xdr:to>
      <xdr:col>4</xdr:col>
      <xdr:colOff>0</xdr:colOff>
      <xdr:row>500</xdr:row>
      <xdr:rowOff>57150</xdr:rowOff>
    </xdr:to>
    <xdr:sp>
      <xdr:nvSpPr>
        <xdr:cNvPr id="29" name="Line 120"/>
        <xdr:cNvSpPr>
          <a:spLocks/>
        </xdr:cNvSpPr>
      </xdr:nvSpPr>
      <xdr:spPr>
        <a:xfrm>
          <a:off x="4048125" y="950214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9"/>
  <sheetViews>
    <sheetView showOutlineSymbols="0" zoomScalePageLayoutView="0" workbookViewId="0" topLeftCell="A81">
      <selection activeCell="E97" sqref="E97"/>
    </sheetView>
  </sheetViews>
  <sheetFormatPr defaultColWidth="6.8515625" defaultRowHeight="15"/>
  <cols>
    <col min="1" max="1" width="6.00390625" style="0" customWidth="1"/>
    <col min="2" max="2" width="52.8515625" style="0" bestFit="1" customWidth="1"/>
    <col min="3" max="3" width="6.00390625" style="0" customWidth="1"/>
    <col min="4" max="4" width="17.140625" style="0" bestFit="1" customWidth="1"/>
    <col min="5" max="5" width="19.28125" style="0" bestFit="1" customWidth="1"/>
    <col min="6" max="6" width="17.8515625" style="0" bestFit="1" customWidth="1"/>
  </cols>
  <sheetData>
    <row r="1" ht="18.75" customHeight="1"/>
    <row r="2" ht="15" customHeight="1">
      <c r="C2" s="1" t="s">
        <v>0</v>
      </c>
    </row>
    <row r="3" ht="11.25" customHeight="1">
      <c r="C3" s="2" t="s">
        <v>1</v>
      </c>
    </row>
    <row r="4" ht="10.5" customHeight="1">
      <c r="C4" s="2" t="s">
        <v>2</v>
      </c>
    </row>
    <row r="5" ht="12.75" customHeight="1"/>
    <row r="6" ht="11.25" customHeight="1">
      <c r="B6" s="3" t="s">
        <v>3</v>
      </c>
    </row>
    <row r="7" ht="11.25" customHeight="1">
      <c r="B7" s="3" t="s">
        <v>3</v>
      </c>
    </row>
    <row r="8" ht="11.25" customHeight="1">
      <c r="B8" s="3" t="s">
        <v>4</v>
      </c>
    </row>
    <row r="9" ht="11.25" customHeight="1">
      <c r="B9" s="3" t="s">
        <v>5</v>
      </c>
    </row>
    <row r="10" spans="2:4" ht="11.25" customHeight="1">
      <c r="B10" s="4" t="s">
        <v>6</v>
      </c>
      <c r="D10" s="5">
        <v>935631970.56</v>
      </c>
    </row>
    <row r="11" spans="2:4" ht="11.25" customHeight="1">
      <c r="B11" s="4" t="s">
        <v>7</v>
      </c>
      <c r="D11" s="5">
        <v>1230419412</v>
      </c>
    </row>
    <row r="12" spans="2:5" ht="11.25" customHeight="1">
      <c r="B12" s="3" t="s">
        <v>8</v>
      </c>
      <c r="D12" s="9">
        <f>SUM(D10:D11)</f>
        <v>2166051382.56</v>
      </c>
      <c r="E12" s="6"/>
    </row>
    <row r="13" ht="11.25" customHeight="1">
      <c r="B13" s="3" t="s">
        <v>3</v>
      </c>
    </row>
    <row r="14" ht="11.25" customHeight="1">
      <c r="B14" s="3" t="s">
        <v>3</v>
      </c>
    </row>
    <row r="15" ht="11.25" customHeight="1">
      <c r="B15" s="3" t="s">
        <v>9</v>
      </c>
    </row>
    <row r="16" spans="2:4" ht="11.25" customHeight="1">
      <c r="B16" s="4" t="s">
        <v>10</v>
      </c>
      <c r="D16" s="5">
        <v>1148289.76</v>
      </c>
    </row>
    <row r="17" spans="2:4" ht="11.25" customHeight="1">
      <c r="B17" s="4" t="s">
        <v>11</v>
      </c>
      <c r="D17" s="5">
        <v>521173420.72</v>
      </c>
    </row>
    <row r="18" spans="2:4" ht="11.25" customHeight="1">
      <c r="B18" s="4" t="s">
        <v>12</v>
      </c>
      <c r="D18" s="5">
        <v>5430765.99</v>
      </c>
    </row>
    <row r="19" spans="2:6" ht="11.25" customHeight="1">
      <c r="B19" s="4" t="s">
        <v>13</v>
      </c>
      <c r="D19" s="5">
        <v>95292330.22</v>
      </c>
      <c r="F19" s="11"/>
    </row>
    <row r="20" spans="2:4" ht="11.25" customHeight="1">
      <c r="B20" s="4" t="s">
        <v>14</v>
      </c>
      <c r="D20" s="5">
        <v>792608186.47</v>
      </c>
    </row>
    <row r="21" spans="2:4" ht="11.25" customHeight="1">
      <c r="B21" s="4" t="s">
        <v>15</v>
      </c>
      <c r="D21" s="5">
        <v>-168293866.56</v>
      </c>
    </row>
    <row r="22" spans="2:5" ht="11.25" customHeight="1">
      <c r="B22" s="3" t="s">
        <v>16</v>
      </c>
      <c r="D22" s="9">
        <f>SUM(D16:D21)</f>
        <v>1247359126.6000001</v>
      </c>
      <c r="E22" s="6"/>
    </row>
    <row r="23" ht="11.25" customHeight="1">
      <c r="B23" s="3" t="s">
        <v>3</v>
      </c>
    </row>
    <row r="24" ht="11.25" customHeight="1">
      <c r="B24" s="3" t="s">
        <v>3</v>
      </c>
    </row>
    <row r="25" ht="11.25" customHeight="1">
      <c r="B25" s="3" t="s">
        <v>17</v>
      </c>
    </row>
    <row r="26" spans="2:4" ht="11.25" customHeight="1">
      <c r="B26" s="4" t="s">
        <v>18</v>
      </c>
      <c r="D26" s="5">
        <v>114738590</v>
      </c>
    </row>
    <row r="27" spans="2:4" ht="11.25" customHeight="1">
      <c r="B27" s="4" t="s">
        <v>19</v>
      </c>
      <c r="D27" s="5">
        <v>525886628.83</v>
      </c>
    </row>
    <row r="28" spans="2:4" ht="11.25" customHeight="1">
      <c r="B28" s="4" t="s">
        <v>20</v>
      </c>
      <c r="D28" s="5">
        <v>259112985.96</v>
      </c>
    </row>
    <row r="29" spans="2:4" ht="11.25" customHeight="1">
      <c r="B29" s="4" t="s">
        <v>21</v>
      </c>
      <c r="D29" s="5">
        <v>104368200.22</v>
      </c>
    </row>
    <row r="30" spans="2:4" ht="11.25" customHeight="1">
      <c r="B30" s="4" t="s">
        <v>22</v>
      </c>
      <c r="D30" s="5">
        <v>165990599.76</v>
      </c>
    </row>
    <row r="31" spans="2:4" ht="11.25" customHeight="1">
      <c r="B31" s="4" t="s">
        <v>23</v>
      </c>
      <c r="D31" s="5">
        <v>3432459.84</v>
      </c>
    </row>
    <row r="32" spans="2:4" ht="11.25" customHeight="1">
      <c r="B32" s="4" t="s">
        <v>24</v>
      </c>
      <c r="D32" s="5">
        <v>57119420.67</v>
      </c>
    </row>
    <row r="33" spans="2:4" ht="11.25" customHeight="1">
      <c r="B33" s="4" t="s">
        <v>25</v>
      </c>
      <c r="D33" s="5">
        <v>35580270.94</v>
      </c>
    </row>
    <row r="34" spans="2:5" ht="11.25" customHeight="1">
      <c r="B34" s="3" t="s">
        <v>26</v>
      </c>
      <c r="D34" s="9">
        <f>SUM(D26:D33)</f>
        <v>1266229156.22</v>
      </c>
      <c r="E34" s="6"/>
    </row>
    <row r="35" spans="2:5" ht="11.25" customHeight="1">
      <c r="B35" s="3"/>
      <c r="D35" s="15"/>
      <c r="E35" s="6"/>
    </row>
    <row r="36" spans="2:4" ht="11.25" customHeight="1">
      <c r="B36" s="3" t="s">
        <v>3</v>
      </c>
      <c r="D36" s="14"/>
    </row>
    <row r="37" spans="2:4" ht="11.25" customHeight="1">
      <c r="B37" s="4" t="s">
        <v>27</v>
      </c>
      <c r="D37" s="8">
        <v>-861344371.53</v>
      </c>
    </row>
    <row r="38" spans="2:4" ht="11.25" customHeight="1">
      <c r="B38" s="4" t="s">
        <v>28</v>
      </c>
      <c r="D38" s="8">
        <v>1137777.22</v>
      </c>
    </row>
    <row r="39" spans="2:5" ht="11.25" customHeight="1">
      <c r="B39" s="3" t="s">
        <v>29</v>
      </c>
      <c r="D39" s="9">
        <f>SUM(D34:D38)</f>
        <v>406022561.9100001</v>
      </c>
      <c r="E39" s="6"/>
    </row>
    <row r="40" ht="11.25" customHeight="1">
      <c r="B40" s="3" t="s">
        <v>3</v>
      </c>
    </row>
    <row r="41" ht="11.25" customHeight="1">
      <c r="B41" s="3" t="s">
        <v>3</v>
      </c>
    </row>
    <row r="42" ht="11.25" customHeight="1">
      <c r="B42" s="3" t="s">
        <v>30</v>
      </c>
    </row>
    <row r="43" spans="2:4" ht="11.25" customHeight="1">
      <c r="B43" s="4" t="s">
        <v>31</v>
      </c>
      <c r="D43" s="5">
        <v>928590.68</v>
      </c>
    </row>
    <row r="44" spans="2:4" ht="11.25" customHeight="1">
      <c r="B44" s="4" t="s">
        <v>32</v>
      </c>
      <c r="D44" s="5">
        <v>-695707.73</v>
      </c>
    </row>
    <row r="45" spans="2:4" ht="11.25" customHeight="1">
      <c r="B45" s="3" t="s">
        <v>33</v>
      </c>
      <c r="D45" s="9">
        <f>SUM(D43:D44)</f>
        <v>232882.95000000007</v>
      </c>
    </row>
    <row r="46" ht="11.25" customHeight="1">
      <c r="B46" s="3" t="s">
        <v>3</v>
      </c>
    </row>
    <row r="47" ht="11.25" customHeight="1">
      <c r="B47" s="3" t="s">
        <v>3</v>
      </c>
    </row>
    <row r="48" ht="11.25" customHeight="1">
      <c r="B48" s="3" t="s">
        <v>34</v>
      </c>
    </row>
    <row r="49" spans="2:4" ht="11.25" customHeight="1">
      <c r="B49" s="4" t="s">
        <v>35</v>
      </c>
      <c r="D49" s="10">
        <v>7002407.82</v>
      </c>
    </row>
    <row r="50" spans="2:5" ht="11.25" customHeight="1" thickBot="1">
      <c r="B50" s="3" t="s">
        <v>36</v>
      </c>
      <c r="E50" s="12">
        <f>+D12+D22+D39+D45+D49</f>
        <v>3826668361.8399997</v>
      </c>
    </row>
    <row r="51" ht="11.25" customHeight="1" thickTop="1">
      <c r="B51" s="3" t="s">
        <v>3</v>
      </c>
    </row>
    <row r="52" spans="2:5" ht="11.25" customHeight="1">
      <c r="B52" s="3" t="s">
        <v>3</v>
      </c>
      <c r="E52" s="21"/>
    </row>
    <row r="53" ht="11.25" customHeight="1">
      <c r="B53" s="3" t="s">
        <v>3</v>
      </c>
    </row>
    <row r="54" ht="11.25" customHeight="1">
      <c r="B54" s="3" t="s">
        <v>3</v>
      </c>
    </row>
    <row r="55" ht="11.25" customHeight="1">
      <c r="B55" s="3" t="s">
        <v>3</v>
      </c>
    </row>
    <row r="56" ht="11.25" customHeight="1">
      <c r="B56" s="3" t="s">
        <v>3</v>
      </c>
    </row>
    <row r="57" ht="11.25" customHeight="1">
      <c r="B57" s="3" t="s">
        <v>3</v>
      </c>
    </row>
    <row r="58" ht="11.25" customHeight="1">
      <c r="B58" s="3" t="s">
        <v>3</v>
      </c>
    </row>
    <row r="59" ht="11.25" customHeight="1">
      <c r="B59" s="3" t="s">
        <v>3</v>
      </c>
    </row>
    <row r="60" ht="11.25" customHeight="1">
      <c r="B60" s="3" t="s">
        <v>3</v>
      </c>
    </row>
    <row r="61" ht="11.25" customHeight="1">
      <c r="B61" s="3"/>
    </row>
    <row r="62" ht="11.25" customHeight="1">
      <c r="B62" s="3" t="s">
        <v>3</v>
      </c>
    </row>
    <row r="63" ht="11.25" customHeight="1">
      <c r="B63" s="3" t="s">
        <v>3</v>
      </c>
    </row>
    <row r="64" ht="11.25" customHeight="1">
      <c r="B64" s="3" t="s">
        <v>3</v>
      </c>
    </row>
    <row r="65" ht="11.25" customHeight="1">
      <c r="B65" s="3" t="s">
        <v>3</v>
      </c>
    </row>
    <row r="66" ht="10.5" customHeight="1">
      <c r="B66" s="3" t="s">
        <v>3</v>
      </c>
    </row>
    <row r="67" ht="0.75" customHeight="1"/>
    <row r="68" ht="18.75" customHeight="1"/>
    <row r="69" ht="15" customHeight="1">
      <c r="C69" s="1" t="s">
        <v>0</v>
      </c>
    </row>
    <row r="70" ht="11.25" customHeight="1">
      <c r="C70" s="2" t="s">
        <v>1</v>
      </c>
    </row>
    <row r="71" ht="10.5" customHeight="1">
      <c r="C71" s="2" t="s">
        <v>2</v>
      </c>
    </row>
    <row r="72" ht="12.75" customHeight="1"/>
    <row r="73" ht="11.25" customHeight="1">
      <c r="B73" s="3" t="s">
        <v>3</v>
      </c>
    </row>
    <row r="74" ht="11.25" customHeight="1">
      <c r="B74" s="3" t="s">
        <v>37</v>
      </c>
    </row>
    <row r="75" spans="2:4" ht="11.25" customHeight="1">
      <c r="B75" s="4" t="s">
        <v>38</v>
      </c>
      <c r="D75" s="8">
        <v>576834503.84</v>
      </c>
    </row>
    <row r="76" spans="2:4" ht="11.25" customHeight="1">
      <c r="B76" s="4" t="s">
        <v>39</v>
      </c>
      <c r="D76" s="8">
        <v>30972433.25</v>
      </c>
    </row>
    <row r="77" spans="2:5" ht="11.25" customHeight="1">
      <c r="B77" s="3" t="s">
        <v>40</v>
      </c>
      <c r="D77" s="9">
        <f>SUM(D75:D76)</f>
        <v>607806937.09</v>
      </c>
      <c r="E77" s="6"/>
    </row>
    <row r="78" ht="11.25" customHeight="1">
      <c r="B78" s="3" t="s">
        <v>3</v>
      </c>
    </row>
    <row r="79" ht="11.25" customHeight="1">
      <c r="B79" s="3" t="s">
        <v>3</v>
      </c>
    </row>
    <row r="80" ht="11.25" customHeight="1">
      <c r="B80" s="3" t="s">
        <v>41</v>
      </c>
    </row>
    <row r="81" spans="2:4" ht="11.25" customHeight="1">
      <c r="B81" s="4" t="s">
        <v>42</v>
      </c>
      <c r="D81" s="8">
        <v>245968271.67</v>
      </c>
    </row>
    <row r="82" spans="2:4" ht="11.25" customHeight="1">
      <c r="B82" s="4" t="s">
        <v>43</v>
      </c>
      <c r="D82" s="8">
        <v>1061710566.86</v>
      </c>
    </row>
    <row r="83" spans="2:4" ht="11.25" customHeight="1">
      <c r="B83" s="4" t="s">
        <v>44</v>
      </c>
      <c r="D83" s="8">
        <v>-25960369.72</v>
      </c>
    </row>
    <row r="84" spans="2:5" ht="11.25" customHeight="1">
      <c r="B84" s="3" t="s">
        <v>45</v>
      </c>
      <c r="D84" s="9">
        <f>SUM(D81:D83)</f>
        <v>1281718468.81</v>
      </c>
      <c r="E84" s="6"/>
    </row>
    <row r="85" spans="2:5" ht="11.25" customHeight="1">
      <c r="B85" s="3"/>
      <c r="D85" s="15"/>
      <c r="E85" s="6"/>
    </row>
    <row r="86" ht="11.25" customHeight="1">
      <c r="B86" s="3" t="s">
        <v>3</v>
      </c>
    </row>
    <row r="87" spans="2:4" ht="11.25" customHeight="1">
      <c r="B87" s="4" t="s">
        <v>46</v>
      </c>
      <c r="D87" s="5">
        <v>1943142995.16</v>
      </c>
    </row>
    <row r="88" spans="2:4" ht="11.25" customHeight="1">
      <c r="B88" s="4" t="s">
        <v>47</v>
      </c>
      <c r="D88" s="5">
        <v>-6000039.22</v>
      </c>
    </row>
    <row r="89" spans="2:5" ht="11.25" customHeight="1">
      <c r="B89" s="3" t="s">
        <v>48</v>
      </c>
      <c r="D89" s="9">
        <f>SUM(D87:D88)</f>
        <v>1937142955.94</v>
      </c>
      <c r="E89" s="6"/>
    </row>
    <row r="90" ht="11.25" customHeight="1">
      <c r="B90" s="3" t="s">
        <v>3</v>
      </c>
    </row>
    <row r="91" ht="11.25" customHeight="1">
      <c r="B91" s="3" t="s">
        <v>3</v>
      </c>
    </row>
    <row r="92" spans="2:4" ht="11.25" customHeight="1">
      <c r="B92" s="3" t="s">
        <v>49</v>
      </c>
      <c r="D92" s="13">
        <f>+D84+D89</f>
        <v>3218861424.75</v>
      </c>
    </row>
    <row r="93" ht="11.25" customHeight="1">
      <c r="B93" s="3" t="s">
        <v>3</v>
      </c>
    </row>
    <row r="94" ht="11.25" customHeight="1">
      <c r="B94" s="3" t="s">
        <v>3</v>
      </c>
    </row>
    <row r="95" spans="2:5" ht="11.25" customHeight="1" thickBot="1">
      <c r="B95" s="3" t="s">
        <v>50</v>
      </c>
      <c r="E95" s="12">
        <f>+D77+D92</f>
        <v>3826668361.84</v>
      </c>
    </row>
    <row r="96" ht="11.25" customHeight="1" thickTop="1">
      <c r="B96" s="3" t="s">
        <v>3</v>
      </c>
    </row>
    <row r="97" spans="2:5" ht="11.25" customHeight="1">
      <c r="B97" s="3" t="s">
        <v>51</v>
      </c>
      <c r="E97" s="11"/>
    </row>
    <row r="98" ht="11.25" customHeight="1">
      <c r="B98" s="3" t="s">
        <v>51</v>
      </c>
    </row>
    <row r="99" ht="10.5" customHeight="1">
      <c r="B99" s="3" t="s">
        <v>3</v>
      </c>
    </row>
    <row r="100" ht="15" customHeight="1"/>
    <row r="101" ht="11.25" customHeight="1"/>
    <row r="103" ht="10.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3.5" customHeight="1"/>
  </sheetData>
  <sheetProtection/>
  <printOptions/>
  <pageMargins left="0.25" right="0" top="0.41670000553131104" bottom="0.39579999446868896" header="0" footer="0"/>
  <pageSetup fitToHeight="0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00"/>
  <sheetViews>
    <sheetView tabSelected="1" zoomScalePageLayoutView="0" workbookViewId="0" topLeftCell="A1">
      <selection activeCell="D391" sqref="D391"/>
    </sheetView>
  </sheetViews>
  <sheetFormatPr defaultColWidth="11.421875" defaultRowHeight="15"/>
  <cols>
    <col min="1" max="1" width="4.28125" style="0" customWidth="1"/>
    <col min="2" max="2" width="53.8515625" style="0" bestFit="1" customWidth="1"/>
    <col min="3" max="3" width="2.57421875" style="0" customWidth="1"/>
    <col min="4" max="4" width="15.28125" style="0" bestFit="1" customWidth="1"/>
    <col min="5" max="5" width="13.140625" style="0" customWidth="1"/>
  </cols>
  <sheetData>
    <row r="2" spans="2:5" ht="15">
      <c r="B2" s="26" t="s">
        <v>60</v>
      </c>
      <c r="C2" s="26"/>
      <c r="D2" s="26"/>
      <c r="E2" s="26"/>
    </row>
    <row r="3" spans="2:5" ht="15">
      <c r="B3" s="27" t="s">
        <v>1</v>
      </c>
      <c r="C3" s="27"/>
      <c r="D3" s="27"/>
      <c r="E3" s="27"/>
    </row>
    <row r="4" spans="2:5" ht="15">
      <c r="B4" s="27" t="s">
        <v>2</v>
      </c>
      <c r="C4" s="27"/>
      <c r="D4" s="27"/>
      <c r="E4" s="27"/>
    </row>
    <row r="5" ht="11.25" customHeight="1"/>
    <row r="6" ht="15">
      <c r="B6" s="3" t="s">
        <v>61</v>
      </c>
    </row>
    <row r="7" spans="2:4" ht="15">
      <c r="B7" s="16" t="s">
        <v>54</v>
      </c>
      <c r="D7" s="17">
        <v>453098478.76</v>
      </c>
    </row>
    <row r="8" spans="2:4" ht="15">
      <c r="B8" s="16" t="s">
        <v>55</v>
      </c>
      <c r="D8" s="17">
        <v>23631734.74</v>
      </c>
    </row>
    <row r="9" spans="2:4" ht="15">
      <c r="B9" s="16" t="s">
        <v>56</v>
      </c>
      <c r="D9" s="22">
        <v>129122705.57</v>
      </c>
    </row>
    <row r="10" spans="2:5" ht="15.75" thickBot="1">
      <c r="B10" s="3" t="s">
        <v>62</v>
      </c>
      <c r="E10" s="7">
        <f>+D7+D8+D9</f>
        <v>605852919.0699999</v>
      </c>
    </row>
    <row r="11" ht="10.5" customHeight="1">
      <c r="B11" s="3" t="s">
        <v>3</v>
      </c>
    </row>
    <row r="12" ht="15">
      <c r="B12" s="3" t="s">
        <v>63</v>
      </c>
    </row>
    <row r="13" spans="2:4" ht="15">
      <c r="B13" s="16" t="s">
        <v>57</v>
      </c>
      <c r="D13" s="17">
        <v>240596933.68</v>
      </c>
    </row>
    <row r="14" spans="2:4" ht="15">
      <c r="B14" s="16" t="s">
        <v>58</v>
      </c>
      <c r="D14" s="17">
        <v>94737743.05</v>
      </c>
    </row>
    <row r="15" spans="2:4" ht="15">
      <c r="B15" s="16" t="s">
        <v>59</v>
      </c>
      <c r="D15" s="17">
        <v>6121725.2</v>
      </c>
    </row>
    <row r="16" spans="2:5" ht="15">
      <c r="B16" s="3" t="s">
        <v>64</v>
      </c>
      <c r="D16" s="9">
        <f>SUM(D13:D15)</f>
        <v>341456401.93</v>
      </c>
      <c r="E16" s="6"/>
    </row>
    <row r="17" ht="8.25" customHeight="1">
      <c r="B17" s="3" t="s">
        <v>3</v>
      </c>
    </row>
    <row r="18" ht="15">
      <c r="B18" s="3" t="s">
        <v>65</v>
      </c>
    </row>
    <row r="19" spans="2:4" ht="15">
      <c r="B19" s="16" t="s">
        <v>66</v>
      </c>
      <c r="D19" s="17">
        <v>11520970.47</v>
      </c>
    </row>
    <row r="20" spans="2:4" ht="15">
      <c r="B20" s="16" t="s">
        <v>67</v>
      </c>
      <c r="D20" s="17">
        <v>6907275</v>
      </c>
    </row>
    <row r="21" spans="2:5" ht="15">
      <c r="B21" s="3" t="s">
        <v>68</v>
      </c>
      <c r="D21" s="9">
        <f>SUM(D19:D20)</f>
        <v>18428245.47</v>
      </c>
      <c r="E21" s="6"/>
    </row>
    <row r="22" ht="12" customHeight="1">
      <c r="B22" s="3" t="s">
        <v>3</v>
      </c>
    </row>
    <row r="23" spans="2:5" ht="15.75" thickBot="1">
      <c r="B23" s="3" t="s">
        <v>69</v>
      </c>
      <c r="E23" s="7">
        <f>+D16+D21</f>
        <v>359884647.4</v>
      </c>
    </row>
    <row r="24" spans="2:5" ht="15.75" thickBot="1">
      <c r="B24" s="3" t="s">
        <v>42</v>
      </c>
      <c r="E24" s="18">
        <f>+E10-E23</f>
        <v>245968271.66999996</v>
      </c>
    </row>
    <row r="25" ht="9.75" customHeight="1" thickTop="1">
      <c r="B25" s="3" t="s">
        <v>3</v>
      </c>
    </row>
    <row r="26" ht="12" customHeight="1">
      <c r="B26" s="3" t="s">
        <v>70</v>
      </c>
    </row>
    <row r="27" spans="2:4" ht="15">
      <c r="B27" s="16" t="s">
        <v>71</v>
      </c>
      <c r="D27" s="17">
        <v>106750</v>
      </c>
    </row>
    <row r="28" spans="2:4" ht="15">
      <c r="B28" s="16" t="s">
        <v>72</v>
      </c>
      <c r="D28" s="17">
        <v>508716</v>
      </c>
    </row>
    <row r="29" spans="2:4" ht="15">
      <c r="B29" s="16" t="s">
        <v>73</v>
      </c>
      <c r="D29" s="17">
        <v>4866067.32</v>
      </c>
    </row>
    <row r="30" spans="2:4" ht="15">
      <c r="B30" s="16" t="s">
        <v>74</v>
      </c>
      <c r="D30" s="17">
        <v>518505.9</v>
      </c>
    </row>
    <row r="31" spans="2:5" ht="15.75" thickBot="1">
      <c r="B31" s="3" t="s">
        <v>75</v>
      </c>
      <c r="D31" s="19">
        <f>SUM(D27:D30)</f>
        <v>6000039.220000001</v>
      </c>
      <c r="E31" s="6"/>
    </row>
    <row r="32" ht="15.75" thickTop="1">
      <c r="B32" s="3" t="s">
        <v>3</v>
      </c>
    </row>
    <row r="33" spans="2:3" ht="15">
      <c r="B33" t="s">
        <v>76</v>
      </c>
      <c r="C33" s="24" t="s">
        <v>78</v>
      </c>
    </row>
    <row r="34" spans="2:5" ht="15">
      <c r="B34" s="20" t="s">
        <v>77</v>
      </c>
      <c r="C34" s="25" t="s">
        <v>52</v>
      </c>
      <c r="D34" s="25"/>
      <c r="E34" s="25"/>
    </row>
    <row r="35" spans="2:5" ht="15">
      <c r="B35" s="14" t="s">
        <v>53</v>
      </c>
      <c r="C35" s="23" t="s">
        <v>79</v>
      </c>
      <c r="D35" s="23"/>
      <c r="E35" s="23"/>
    </row>
    <row r="36" ht="15">
      <c r="B36" s="14"/>
    </row>
    <row r="48" spans="2:4" ht="15">
      <c r="B48" s="28" t="s">
        <v>80</v>
      </c>
      <c r="C48" s="28"/>
      <c r="D48" s="28"/>
    </row>
    <row r="49" spans="2:4" ht="15">
      <c r="B49" s="29" t="s">
        <v>81</v>
      </c>
      <c r="C49" s="29"/>
      <c r="D49" s="29"/>
    </row>
    <row r="51" spans="2:4" ht="15">
      <c r="B51" s="29" t="s">
        <v>54</v>
      </c>
      <c r="C51" s="29"/>
      <c r="D51" s="29"/>
    </row>
    <row r="52" spans="2:4" ht="15">
      <c r="B52" s="30" t="s">
        <v>2</v>
      </c>
      <c r="C52" s="30"/>
      <c r="D52" s="30"/>
    </row>
    <row r="54" spans="2:4" ht="15">
      <c r="B54" s="31" t="s">
        <v>82</v>
      </c>
      <c r="D54" s="32" t="s">
        <v>83</v>
      </c>
    </row>
    <row r="56" spans="2:4" ht="15">
      <c r="B56" s="4" t="s">
        <v>84</v>
      </c>
      <c r="D56" s="5">
        <v>440</v>
      </c>
    </row>
    <row r="57" spans="2:4" ht="15">
      <c r="B57" s="4" t="s">
        <v>85</v>
      </c>
      <c r="D57" s="5">
        <v>270189665.16</v>
      </c>
    </row>
    <row r="58" spans="2:4" ht="15">
      <c r="B58" s="4" t="s">
        <v>86</v>
      </c>
      <c r="D58" s="5">
        <v>154028.11</v>
      </c>
    </row>
    <row r="59" spans="2:4" ht="15">
      <c r="B59" s="4" t="s">
        <v>87</v>
      </c>
      <c r="D59" s="5">
        <v>461402.61</v>
      </c>
    </row>
    <row r="60" spans="2:4" ht="15">
      <c r="B60" s="4" t="s">
        <v>88</v>
      </c>
      <c r="D60" s="5">
        <v>21882.53</v>
      </c>
    </row>
    <row r="61" spans="2:4" ht="15">
      <c r="B61" s="4" t="s">
        <v>89</v>
      </c>
      <c r="D61" s="5">
        <v>400</v>
      </c>
    </row>
    <row r="62" spans="2:4" ht="15">
      <c r="B62" s="4" t="s">
        <v>90</v>
      </c>
      <c r="D62" s="5">
        <v>75599</v>
      </c>
    </row>
    <row r="63" spans="2:4" ht="15">
      <c r="B63" s="4" t="s">
        <v>91</v>
      </c>
      <c r="D63" s="5">
        <v>102190.99</v>
      </c>
    </row>
    <row r="64" spans="2:4" ht="15">
      <c r="B64" s="4" t="s">
        <v>92</v>
      </c>
      <c r="D64" s="5">
        <v>677490.99</v>
      </c>
    </row>
    <row r="65" spans="2:4" ht="15">
      <c r="B65" s="4" t="s">
        <v>93</v>
      </c>
      <c r="D65" s="5">
        <v>99440.68</v>
      </c>
    </row>
    <row r="66" spans="2:4" ht="15">
      <c r="B66" s="4" t="s">
        <v>94</v>
      </c>
      <c r="D66" s="5">
        <v>235481.33</v>
      </c>
    </row>
    <row r="67" spans="2:4" ht="15">
      <c r="B67" s="4" t="s">
        <v>95</v>
      </c>
      <c r="D67" s="5">
        <v>8260.03</v>
      </c>
    </row>
    <row r="68" spans="2:4" ht="15">
      <c r="B68" s="4" t="s">
        <v>96</v>
      </c>
      <c r="D68" s="5">
        <v>70573.44</v>
      </c>
    </row>
    <row r="69" spans="2:4" ht="15">
      <c r="B69" s="4" t="s">
        <v>97</v>
      </c>
      <c r="D69" s="5">
        <v>96602.95</v>
      </c>
    </row>
    <row r="70" spans="2:4" ht="15">
      <c r="B70" s="4" t="s">
        <v>98</v>
      </c>
      <c r="D70" s="5">
        <v>198427.33</v>
      </c>
    </row>
    <row r="71" spans="2:4" ht="15">
      <c r="B71" s="4" t="s">
        <v>99</v>
      </c>
      <c r="D71" s="5">
        <v>117689.78</v>
      </c>
    </row>
    <row r="72" spans="2:4" ht="15">
      <c r="B72" s="4" t="s">
        <v>100</v>
      </c>
      <c r="D72" s="5">
        <v>211095</v>
      </c>
    </row>
    <row r="73" spans="2:4" ht="15">
      <c r="B73" s="4" t="s">
        <v>101</v>
      </c>
      <c r="D73" s="5">
        <v>95686.31</v>
      </c>
    </row>
    <row r="74" spans="2:4" ht="15">
      <c r="B74" s="4" t="s">
        <v>102</v>
      </c>
      <c r="D74" s="5">
        <v>7439292.69</v>
      </c>
    </row>
    <row r="75" spans="2:4" ht="15">
      <c r="B75" s="4" t="s">
        <v>103</v>
      </c>
      <c r="D75" s="5">
        <v>299553.54</v>
      </c>
    </row>
    <row r="76" spans="2:4" ht="15">
      <c r="B76" s="4" t="s">
        <v>104</v>
      </c>
      <c r="D76" s="5">
        <v>33163</v>
      </c>
    </row>
    <row r="77" spans="2:4" ht="15">
      <c r="B77" s="4" t="s">
        <v>105</v>
      </c>
      <c r="D77" s="5">
        <v>472594.97</v>
      </c>
    </row>
    <row r="78" spans="2:4" ht="15">
      <c r="B78" s="4" t="s">
        <v>106</v>
      </c>
      <c r="D78" s="5">
        <v>1860</v>
      </c>
    </row>
    <row r="79" spans="2:4" ht="15">
      <c r="B79" s="4" t="s">
        <v>107</v>
      </c>
      <c r="D79" s="5">
        <v>69032.6</v>
      </c>
    </row>
    <row r="80" spans="2:4" ht="15">
      <c r="B80" s="4" t="s">
        <v>108</v>
      </c>
      <c r="D80" s="5">
        <v>15003.08</v>
      </c>
    </row>
    <row r="81" spans="2:4" ht="15">
      <c r="B81" s="4" t="s">
        <v>109</v>
      </c>
      <c r="D81" s="5">
        <v>174149.49</v>
      </c>
    </row>
    <row r="82" spans="2:4" ht="15">
      <c r="B82" s="4" t="s">
        <v>110</v>
      </c>
      <c r="D82" s="5">
        <v>46753.6</v>
      </c>
    </row>
    <row r="83" spans="2:4" ht="15">
      <c r="B83" s="4" t="s">
        <v>111</v>
      </c>
      <c r="D83" s="5">
        <v>17580.92</v>
      </c>
    </row>
    <row r="84" spans="2:4" ht="15">
      <c r="B84" s="4" t="s">
        <v>112</v>
      </c>
      <c r="D84" s="5">
        <v>1811302.43</v>
      </c>
    </row>
    <row r="85" spans="2:4" ht="15">
      <c r="B85" s="4" t="s">
        <v>113</v>
      </c>
      <c r="D85" s="5">
        <v>192270.77</v>
      </c>
    </row>
    <row r="86" spans="2:4" ht="15">
      <c r="B86" s="4" t="s">
        <v>114</v>
      </c>
      <c r="D86" s="5">
        <v>174339.35</v>
      </c>
    </row>
    <row r="87" spans="2:4" ht="15">
      <c r="B87" s="4" t="s">
        <v>115</v>
      </c>
      <c r="D87" s="5">
        <v>199319.45</v>
      </c>
    </row>
    <row r="88" spans="2:4" ht="15">
      <c r="B88" s="4" t="s">
        <v>116</v>
      </c>
      <c r="D88" s="5">
        <v>1730.37</v>
      </c>
    </row>
    <row r="89" spans="2:4" ht="15">
      <c r="B89" s="4" t="s">
        <v>117</v>
      </c>
      <c r="D89" s="5">
        <v>81758.04</v>
      </c>
    </row>
    <row r="90" spans="2:4" ht="15">
      <c r="B90" s="4" t="s">
        <v>118</v>
      </c>
      <c r="D90" s="5">
        <v>2616</v>
      </c>
    </row>
    <row r="91" spans="2:4" ht="15">
      <c r="B91" s="4" t="s">
        <v>119</v>
      </c>
      <c r="D91" s="5">
        <v>3276</v>
      </c>
    </row>
    <row r="92" spans="2:4" ht="15">
      <c r="B92" s="4" t="s">
        <v>120</v>
      </c>
      <c r="D92" s="5">
        <v>15130</v>
      </c>
    </row>
    <row r="93" spans="2:4" ht="15">
      <c r="B93" s="4" t="s">
        <v>121</v>
      </c>
      <c r="D93" s="5">
        <v>1168</v>
      </c>
    </row>
    <row r="94" spans="2:4" ht="15">
      <c r="B94" s="4" t="s">
        <v>122</v>
      </c>
      <c r="D94" s="5">
        <v>41444.14</v>
      </c>
    </row>
    <row r="95" spans="2:4" ht="15">
      <c r="B95" s="4" t="s">
        <v>123</v>
      </c>
      <c r="D95" s="5">
        <v>4354</v>
      </c>
    </row>
    <row r="96" spans="2:4" ht="15">
      <c r="B96" s="4" t="s">
        <v>124</v>
      </c>
      <c r="D96" s="5">
        <v>820.05</v>
      </c>
    </row>
    <row r="97" spans="2:4" ht="15">
      <c r="B97" s="4" t="s">
        <v>125</v>
      </c>
      <c r="D97" s="5">
        <v>2015</v>
      </c>
    </row>
    <row r="98" spans="2:4" ht="15">
      <c r="B98" s="4" t="s">
        <v>126</v>
      </c>
      <c r="D98" s="5">
        <v>11614</v>
      </c>
    </row>
    <row r="99" spans="2:4" ht="15">
      <c r="B99" s="4" t="s">
        <v>127</v>
      </c>
      <c r="D99" s="5">
        <v>10870.19</v>
      </c>
    </row>
    <row r="100" spans="2:4" ht="15">
      <c r="B100" s="4" t="s">
        <v>128</v>
      </c>
      <c r="D100" s="5">
        <v>66042</v>
      </c>
    </row>
    <row r="101" spans="2:4" ht="15">
      <c r="B101" s="4" t="s">
        <v>129</v>
      </c>
      <c r="D101" s="5">
        <v>974.9</v>
      </c>
    </row>
    <row r="102" spans="2:4" ht="15">
      <c r="B102" s="4" t="s">
        <v>130</v>
      </c>
      <c r="D102" s="5">
        <v>38963.85</v>
      </c>
    </row>
    <row r="103" spans="2:4" ht="15">
      <c r="B103" s="4" t="s">
        <v>131</v>
      </c>
      <c r="D103" s="5">
        <v>21752.98</v>
      </c>
    </row>
    <row r="104" spans="2:4" ht="15">
      <c r="B104" s="4" t="s">
        <v>132</v>
      </c>
      <c r="D104" s="5">
        <v>141902.5</v>
      </c>
    </row>
    <row r="105" spans="2:4" ht="15">
      <c r="B105" s="4" t="s">
        <v>133</v>
      </c>
      <c r="D105" s="5">
        <v>242333.25</v>
      </c>
    </row>
    <row r="106" spans="2:4" ht="15">
      <c r="B106" s="4" t="s">
        <v>134</v>
      </c>
      <c r="D106" s="5">
        <v>24504.26</v>
      </c>
    </row>
    <row r="107" spans="2:4" ht="15">
      <c r="B107" s="4" t="s">
        <v>135</v>
      </c>
      <c r="D107" s="5">
        <v>181565.38</v>
      </c>
    </row>
    <row r="108" spans="2:4" ht="15">
      <c r="B108" s="4" t="s">
        <v>136</v>
      </c>
      <c r="D108" s="5">
        <v>561392.15</v>
      </c>
    </row>
    <row r="109" spans="2:4" ht="15">
      <c r="B109" s="4" t="s">
        <v>137</v>
      </c>
      <c r="D109" s="5">
        <v>2050</v>
      </c>
    </row>
    <row r="110" spans="2:4" ht="15">
      <c r="B110" s="4" t="s">
        <v>138</v>
      </c>
      <c r="D110" s="5">
        <v>12759</v>
      </c>
    </row>
    <row r="111" spans="2:4" ht="15">
      <c r="B111" s="4" t="s">
        <v>139</v>
      </c>
      <c r="D111" s="5">
        <v>7150</v>
      </c>
    </row>
    <row r="112" spans="2:4" ht="15">
      <c r="B112" s="4" t="s">
        <v>140</v>
      </c>
      <c r="D112" s="5">
        <v>141267.61</v>
      </c>
    </row>
    <row r="113" spans="2:4" ht="15">
      <c r="B113" s="4" t="s">
        <v>141</v>
      </c>
      <c r="D113" s="5">
        <v>2307.69</v>
      </c>
    </row>
    <row r="121" spans="2:4" ht="15">
      <c r="B121" s="28" t="s">
        <v>80</v>
      </c>
      <c r="C121" s="28"/>
      <c r="D121" s="28"/>
    </row>
    <row r="122" spans="2:4" ht="15">
      <c r="B122" s="29" t="s">
        <v>81</v>
      </c>
      <c r="C122" s="29"/>
      <c r="D122" s="29"/>
    </row>
    <row r="124" spans="2:4" ht="15">
      <c r="B124" s="29" t="s">
        <v>54</v>
      </c>
      <c r="C124" s="29"/>
      <c r="D124" s="29"/>
    </row>
    <row r="125" spans="2:4" ht="15">
      <c r="B125" s="30" t="s">
        <v>2</v>
      </c>
      <c r="C125" s="30"/>
      <c r="D125" s="30"/>
    </row>
    <row r="127" spans="2:4" ht="15">
      <c r="B127" s="31" t="s">
        <v>82</v>
      </c>
      <c r="D127" s="32" t="s">
        <v>83</v>
      </c>
    </row>
    <row r="129" spans="2:4" ht="15">
      <c r="B129" s="4" t="s">
        <v>142</v>
      </c>
      <c r="D129" s="5">
        <v>586778</v>
      </c>
    </row>
    <row r="130" spans="2:4" ht="15">
      <c r="B130" s="4" t="s">
        <v>143</v>
      </c>
      <c r="D130" s="5">
        <v>42581.65</v>
      </c>
    </row>
    <row r="131" spans="2:4" ht="15">
      <c r="B131" s="4" t="s">
        <v>144</v>
      </c>
      <c r="D131" s="5">
        <v>44528.37</v>
      </c>
    </row>
    <row r="132" spans="2:4" ht="15">
      <c r="B132" s="4" t="s">
        <v>145</v>
      </c>
      <c r="D132" s="5">
        <v>300</v>
      </c>
    </row>
    <row r="133" spans="2:4" ht="15">
      <c r="B133" s="4" t="s">
        <v>146</v>
      </c>
      <c r="D133" s="5">
        <v>300</v>
      </c>
    </row>
    <row r="134" spans="2:4" ht="15">
      <c r="B134" s="4" t="s">
        <v>147</v>
      </c>
      <c r="D134" s="5">
        <v>203063</v>
      </c>
    </row>
    <row r="135" spans="2:4" ht="15">
      <c r="B135" s="4" t="s">
        <v>148</v>
      </c>
      <c r="D135" s="5">
        <v>1590</v>
      </c>
    </row>
    <row r="136" spans="2:4" ht="15">
      <c r="B136" s="4" t="s">
        <v>149</v>
      </c>
      <c r="D136" s="5">
        <v>800</v>
      </c>
    </row>
    <row r="137" spans="2:4" ht="15">
      <c r="B137" s="4" t="s">
        <v>150</v>
      </c>
      <c r="D137" s="5">
        <v>3378</v>
      </c>
    </row>
    <row r="138" spans="2:4" ht="15">
      <c r="B138" s="4" t="s">
        <v>151</v>
      </c>
      <c r="D138" s="5">
        <v>1520</v>
      </c>
    </row>
    <row r="139" spans="2:4" ht="15">
      <c r="B139" s="4" t="s">
        <v>152</v>
      </c>
      <c r="D139" s="5">
        <v>61207.33</v>
      </c>
    </row>
    <row r="140" spans="2:4" ht="15">
      <c r="B140" s="4" t="s">
        <v>153</v>
      </c>
      <c r="D140" s="5">
        <v>8186</v>
      </c>
    </row>
    <row r="141" spans="2:4" ht="15">
      <c r="B141" s="4" t="s">
        <v>154</v>
      </c>
      <c r="D141" s="5">
        <v>263763.77</v>
      </c>
    </row>
    <row r="142" spans="2:4" ht="15">
      <c r="B142" s="4" t="s">
        <v>155</v>
      </c>
      <c r="D142" s="5">
        <v>2268.1</v>
      </c>
    </row>
    <row r="143" spans="2:4" ht="15">
      <c r="B143" s="4" t="s">
        <v>156</v>
      </c>
      <c r="D143" s="5">
        <v>63829</v>
      </c>
    </row>
    <row r="144" spans="2:4" ht="15">
      <c r="B144" s="4" t="s">
        <v>157</v>
      </c>
      <c r="D144" s="5">
        <v>577435.05</v>
      </c>
    </row>
    <row r="145" spans="2:4" ht="15">
      <c r="B145" s="4" t="s">
        <v>158</v>
      </c>
      <c r="D145" s="5">
        <v>47268</v>
      </c>
    </row>
    <row r="146" spans="2:4" ht="15">
      <c r="B146" s="4" t="s">
        <v>159</v>
      </c>
      <c r="D146" s="5">
        <v>16628.82</v>
      </c>
    </row>
    <row r="147" spans="2:4" ht="15">
      <c r="B147" s="4" t="s">
        <v>160</v>
      </c>
      <c r="D147" s="5">
        <v>16283.31</v>
      </c>
    </row>
    <row r="148" spans="2:4" ht="15">
      <c r="B148" s="4" t="s">
        <v>161</v>
      </c>
      <c r="D148" s="5">
        <v>6393.24</v>
      </c>
    </row>
    <row r="149" spans="2:4" ht="15">
      <c r="B149" s="4" t="s">
        <v>162</v>
      </c>
      <c r="D149" s="5">
        <v>1500</v>
      </c>
    </row>
    <row r="150" spans="2:4" ht="15">
      <c r="B150" s="4" t="s">
        <v>163</v>
      </c>
      <c r="D150" s="5">
        <v>85352.2</v>
      </c>
    </row>
    <row r="151" spans="2:4" ht="15">
      <c r="B151" s="4" t="s">
        <v>164</v>
      </c>
      <c r="D151" s="5">
        <v>6862</v>
      </c>
    </row>
    <row r="152" spans="2:4" ht="15">
      <c r="B152" s="4" t="s">
        <v>165</v>
      </c>
      <c r="D152" s="5">
        <v>14913</v>
      </c>
    </row>
    <row r="153" spans="2:4" ht="15">
      <c r="B153" s="4" t="s">
        <v>166</v>
      </c>
      <c r="D153" s="5">
        <v>1026</v>
      </c>
    </row>
    <row r="154" spans="2:4" ht="15">
      <c r="B154" s="4" t="s">
        <v>167</v>
      </c>
      <c r="D154" s="5">
        <v>5146.26</v>
      </c>
    </row>
    <row r="155" spans="2:4" ht="15">
      <c r="B155" s="4" t="s">
        <v>168</v>
      </c>
      <c r="D155" s="5">
        <v>27510</v>
      </c>
    </row>
    <row r="156" spans="2:4" ht="15">
      <c r="B156" s="4" t="s">
        <v>169</v>
      </c>
      <c r="D156" s="5">
        <v>12460</v>
      </c>
    </row>
    <row r="157" spans="2:4" ht="15">
      <c r="B157" s="4" t="s">
        <v>170</v>
      </c>
      <c r="D157" s="5">
        <v>422824.52</v>
      </c>
    </row>
    <row r="158" spans="2:4" ht="15">
      <c r="B158" s="4" t="s">
        <v>171</v>
      </c>
      <c r="D158" s="5">
        <v>368864.64</v>
      </c>
    </row>
    <row r="159" spans="2:4" ht="15">
      <c r="B159" s="4" t="s">
        <v>172</v>
      </c>
      <c r="D159" s="5">
        <v>5323587.13</v>
      </c>
    </row>
    <row r="160" spans="2:4" ht="15">
      <c r="B160" s="4" t="s">
        <v>173</v>
      </c>
      <c r="D160" s="5">
        <v>15061.53</v>
      </c>
    </row>
    <row r="161" spans="2:4" ht="15">
      <c r="B161" s="4" t="s">
        <v>174</v>
      </c>
      <c r="D161" s="5">
        <v>3787</v>
      </c>
    </row>
    <row r="162" spans="2:4" ht="15">
      <c r="B162" s="4" t="s">
        <v>175</v>
      </c>
      <c r="D162" s="5">
        <v>2800</v>
      </c>
    </row>
    <row r="163" spans="2:4" ht="15">
      <c r="B163" s="4" t="s">
        <v>176</v>
      </c>
      <c r="D163" s="5">
        <v>36984.08</v>
      </c>
    </row>
    <row r="164" spans="2:4" ht="15">
      <c r="B164" s="4" t="s">
        <v>177</v>
      </c>
      <c r="D164" s="5">
        <v>167272.73</v>
      </c>
    </row>
    <row r="165" spans="2:4" ht="15">
      <c r="B165" s="4" t="s">
        <v>178</v>
      </c>
      <c r="D165" s="5">
        <v>1925.34</v>
      </c>
    </row>
    <row r="166" spans="2:4" ht="15">
      <c r="B166" s="4" t="s">
        <v>179</v>
      </c>
      <c r="D166" s="5">
        <v>1101.66</v>
      </c>
    </row>
    <row r="167" spans="2:4" ht="15">
      <c r="B167" s="4" t="s">
        <v>180</v>
      </c>
      <c r="D167" s="5">
        <v>1290</v>
      </c>
    </row>
    <row r="168" spans="2:4" ht="15">
      <c r="B168" s="4" t="s">
        <v>181</v>
      </c>
      <c r="D168" s="5">
        <v>394855.09</v>
      </c>
    </row>
    <row r="169" spans="2:4" ht="15">
      <c r="B169" s="4" t="s">
        <v>182</v>
      </c>
      <c r="D169" s="5">
        <v>89230</v>
      </c>
    </row>
    <row r="170" spans="2:4" ht="15">
      <c r="B170" s="4" t="s">
        <v>183</v>
      </c>
      <c r="D170" s="5">
        <v>2798.69</v>
      </c>
    </row>
    <row r="171" spans="2:4" ht="15">
      <c r="B171" s="4" t="s">
        <v>184</v>
      </c>
      <c r="D171" s="5">
        <v>10074.14</v>
      </c>
    </row>
    <row r="172" spans="2:4" ht="15">
      <c r="B172" s="4" t="s">
        <v>185</v>
      </c>
      <c r="D172" s="5">
        <v>95583.13</v>
      </c>
    </row>
    <row r="173" spans="2:4" ht="15">
      <c r="B173" s="4" t="s">
        <v>186</v>
      </c>
      <c r="D173" s="5">
        <v>21290</v>
      </c>
    </row>
    <row r="174" spans="2:4" ht="15">
      <c r="B174" s="4" t="s">
        <v>187</v>
      </c>
      <c r="D174" s="5">
        <v>25591</v>
      </c>
    </row>
    <row r="175" spans="2:4" ht="15">
      <c r="B175" s="4" t="s">
        <v>188</v>
      </c>
      <c r="D175" s="5">
        <v>6016.06</v>
      </c>
    </row>
    <row r="176" spans="2:4" ht="15">
      <c r="B176" s="4" t="s">
        <v>189</v>
      </c>
      <c r="D176" s="5">
        <v>2168979.34</v>
      </c>
    </row>
    <row r="177" spans="2:4" ht="15">
      <c r="B177" s="4" t="s">
        <v>190</v>
      </c>
      <c r="D177" s="5">
        <v>94737.22</v>
      </c>
    </row>
    <row r="178" spans="2:4" ht="15">
      <c r="B178" s="4" t="s">
        <v>191</v>
      </c>
      <c r="D178" s="5">
        <v>5182036.28</v>
      </c>
    </row>
    <row r="179" spans="2:4" ht="15">
      <c r="B179" s="4" t="s">
        <v>192</v>
      </c>
      <c r="D179" s="5">
        <v>24871</v>
      </c>
    </row>
    <row r="180" spans="2:4" ht="15">
      <c r="B180" s="4" t="s">
        <v>193</v>
      </c>
      <c r="D180" s="5">
        <v>50435.09</v>
      </c>
    </row>
    <row r="181" spans="2:4" ht="15">
      <c r="B181" s="4" t="s">
        <v>194</v>
      </c>
      <c r="D181" s="5">
        <v>30785.44</v>
      </c>
    </row>
    <row r="182" spans="2:4" ht="15">
      <c r="B182" s="4" t="s">
        <v>195</v>
      </c>
      <c r="D182" s="5">
        <v>65186.47</v>
      </c>
    </row>
    <row r="183" spans="2:4" ht="15">
      <c r="B183" s="4" t="s">
        <v>196</v>
      </c>
      <c r="D183" s="5">
        <v>145540631.77</v>
      </c>
    </row>
    <row r="184" spans="2:4" ht="15">
      <c r="B184" s="4" t="s">
        <v>197</v>
      </c>
      <c r="D184" s="5">
        <v>138884.39</v>
      </c>
    </row>
    <row r="185" spans="2:4" ht="15">
      <c r="B185" s="4" t="s">
        <v>198</v>
      </c>
      <c r="D185" s="5">
        <v>157185.18</v>
      </c>
    </row>
    <row r="186" spans="2:4" ht="15">
      <c r="B186" s="4" t="s">
        <v>199</v>
      </c>
      <c r="D186" s="5">
        <v>31010</v>
      </c>
    </row>
    <row r="194" spans="2:4" ht="15">
      <c r="B194" s="28" t="s">
        <v>80</v>
      </c>
      <c r="C194" s="28"/>
      <c r="D194" s="28"/>
    </row>
    <row r="195" spans="2:4" ht="15">
      <c r="B195" s="29" t="s">
        <v>81</v>
      </c>
      <c r="C195" s="29"/>
      <c r="D195" s="29"/>
    </row>
    <row r="197" spans="2:4" ht="15">
      <c r="B197" s="29" t="s">
        <v>54</v>
      </c>
      <c r="C197" s="29"/>
      <c r="D197" s="29"/>
    </row>
    <row r="198" spans="2:4" ht="15">
      <c r="B198" s="30" t="s">
        <v>2</v>
      </c>
      <c r="C198" s="30"/>
      <c r="D198" s="30"/>
    </row>
    <row r="200" spans="2:4" ht="15">
      <c r="B200" s="31" t="s">
        <v>82</v>
      </c>
      <c r="D200" s="32" t="s">
        <v>83</v>
      </c>
    </row>
    <row r="202" spans="2:4" ht="15">
      <c r="B202" s="4" t="s">
        <v>200</v>
      </c>
      <c r="D202" s="5">
        <v>30775.69</v>
      </c>
    </row>
    <row r="203" spans="2:4" ht="15">
      <c r="B203" s="4" t="s">
        <v>201</v>
      </c>
      <c r="D203" s="5">
        <v>284604.72</v>
      </c>
    </row>
    <row r="204" spans="2:4" ht="15">
      <c r="B204" s="4" t="s">
        <v>202</v>
      </c>
      <c r="D204" s="5">
        <v>31027.79</v>
      </c>
    </row>
    <row r="205" spans="2:4" ht="15">
      <c r="B205" s="4" t="s">
        <v>203</v>
      </c>
      <c r="D205" s="5">
        <v>20052.37</v>
      </c>
    </row>
    <row r="206" spans="2:4" ht="15">
      <c r="B206" s="4" t="s">
        <v>204</v>
      </c>
      <c r="D206" s="5">
        <v>44562</v>
      </c>
    </row>
    <row r="207" spans="2:4" ht="15">
      <c r="B207" s="4" t="s">
        <v>205</v>
      </c>
      <c r="D207" s="5">
        <v>23053.4</v>
      </c>
    </row>
    <row r="208" spans="2:4" ht="15">
      <c r="B208" s="4" t="s">
        <v>206</v>
      </c>
      <c r="D208" s="5">
        <v>29088</v>
      </c>
    </row>
    <row r="209" spans="2:4" ht="15">
      <c r="B209" s="4" t="s">
        <v>207</v>
      </c>
      <c r="D209" s="5">
        <v>24285</v>
      </c>
    </row>
    <row r="210" spans="2:4" ht="15">
      <c r="B210" s="4" t="s">
        <v>208</v>
      </c>
      <c r="D210" s="5">
        <v>14510</v>
      </c>
    </row>
    <row r="211" spans="2:4" ht="15">
      <c r="B211" s="4" t="s">
        <v>209</v>
      </c>
      <c r="D211" s="5">
        <v>38445</v>
      </c>
    </row>
    <row r="212" spans="2:4" ht="15">
      <c r="B212" s="4" t="s">
        <v>210</v>
      </c>
      <c r="D212" s="5">
        <v>64413.07</v>
      </c>
    </row>
    <row r="213" spans="2:4" ht="15">
      <c r="B213" s="4" t="s">
        <v>211</v>
      </c>
      <c r="D213" s="5">
        <v>52720.67</v>
      </c>
    </row>
    <row r="214" spans="2:4" ht="15">
      <c r="B214" s="4" t="s">
        <v>212</v>
      </c>
      <c r="D214" s="5">
        <v>12532</v>
      </c>
    </row>
    <row r="215" spans="2:4" ht="15">
      <c r="B215" s="4" t="s">
        <v>213</v>
      </c>
      <c r="D215" s="5">
        <v>18434</v>
      </c>
    </row>
    <row r="216" spans="2:4" ht="15">
      <c r="B216" s="4" t="s">
        <v>214</v>
      </c>
      <c r="D216" s="5">
        <v>31966.44</v>
      </c>
    </row>
    <row r="217" spans="2:4" ht="15">
      <c r="B217" s="4" t="s">
        <v>215</v>
      </c>
      <c r="D217" s="5">
        <v>2659.33</v>
      </c>
    </row>
    <row r="218" spans="2:4" ht="15">
      <c r="B218" s="4" t="s">
        <v>216</v>
      </c>
      <c r="D218" s="5">
        <v>133619.71</v>
      </c>
    </row>
    <row r="219" spans="2:4" ht="15">
      <c r="B219" s="4" t="s">
        <v>217</v>
      </c>
      <c r="D219" s="5">
        <v>324970.96</v>
      </c>
    </row>
    <row r="220" spans="2:4" ht="15">
      <c r="B220" s="4" t="s">
        <v>218</v>
      </c>
      <c r="D220" s="5">
        <v>48571.84</v>
      </c>
    </row>
    <row r="221" spans="2:4" ht="15">
      <c r="B221" s="4" t="s">
        <v>219</v>
      </c>
      <c r="D221" s="5">
        <v>22569.23</v>
      </c>
    </row>
    <row r="222" spans="2:4" ht="15">
      <c r="B222" s="4" t="s">
        <v>220</v>
      </c>
      <c r="D222" s="5">
        <v>3388</v>
      </c>
    </row>
    <row r="223" spans="2:4" ht="15">
      <c r="B223" s="4" t="s">
        <v>221</v>
      </c>
      <c r="D223" s="5">
        <v>14671.84</v>
      </c>
    </row>
    <row r="224" spans="2:4" ht="15">
      <c r="B224" s="4" t="s">
        <v>222</v>
      </c>
      <c r="D224" s="5">
        <v>27672</v>
      </c>
    </row>
    <row r="225" spans="2:4" ht="15">
      <c r="B225" s="4" t="s">
        <v>223</v>
      </c>
      <c r="D225" s="5">
        <v>3068</v>
      </c>
    </row>
    <row r="226" spans="2:4" ht="15">
      <c r="B226" s="4" t="s">
        <v>224</v>
      </c>
      <c r="D226" s="5">
        <v>30955</v>
      </c>
    </row>
    <row r="227" spans="2:4" ht="15">
      <c r="B227" s="4" t="s">
        <v>225</v>
      </c>
      <c r="D227" s="5">
        <v>23692.45</v>
      </c>
    </row>
    <row r="228" spans="2:4" ht="15">
      <c r="B228" s="4" t="s">
        <v>226</v>
      </c>
      <c r="D228" s="5">
        <v>15079.55</v>
      </c>
    </row>
    <row r="229" spans="2:4" ht="15">
      <c r="B229" s="4" t="s">
        <v>227</v>
      </c>
      <c r="D229" s="5">
        <v>4478</v>
      </c>
    </row>
    <row r="230" spans="2:4" ht="15">
      <c r="B230" s="4" t="s">
        <v>228</v>
      </c>
      <c r="D230" s="5">
        <v>28830.75</v>
      </c>
    </row>
    <row r="231" spans="2:4" ht="15">
      <c r="B231" s="4" t="s">
        <v>229</v>
      </c>
      <c r="D231" s="5">
        <v>12670.19</v>
      </c>
    </row>
    <row r="232" spans="2:4" ht="15">
      <c r="B232" s="4" t="s">
        <v>230</v>
      </c>
      <c r="D232" s="5">
        <v>745666.52</v>
      </c>
    </row>
    <row r="233" spans="2:4" ht="15">
      <c r="B233" s="4" t="s">
        <v>231</v>
      </c>
      <c r="D233" s="5">
        <v>165206.22</v>
      </c>
    </row>
    <row r="234" spans="2:4" ht="15">
      <c r="B234" s="4" t="s">
        <v>232</v>
      </c>
      <c r="D234" s="5">
        <v>22384.72</v>
      </c>
    </row>
    <row r="235" spans="2:4" ht="15">
      <c r="B235" s="4" t="s">
        <v>233</v>
      </c>
      <c r="D235" s="5">
        <v>21700</v>
      </c>
    </row>
    <row r="236" spans="2:4" ht="15">
      <c r="B236" s="4" t="s">
        <v>234</v>
      </c>
      <c r="D236" s="5">
        <v>96923.08</v>
      </c>
    </row>
    <row r="237" spans="2:4" ht="15">
      <c r="B237" s="4" t="s">
        <v>235</v>
      </c>
      <c r="D237" s="5">
        <v>720</v>
      </c>
    </row>
    <row r="238" spans="2:4" ht="15">
      <c r="B238" s="4" t="s">
        <v>236</v>
      </c>
      <c r="D238" s="5">
        <v>442393.68</v>
      </c>
    </row>
    <row r="239" spans="2:4" ht="15">
      <c r="B239" s="4" t="s">
        <v>237</v>
      </c>
      <c r="D239" s="5">
        <v>30783.83</v>
      </c>
    </row>
    <row r="240" spans="2:4" ht="15">
      <c r="B240" s="4" t="s">
        <v>238</v>
      </c>
      <c r="D240" s="5">
        <v>12252.77</v>
      </c>
    </row>
    <row r="241" spans="2:4" ht="15">
      <c r="B241" s="4" t="s">
        <v>239</v>
      </c>
      <c r="D241" s="5">
        <v>1658</v>
      </c>
    </row>
    <row r="242" spans="2:4" ht="15">
      <c r="B242" s="4" t="s">
        <v>240</v>
      </c>
      <c r="D242" s="5">
        <v>18704</v>
      </c>
    </row>
    <row r="243" spans="2:4" ht="15">
      <c r="B243" s="4" t="s">
        <v>241</v>
      </c>
      <c r="D243" s="5">
        <v>12480</v>
      </c>
    </row>
    <row r="244" spans="2:4" ht="15">
      <c r="B244" s="4" t="s">
        <v>242</v>
      </c>
      <c r="D244" s="5">
        <v>49466</v>
      </c>
    </row>
    <row r="245" spans="2:4" ht="15">
      <c r="B245" s="4" t="s">
        <v>243</v>
      </c>
      <c r="D245" s="5">
        <v>3820.02</v>
      </c>
    </row>
    <row r="246" spans="2:4" ht="15">
      <c r="B246" s="4" t="s">
        <v>244</v>
      </c>
      <c r="D246" s="5">
        <v>59318.15</v>
      </c>
    </row>
    <row r="247" spans="2:4" ht="15">
      <c r="B247" s="4" t="s">
        <v>245</v>
      </c>
      <c r="D247" s="5">
        <v>10592.23</v>
      </c>
    </row>
    <row r="248" spans="2:4" ht="15">
      <c r="B248" s="4" t="s">
        <v>246</v>
      </c>
      <c r="D248" s="5">
        <v>15378.02</v>
      </c>
    </row>
    <row r="249" spans="2:4" ht="15">
      <c r="B249" s="4" t="s">
        <v>247</v>
      </c>
      <c r="D249" s="5">
        <v>13371.08</v>
      </c>
    </row>
    <row r="250" spans="2:4" ht="15">
      <c r="B250" s="4" t="s">
        <v>248</v>
      </c>
      <c r="D250" s="5">
        <v>20987.37</v>
      </c>
    </row>
    <row r="251" spans="2:4" ht="15">
      <c r="B251" s="4" t="s">
        <v>249</v>
      </c>
      <c r="D251" s="5">
        <v>17977.58</v>
      </c>
    </row>
    <row r="252" spans="2:4" ht="15">
      <c r="B252" s="4" t="s">
        <v>250</v>
      </c>
      <c r="D252" s="5">
        <v>2187.5</v>
      </c>
    </row>
    <row r="253" spans="2:4" ht="15">
      <c r="B253" s="4" t="s">
        <v>251</v>
      </c>
      <c r="D253" s="5">
        <v>4310.47</v>
      </c>
    </row>
    <row r="254" spans="2:4" ht="15">
      <c r="B254" s="4" t="s">
        <v>252</v>
      </c>
      <c r="D254" s="5">
        <v>2369</v>
      </c>
    </row>
    <row r="255" spans="2:4" ht="15">
      <c r="B255" s="4" t="s">
        <v>253</v>
      </c>
      <c r="D255" s="5">
        <v>6200</v>
      </c>
    </row>
    <row r="256" spans="2:4" ht="15">
      <c r="B256" s="4" t="s">
        <v>254</v>
      </c>
      <c r="D256" s="5">
        <v>6128.72</v>
      </c>
    </row>
    <row r="257" spans="2:4" ht="15">
      <c r="B257" s="4" t="s">
        <v>255</v>
      </c>
      <c r="D257" s="5">
        <v>35375</v>
      </c>
    </row>
    <row r="258" spans="2:4" ht="15">
      <c r="B258" s="4" t="s">
        <v>256</v>
      </c>
      <c r="D258" s="5">
        <v>2800</v>
      </c>
    </row>
    <row r="259" spans="2:4" ht="15">
      <c r="B259" s="4" t="s">
        <v>257</v>
      </c>
      <c r="D259" s="5">
        <v>57834.11</v>
      </c>
    </row>
    <row r="267" spans="2:4" ht="15">
      <c r="B267" s="28" t="s">
        <v>80</v>
      </c>
      <c r="C267" s="28"/>
      <c r="D267" s="28"/>
    </row>
    <row r="268" spans="2:4" ht="15">
      <c r="B268" s="29" t="s">
        <v>81</v>
      </c>
      <c r="C268" s="29"/>
      <c r="D268" s="29"/>
    </row>
    <row r="270" spans="2:4" ht="15">
      <c r="B270" s="29" t="s">
        <v>54</v>
      </c>
      <c r="C270" s="29"/>
      <c r="D270" s="29"/>
    </row>
    <row r="271" spans="2:4" ht="15">
      <c r="B271" s="30" t="s">
        <v>2</v>
      </c>
      <c r="C271" s="30"/>
      <c r="D271" s="30"/>
    </row>
    <row r="273" spans="2:4" ht="15">
      <c r="B273" s="31" t="s">
        <v>82</v>
      </c>
      <c r="D273" s="32" t="s">
        <v>83</v>
      </c>
    </row>
    <row r="275" spans="2:4" ht="15">
      <c r="B275" s="4" t="s">
        <v>258</v>
      </c>
      <c r="D275" s="5">
        <v>4524</v>
      </c>
    </row>
    <row r="276" spans="2:4" ht="15">
      <c r="B276" s="4" t="s">
        <v>259</v>
      </c>
      <c r="D276" s="5">
        <v>5826.36</v>
      </c>
    </row>
    <row r="277" spans="2:4" ht="15">
      <c r="B277" s="4" t="s">
        <v>260</v>
      </c>
      <c r="D277" s="5">
        <v>3076.92</v>
      </c>
    </row>
    <row r="278" spans="2:4" ht="15">
      <c r="B278" s="4" t="s">
        <v>261</v>
      </c>
      <c r="D278" s="5">
        <v>7325</v>
      </c>
    </row>
    <row r="279" spans="2:4" ht="15">
      <c r="B279" s="4" t="s">
        <v>262</v>
      </c>
      <c r="D279" s="5">
        <v>23894.57</v>
      </c>
    </row>
    <row r="280" spans="2:4" ht="15">
      <c r="B280" s="4" t="s">
        <v>263</v>
      </c>
      <c r="D280" s="5">
        <v>28087.28</v>
      </c>
    </row>
    <row r="281" spans="2:4" ht="15">
      <c r="B281" s="4" t="s">
        <v>264</v>
      </c>
      <c r="D281" s="5">
        <v>4522</v>
      </c>
    </row>
    <row r="282" spans="2:4" ht="15">
      <c r="B282" s="4" t="s">
        <v>265</v>
      </c>
      <c r="D282" s="5">
        <v>22614.35</v>
      </c>
    </row>
    <row r="283" spans="2:4" ht="15">
      <c r="B283" s="4" t="s">
        <v>266</v>
      </c>
      <c r="D283" s="5">
        <v>3908</v>
      </c>
    </row>
    <row r="284" spans="2:4" ht="15">
      <c r="B284" s="4" t="s">
        <v>267</v>
      </c>
      <c r="D284" s="5">
        <v>23734.62</v>
      </c>
    </row>
    <row r="285" spans="2:4" ht="15">
      <c r="B285" s="4" t="s">
        <v>268</v>
      </c>
      <c r="D285" s="5">
        <v>14360</v>
      </c>
    </row>
    <row r="286" spans="2:4" ht="15">
      <c r="B286" s="4" t="s">
        <v>269</v>
      </c>
      <c r="D286" s="5">
        <v>19061.52</v>
      </c>
    </row>
    <row r="287" spans="2:4" ht="15">
      <c r="B287" s="4" t="s">
        <v>270</v>
      </c>
      <c r="D287" s="5">
        <v>7038.46</v>
      </c>
    </row>
    <row r="288" spans="2:4" ht="15">
      <c r="B288" s="4" t="s">
        <v>271</v>
      </c>
      <c r="D288" s="5">
        <v>6341.8</v>
      </c>
    </row>
    <row r="289" spans="2:4" ht="15">
      <c r="B289" s="4" t="s">
        <v>272</v>
      </c>
      <c r="D289" s="5">
        <v>2200</v>
      </c>
    </row>
    <row r="290" spans="2:4" ht="15">
      <c r="B290" s="4" t="s">
        <v>273</v>
      </c>
      <c r="D290" s="5">
        <v>3938</v>
      </c>
    </row>
    <row r="291" spans="2:4" ht="15">
      <c r="B291" s="4" t="s">
        <v>274</v>
      </c>
      <c r="D291" s="5">
        <v>9599.42</v>
      </c>
    </row>
    <row r="292" spans="2:4" ht="15">
      <c r="B292" s="4" t="s">
        <v>275</v>
      </c>
      <c r="D292" s="5">
        <v>2550</v>
      </c>
    </row>
    <row r="293" spans="2:4" ht="15">
      <c r="B293" s="4" t="s">
        <v>276</v>
      </c>
      <c r="D293" s="5">
        <v>26072.3</v>
      </c>
    </row>
    <row r="294" spans="2:4" ht="15">
      <c r="B294" s="4" t="s">
        <v>277</v>
      </c>
      <c r="D294" s="5">
        <v>1592</v>
      </c>
    </row>
    <row r="295" spans="2:4" ht="15">
      <c r="B295" s="4" t="s">
        <v>278</v>
      </c>
      <c r="D295" s="5">
        <v>11567</v>
      </c>
    </row>
    <row r="296" spans="2:4" ht="15">
      <c r="B296" s="4" t="s">
        <v>279</v>
      </c>
      <c r="D296" s="5">
        <v>17152.84</v>
      </c>
    </row>
    <row r="297" spans="2:4" ht="15">
      <c r="B297" s="4" t="s">
        <v>280</v>
      </c>
      <c r="D297" s="5">
        <v>9459</v>
      </c>
    </row>
    <row r="298" spans="2:4" ht="15">
      <c r="B298" s="4" t="s">
        <v>281</v>
      </c>
      <c r="D298" s="5">
        <v>3505</v>
      </c>
    </row>
    <row r="299" spans="2:4" ht="15">
      <c r="B299" s="4" t="s">
        <v>282</v>
      </c>
      <c r="D299" s="5">
        <v>4020</v>
      </c>
    </row>
    <row r="300" spans="2:4" ht="15">
      <c r="B300" s="4" t="s">
        <v>283</v>
      </c>
      <c r="D300" s="5">
        <v>10315.5</v>
      </c>
    </row>
    <row r="301" spans="2:4" ht="15">
      <c r="B301" s="4" t="s">
        <v>284</v>
      </c>
      <c r="D301" s="5">
        <v>3229</v>
      </c>
    </row>
    <row r="302" spans="2:4" ht="15">
      <c r="B302" s="4" t="s">
        <v>285</v>
      </c>
      <c r="D302" s="5">
        <v>10933</v>
      </c>
    </row>
    <row r="303" spans="2:4" ht="15">
      <c r="B303" s="4" t="s">
        <v>286</v>
      </c>
      <c r="D303" s="5">
        <v>9178.34</v>
      </c>
    </row>
    <row r="304" spans="2:4" ht="15">
      <c r="B304" s="4" t="s">
        <v>287</v>
      </c>
      <c r="D304" s="5">
        <v>32192.28</v>
      </c>
    </row>
    <row r="305" spans="2:4" ht="15">
      <c r="B305" s="4" t="s">
        <v>288</v>
      </c>
      <c r="D305" s="5">
        <v>11967.81</v>
      </c>
    </row>
    <row r="306" spans="2:4" ht="15">
      <c r="B306" s="4" t="s">
        <v>289</v>
      </c>
      <c r="D306" s="5">
        <v>26464.17</v>
      </c>
    </row>
    <row r="307" spans="2:4" ht="15">
      <c r="B307" s="4" t="s">
        <v>290</v>
      </c>
      <c r="D307" s="5">
        <v>19449.92</v>
      </c>
    </row>
    <row r="308" spans="2:4" ht="15">
      <c r="B308" s="4" t="s">
        <v>291</v>
      </c>
      <c r="D308" s="5">
        <v>12430</v>
      </c>
    </row>
    <row r="309" spans="2:4" ht="15">
      <c r="B309" s="4" t="s">
        <v>292</v>
      </c>
      <c r="D309" s="5">
        <v>23564.86</v>
      </c>
    </row>
    <row r="310" spans="2:4" ht="15">
      <c r="B310" s="4" t="s">
        <v>293</v>
      </c>
      <c r="D310" s="5">
        <v>1976</v>
      </c>
    </row>
    <row r="311" spans="2:4" ht="15">
      <c r="B311" s="4" t="s">
        <v>294</v>
      </c>
      <c r="D311" s="5">
        <v>13503.31</v>
      </c>
    </row>
    <row r="312" spans="2:4" ht="15">
      <c r="B312" s="4" t="s">
        <v>295</v>
      </c>
      <c r="D312" s="5">
        <v>48938.33</v>
      </c>
    </row>
    <row r="313" spans="2:4" ht="15">
      <c r="B313" s="4" t="s">
        <v>296</v>
      </c>
      <c r="D313" s="5">
        <v>10255.63</v>
      </c>
    </row>
    <row r="314" spans="2:4" ht="15">
      <c r="B314" s="4" t="s">
        <v>297</v>
      </c>
      <c r="D314" s="5">
        <v>8624.74</v>
      </c>
    </row>
    <row r="315" spans="2:4" ht="15">
      <c r="B315" s="4" t="s">
        <v>298</v>
      </c>
      <c r="D315" s="5">
        <v>49997.28</v>
      </c>
    </row>
    <row r="316" spans="2:4" ht="15">
      <c r="B316" s="4" t="s">
        <v>299</v>
      </c>
      <c r="D316" s="5">
        <v>21837.8</v>
      </c>
    </row>
    <row r="317" spans="2:4" ht="15">
      <c r="B317" s="4" t="s">
        <v>300</v>
      </c>
      <c r="D317" s="5">
        <v>14900</v>
      </c>
    </row>
    <row r="318" spans="2:4" ht="15">
      <c r="B318" s="4" t="s">
        <v>301</v>
      </c>
      <c r="D318" s="5">
        <v>5733.27</v>
      </c>
    </row>
    <row r="319" spans="2:4" ht="15">
      <c r="B319" s="4" t="s">
        <v>302</v>
      </c>
      <c r="D319" s="5">
        <v>800</v>
      </c>
    </row>
    <row r="320" spans="2:4" ht="15">
      <c r="B320" s="4" t="s">
        <v>303</v>
      </c>
      <c r="D320" s="5">
        <v>11229.47</v>
      </c>
    </row>
    <row r="321" spans="2:4" ht="15">
      <c r="B321" s="4" t="s">
        <v>304</v>
      </c>
      <c r="D321" s="5">
        <v>1836</v>
      </c>
    </row>
    <row r="322" spans="2:4" ht="15">
      <c r="B322" s="4" t="s">
        <v>305</v>
      </c>
      <c r="D322" s="5">
        <v>22108.1</v>
      </c>
    </row>
    <row r="323" spans="2:4" ht="15">
      <c r="B323" s="4" t="s">
        <v>306</v>
      </c>
      <c r="D323" s="5">
        <v>400</v>
      </c>
    </row>
    <row r="324" spans="2:4" ht="15">
      <c r="B324" s="4" t="s">
        <v>307</v>
      </c>
      <c r="D324" s="5">
        <v>5236.9</v>
      </c>
    </row>
    <row r="325" spans="2:4" ht="15">
      <c r="B325" s="4" t="s">
        <v>308</v>
      </c>
      <c r="D325" s="5">
        <v>2737</v>
      </c>
    </row>
    <row r="326" spans="2:4" ht="15">
      <c r="B326" s="4" t="s">
        <v>309</v>
      </c>
      <c r="D326" s="5">
        <v>14111.54</v>
      </c>
    </row>
    <row r="327" spans="2:4" ht="15">
      <c r="B327" s="4" t="s">
        <v>310</v>
      </c>
      <c r="D327" s="5">
        <v>3460</v>
      </c>
    </row>
    <row r="328" spans="2:4" ht="15">
      <c r="B328" s="4" t="s">
        <v>311</v>
      </c>
      <c r="D328" s="5">
        <v>500</v>
      </c>
    </row>
    <row r="329" spans="2:4" ht="15">
      <c r="B329" s="4" t="s">
        <v>312</v>
      </c>
      <c r="D329" s="5">
        <v>400</v>
      </c>
    </row>
    <row r="330" spans="2:4" ht="15">
      <c r="B330" s="4" t="s">
        <v>313</v>
      </c>
      <c r="D330" s="5">
        <v>1080</v>
      </c>
    </row>
    <row r="331" spans="2:4" ht="15">
      <c r="B331" s="4" t="s">
        <v>314</v>
      </c>
      <c r="D331" s="5">
        <v>10910.48</v>
      </c>
    </row>
    <row r="332" spans="2:4" ht="15">
      <c r="B332" s="4" t="s">
        <v>315</v>
      </c>
      <c r="D332" s="5">
        <v>23387.32</v>
      </c>
    </row>
    <row r="340" spans="2:4" ht="15">
      <c r="B340" s="28" t="s">
        <v>80</v>
      </c>
      <c r="C340" s="28"/>
      <c r="D340" s="28"/>
    </row>
    <row r="341" spans="2:4" ht="15">
      <c r="B341" s="29" t="s">
        <v>81</v>
      </c>
      <c r="C341" s="29"/>
      <c r="D341" s="29"/>
    </row>
    <row r="343" spans="2:4" ht="15">
      <c r="B343" s="29" t="s">
        <v>54</v>
      </c>
      <c r="C343" s="29"/>
      <c r="D343" s="29"/>
    </row>
    <row r="344" spans="2:4" ht="15">
      <c r="B344" s="30" t="s">
        <v>2</v>
      </c>
      <c r="C344" s="30"/>
      <c r="D344" s="30"/>
    </row>
    <row r="346" spans="2:4" ht="15">
      <c r="B346" s="31" t="s">
        <v>82</v>
      </c>
      <c r="D346" s="32" t="s">
        <v>83</v>
      </c>
    </row>
    <row r="348" spans="2:4" ht="15">
      <c r="B348" s="4" t="s">
        <v>316</v>
      </c>
      <c r="D348" s="5">
        <v>3203.03</v>
      </c>
    </row>
    <row r="349" spans="2:4" ht="15">
      <c r="B349" s="4" t="s">
        <v>317</v>
      </c>
      <c r="D349" s="5">
        <v>1048</v>
      </c>
    </row>
    <row r="350" spans="2:4" ht="15">
      <c r="B350" s="4" t="s">
        <v>318</v>
      </c>
      <c r="D350" s="5">
        <v>1881.74</v>
      </c>
    </row>
    <row r="351" spans="2:4" ht="15">
      <c r="B351" s="4" t="s">
        <v>319</v>
      </c>
      <c r="D351" s="5">
        <v>720</v>
      </c>
    </row>
    <row r="352" spans="2:4" ht="15">
      <c r="B352" s="4" t="s">
        <v>320</v>
      </c>
      <c r="D352" s="5">
        <v>1329.11</v>
      </c>
    </row>
    <row r="353" spans="2:4" ht="15">
      <c r="B353" s="4" t="s">
        <v>321</v>
      </c>
      <c r="D353" s="5">
        <v>2137.9</v>
      </c>
    </row>
    <row r="354" spans="2:4" ht="15">
      <c r="B354" s="4" t="s">
        <v>322</v>
      </c>
      <c r="D354" s="5">
        <v>1027925.14</v>
      </c>
    </row>
    <row r="355" spans="2:4" ht="15">
      <c r="B355" s="4" t="s">
        <v>323</v>
      </c>
      <c r="D355" s="5">
        <v>720</v>
      </c>
    </row>
    <row r="356" spans="2:4" ht="15">
      <c r="B356" s="4" t="s">
        <v>324</v>
      </c>
      <c r="D356" s="5">
        <v>2500</v>
      </c>
    </row>
    <row r="357" spans="2:4" ht="15">
      <c r="B357" s="4" t="s">
        <v>325</v>
      </c>
      <c r="D357" s="5">
        <v>2465.3</v>
      </c>
    </row>
    <row r="358" spans="2:4" ht="15">
      <c r="B358" s="4" t="s">
        <v>326</v>
      </c>
      <c r="D358" s="5">
        <v>4000</v>
      </c>
    </row>
    <row r="359" spans="2:4" ht="15">
      <c r="B359" s="4" t="s">
        <v>327</v>
      </c>
      <c r="D359" s="5">
        <v>4018.46</v>
      </c>
    </row>
    <row r="360" spans="2:4" ht="15">
      <c r="B360" s="4" t="s">
        <v>328</v>
      </c>
      <c r="D360" s="5">
        <v>4620</v>
      </c>
    </row>
    <row r="361" spans="2:4" ht="15">
      <c r="B361" s="4" t="s">
        <v>329</v>
      </c>
      <c r="D361" s="5">
        <v>2630.3</v>
      </c>
    </row>
    <row r="362" spans="2:4" ht="15">
      <c r="B362" s="4" t="s">
        <v>330</v>
      </c>
      <c r="D362" s="5">
        <v>955.76</v>
      </c>
    </row>
    <row r="363" spans="2:4" ht="15">
      <c r="B363" s="4" t="s">
        <v>331</v>
      </c>
      <c r="D363" s="5">
        <v>1554</v>
      </c>
    </row>
    <row r="364" spans="2:4" ht="15">
      <c r="B364" s="4" t="s">
        <v>332</v>
      </c>
      <c r="D364" s="5">
        <v>743.08</v>
      </c>
    </row>
    <row r="365" spans="2:4" ht="15">
      <c r="B365" s="4" t="s">
        <v>333</v>
      </c>
      <c r="D365" s="5">
        <v>929.09</v>
      </c>
    </row>
    <row r="366" spans="2:4" ht="15">
      <c r="B366" s="4" t="s">
        <v>334</v>
      </c>
      <c r="D366" s="5">
        <v>2300</v>
      </c>
    </row>
    <row r="367" spans="2:4" ht="15">
      <c r="B367" s="4" t="s">
        <v>335</v>
      </c>
      <c r="D367" s="5">
        <v>13670.18</v>
      </c>
    </row>
    <row r="368" spans="2:4" ht="15">
      <c r="B368" s="4" t="s">
        <v>336</v>
      </c>
      <c r="D368" s="5">
        <v>1553.84</v>
      </c>
    </row>
    <row r="369" spans="2:4" ht="15">
      <c r="B369" s="4" t="s">
        <v>337</v>
      </c>
      <c r="D369" s="5">
        <v>4066</v>
      </c>
    </row>
    <row r="370" spans="2:4" ht="15">
      <c r="B370" s="4" t="s">
        <v>338</v>
      </c>
      <c r="D370" s="5">
        <v>1019.11</v>
      </c>
    </row>
    <row r="371" spans="2:4" ht="15">
      <c r="B371" s="4" t="s">
        <v>339</v>
      </c>
      <c r="D371" s="5">
        <v>21943.93</v>
      </c>
    </row>
    <row r="372" spans="2:4" ht="15">
      <c r="B372" s="4" t="s">
        <v>340</v>
      </c>
      <c r="D372" s="5">
        <v>2030</v>
      </c>
    </row>
    <row r="373" spans="2:4" ht="15">
      <c r="B373" s="4" t="s">
        <v>341</v>
      </c>
      <c r="D373" s="5">
        <v>192</v>
      </c>
    </row>
    <row r="374" spans="2:4" ht="15">
      <c r="B374" s="4" t="s">
        <v>342</v>
      </c>
      <c r="D374" s="5">
        <v>12438.93</v>
      </c>
    </row>
    <row r="375" spans="2:4" ht="15">
      <c r="B375" s="4" t="s">
        <v>343</v>
      </c>
      <c r="D375" s="5">
        <v>640.8</v>
      </c>
    </row>
    <row r="376" spans="2:4" ht="15">
      <c r="B376" s="4" t="s">
        <v>344</v>
      </c>
      <c r="D376" s="5">
        <v>1615.38</v>
      </c>
    </row>
    <row r="377" spans="2:4" ht="15">
      <c r="B377" s="4" t="s">
        <v>345</v>
      </c>
      <c r="D377" s="5">
        <v>1117.75</v>
      </c>
    </row>
    <row r="378" spans="2:4" ht="15">
      <c r="B378" s="4" t="s">
        <v>346</v>
      </c>
      <c r="D378" s="5">
        <v>1874.58</v>
      </c>
    </row>
    <row r="379" spans="2:4" ht="15">
      <c r="B379" s="4" t="s">
        <v>347</v>
      </c>
      <c r="D379" s="5">
        <v>3200</v>
      </c>
    </row>
    <row r="380" spans="2:4" ht="15">
      <c r="B380" s="4" t="s">
        <v>348</v>
      </c>
      <c r="D380" s="5">
        <v>5498.28</v>
      </c>
    </row>
    <row r="381" spans="2:4" ht="15">
      <c r="B381" s="4" t="s">
        <v>349</v>
      </c>
      <c r="D381" s="5">
        <v>1240</v>
      </c>
    </row>
    <row r="382" spans="2:4" ht="15">
      <c r="B382" s="4" t="s">
        <v>350</v>
      </c>
      <c r="D382" s="5">
        <v>1800</v>
      </c>
    </row>
    <row r="383" spans="2:4" ht="15">
      <c r="B383" s="31" t="s">
        <v>351</v>
      </c>
      <c r="D383" s="33">
        <f>SUM(D56:D382)</f>
        <v>453098478.75999975</v>
      </c>
    </row>
    <row r="389" spans="2:4" ht="15">
      <c r="B389" s="28" t="s">
        <v>80</v>
      </c>
      <c r="C389" s="28"/>
      <c r="D389" s="28"/>
    </row>
    <row r="390" spans="2:4" ht="15">
      <c r="B390" s="29" t="s">
        <v>81</v>
      </c>
      <c r="C390" s="29"/>
      <c r="D390" s="29"/>
    </row>
    <row r="392" spans="2:4" ht="15">
      <c r="B392" s="29" t="s">
        <v>55</v>
      </c>
      <c r="C392" s="29"/>
      <c r="D392" s="29"/>
    </row>
    <row r="393" spans="2:4" ht="15">
      <c r="B393" s="30" t="s">
        <v>2</v>
      </c>
      <c r="C393" s="30"/>
      <c r="D393" s="30"/>
    </row>
    <row r="395" spans="2:4" ht="15">
      <c r="B395" s="31" t="s">
        <v>82</v>
      </c>
      <c r="D395" s="32" t="s">
        <v>83</v>
      </c>
    </row>
    <row r="397" spans="2:4" ht="15">
      <c r="B397" s="4" t="s">
        <v>352</v>
      </c>
      <c r="D397" s="5">
        <v>213932.81</v>
      </c>
    </row>
    <row r="398" spans="2:4" ht="15">
      <c r="B398" s="4" t="s">
        <v>353</v>
      </c>
      <c r="D398" s="5">
        <v>387925.26</v>
      </c>
    </row>
    <row r="399" spans="2:4" ht="15">
      <c r="B399" s="4" t="s">
        <v>354</v>
      </c>
      <c r="D399" s="5">
        <v>866774.39</v>
      </c>
    </row>
    <row r="400" spans="2:4" ht="15">
      <c r="B400" s="4" t="s">
        <v>355</v>
      </c>
      <c r="D400" s="5">
        <v>532500</v>
      </c>
    </row>
    <row r="401" spans="2:4" ht="15">
      <c r="B401" s="4" t="s">
        <v>356</v>
      </c>
      <c r="D401" s="5">
        <v>532500</v>
      </c>
    </row>
    <row r="402" spans="2:4" ht="15">
      <c r="B402" s="4" t="s">
        <v>357</v>
      </c>
      <c r="D402" s="5">
        <v>16904.94</v>
      </c>
    </row>
    <row r="403" spans="2:4" ht="15">
      <c r="B403" s="4" t="s">
        <v>358</v>
      </c>
      <c r="D403" s="5">
        <v>1315000</v>
      </c>
    </row>
    <row r="404" spans="2:4" ht="15">
      <c r="B404" s="4" t="s">
        <v>359</v>
      </c>
      <c r="D404" s="5">
        <v>1315000</v>
      </c>
    </row>
    <row r="405" spans="2:4" ht="15">
      <c r="B405" s="4" t="s">
        <v>360</v>
      </c>
      <c r="D405" s="5">
        <v>1315000</v>
      </c>
    </row>
    <row r="406" spans="2:4" ht="15">
      <c r="B406" s="4" t="s">
        <v>361</v>
      </c>
      <c r="D406" s="5">
        <v>1315000</v>
      </c>
    </row>
    <row r="407" spans="2:4" ht="15">
      <c r="B407" s="4" t="s">
        <v>362</v>
      </c>
      <c r="D407" s="5">
        <v>159033.33</v>
      </c>
    </row>
    <row r="408" spans="2:4" ht="15">
      <c r="B408" s="4" t="s">
        <v>363</v>
      </c>
      <c r="D408" s="5">
        <v>1107500</v>
      </c>
    </row>
    <row r="409" spans="2:4" ht="15">
      <c r="B409" s="4" t="s">
        <v>364</v>
      </c>
      <c r="D409" s="5">
        <v>7334.88</v>
      </c>
    </row>
    <row r="410" spans="2:4" ht="15">
      <c r="B410" s="4" t="s">
        <v>365</v>
      </c>
      <c r="D410" s="5">
        <v>26067.81</v>
      </c>
    </row>
    <row r="411" spans="2:4" ht="15">
      <c r="B411" s="4" t="s">
        <v>366</v>
      </c>
      <c r="D411" s="5">
        <v>8562500</v>
      </c>
    </row>
    <row r="412" spans="2:4" ht="15">
      <c r="B412" s="4" t="s">
        <v>367</v>
      </c>
      <c r="D412" s="5">
        <v>5958761.32</v>
      </c>
    </row>
    <row r="413" spans="2:4" ht="15">
      <c r="B413" s="31" t="s">
        <v>351</v>
      </c>
      <c r="D413" s="33">
        <f>SUM(D397:D412)</f>
        <v>23631734.740000002</v>
      </c>
    </row>
    <row r="415" ht="15">
      <c r="D415" s="34"/>
    </row>
    <row r="420" spans="2:4" ht="15">
      <c r="B420" s="28" t="s">
        <v>80</v>
      </c>
      <c r="C420" s="28"/>
      <c r="D420" s="28"/>
    </row>
    <row r="421" spans="2:4" ht="15">
      <c r="B421" s="29" t="s">
        <v>81</v>
      </c>
      <c r="C421" s="29"/>
      <c r="D421" s="29"/>
    </row>
    <row r="423" spans="2:4" ht="15">
      <c r="B423" s="29" t="s">
        <v>56</v>
      </c>
      <c r="C423" s="29"/>
      <c r="D423" s="29"/>
    </row>
    <row r="424" spans="2:4" ht="15">
      <c r="B424" s="30" t="s">
        <v>2</v>
      </c>
      <c r="C424" s="30"/>
      <c r="D424" s="30"/>
    </row>
    <row r="426" spans="2:4" ht="15">
      <c r="B426" s="31" t="s">
        <v>82</v>
      </c>
      <c r="D426" s="32" t="s">
        <v>83</v>
      </c>
    </row>
    <row r="428" spans="2:4" ht="15">
      <c r="B428" s="4" t="s">
        <v>368</v>
      </c>
      <c r="D428" s="5">
        <v>213501.83</v>
      </c>
    </row>
    <row r="429" spans="2:4" ht="15">
      <c r="B429" s="4" t="s">
        <v>369</v>
      </c>
      <c r="D429" s="5">
        <v>62720626.74</v>
      </c>
    </row>
    <row r="430" spans="2:4" ht="15">
      <c r="B430" s="4" t="s">
        <v>370</v>
      </c>
      <c r="D430" s="5">
        <v>6090479.37</v>
      </c>
    </row>
    <row r="431" spans="2:4" ht="15">
      <c r="B431" s="4" t="s">
        <v>371</v>
      </c>
      <c r="D431" s="5">
        <v>13571.35</v>
      </c>
    </row>
    <row r="432" spans="2:4" ht="15">
      <c r="B432" s="4" t="s">
        <v>372</v>
      </c>
      <c r="D432" s="5">
        <v>57510000</v>
      </c>
    </row>
    <row r="433" spans="2:4" ht="15">
      <c r="B433" s="4" t="s">
        <v>373</v>
      </c>
      <c r="D433" s="5">
        <v>2061500</v>
      </c>
    </row>
    <row r="434" spans="2:4" ht="15">
      <c r="B434" s="4" t="s">
        <v>374</v>
      </c>
      <c r="D434" s="5">
        <v>513026.28</v>
      </c>
    </row>
    <row r="435" spans="2:4" ht="15">
      <c r="B435" s="31" t="s">
        <v>351</v>
      </c>
      <c r="D435" s="33">
        <f>SUM(D428:D434)</f>
        <v>129122705.57</v>
      </c>
    </row>
    <row r="439" spans="2:4" ht="15">
      <c r="B439" s="28" t="s">
        <v>80</v>
      </c>
      <c r="C439" s="28"/>
      <c r="D439" s="28"/>
    </row>
    <row r="440" spans="2:4" ht="15">
      <c r="B440" s="29" t="s">
        <v>81</v>
      </c>
      <c r="C440" s="29"/>
      <c r="D440" s="29"/>
    </row>
    <row r="442" spans="2:4" ht="15">
      <c r="B442" s="29" t="s">
        <v>57</v>
      </c>
      <c r="C442" s="29"/>
      <c r="D442" s="29"/>
    </row>
    <row r="443" spans="2:4" ht="15">
      <c r="B443" s="30" t="s">
        <v>2</v>
      </c>
      <c r="C443" s="30"/>
      <c r="D443" s="30"/>
    </row>
    <row r="445" spans="2:4" ht="15">
      <c r="B445" s="31" t="s">
        <v>82</v>
      </c>
      <c r="D445" s="32" t="s">
        <v>83</v>
      </c>
    </row>
    <row r="447" spans="2:4" ht="15">
      <c r="B447" s="4" t="s">
        <v>375</v>
      </c>
      <c r="D447" s="5">
        <v>191969462.95</v>
      </c>
    </row>
    <row r="448" spans="2:4" ht="15">
      <c r="B448" s="4" t="s">
        <v>376</v>
      </c>
      <c r="D448" s="5">
        <v>6484220.49</v>
      </c>
    </row>
    <row r="449" spans="2:4" ht="15">
      <c r="B449" s="4" t="s">
        <v>377</v>
      </c>
      <c r="D449" s="5">
        <v>18703409.03</v>
      </c>
    </row>
    <row r="450" spans="2:4" ht="15">
      <c r="B450" s="4" t="s">
        <v>378</v>
      </c>
      <c r="D450" s="5">
        <v>23439841.21</v>
      </c>
    </row>
    <row r="451" spans="2:4" ht="15">
      <c r="B451" s="31" t="s">
        <v>351</v>
      </c>
      <c r="D451" s="35">
        <f>SUM(D447:D450)</f>
        <v>240596933.68</v>
      </c>
    </row>
    <row r="458" spans="2:4" ht="15">
      <c r="B458" s="28" t="s">
        <v>80</v>
      </c>
      <c r="C458" s="28"/>
      <c r="D458" s="28"/>
    </row>
    <row r="459" spans="2:4" ht="15">
      <c r="B459" s="29" t="s">
        <v>81</v>
      </c>
      <c r="C459" s="29"/>
      <c r="D459" s="29"/>
    </row>
    <row r="461" spans="2:4" ht="15">
      <c r="B461" s="29" t="s">
        <v>58</v>
      </c>
      <c r="C461" s="29"/>
      <c r="D461" s="29"/>
    </row>
    <row r="462" spans="2:4" ht="15">
      <c r="B462" s="30" t="s">
        <v>2</v>
      </c>
      <c r="C462" s="30"/>
      <c r="D462" s="30"/>
    </row>
    <row r="464" spans="2:4" ht="15">
      <c r="B464" s="31" t="s">
        <v>82</v>
      </c>
      <c r="D464" s="32" t="s">
        <v>83</v>
      </c>
    </row>
    <row r="466" spans="2:4" ht="15">
      <c r="B466" s="4" t="s">
        <v>379</v>
      </c>
      <c r="D466" s="5">
        <v>7608857.38</v>
      </c>
    </row>
    <row r="467" spans="2:4" ht="15">
      <c r="B467" s="4" t="s">
        <v>380</v>
      </c>
      <c r="D467" s="5">
        <v>3345427.74</v>
      </c>
    </row>
    <row r="468" spans="2:4" ht="15">
      <c r="B468" s="4" t="s">
        <v>381</v>
      </c>
      <c r="D468" s="5">
        <v>1923125.72</v>
      </c>
    </row>
    <row r="469" spans="2:4" ht="15">
      <c r="B469" s="4" t="s">
        <v>382</v>
      </c>
      <c r="D469" s="5">
        <v>371154.59</v>
      </c>
    </row>
    <row r="470" spans="2:4" ht="15">
      <c r="B470" s="4" t="s">
        <v>383</v>
      </c>
      <c r="D470" s="5">
        <v>26771277.8</v>
      </c>
    </row>
    <row r="471" spans="2:4" ht="15">
      <c r="B471" s="4" t="s">
        <v>384</v>
      </c>
      <c r="D471" s="5">
        <v>26442077.67</v>
      </c>
    </row>
    <row r="472" spans="2:4" ht="15">
      <c r="B472" s="4" t="s">
        <v>385</v>
      </c>
      <c r="D472" s="5">
        <v>2995211.94</v>
      </c>
    </row>
    <row r="473" spans="2:4" ht="15">
      <c r="B473" s="4" t="s">
        <v>386</v>
      </c>
      <c r="D473" s="5">
        <v>24856734.81</v>
      </c>
    </row>
    <row r="474" spans="2:4" ht="15">
      <c r="B474" s="4" t="s">
        <v>387</v>
      </c>
      <c r="D474" s="5">
        <v>423875.4</v>
      </c>
    </row>
    <row r="475" spans="2:4" ht="15">
      <c r="B475" s="31" t="s">
        <v>351</v>
      </c>
      <c r="D475" s="33">
        <f>SUM(D466:D474)</f>
        <v>94737743.05000001</v>
      </c>
    </row>
    <row r="483" spans="2:4" ht="15">
      <c r="B483" s="28" t="s">
        <v>80</v>
      </c>
      <c r="C483" s="28"/>
      <c r="D483" s="28"/>
    </row>
    <row r="484" spans="2:4" ht="15">
      <c r="B484" s="29" t="s">
        <v>81</v>
      </c>
      <c r="C484" s="29"/>
      <c r="D484" s="29"/>
    </row>
    <row r="486" spans="2:4" ht="15">
      <c r="B486" s="29" t="s">
        <v>59</v>
      </c>
      <c r="C486" s="29"/>
      <c r="D486" s="29"/>
    </row>
    <row r="487" spans="2:4" ht="15">
      <c r="B487" s="30" t="s">
        <v>2</v>
      </c>
      <c r="C487" s="30"/>
      <c r="D487" s="30"/>
    </row>
    <row r="489" spans="2:4" ht="15">
      <c r="B489" s="31" t="s">
        <v>82</v>
      </c>
      <c r="D489" s="32" t="s">
        <v>83</v>
      </c>
    </row>
    <row r="491" spans="2:4" ht="15">
      <c r="B491" s="4" t="s">
        <v>388</v>
      </c>
      <c r="D491" s="5">
        <v>873590.63</v>
      </c>
    </row>
    <row r="492" spans="2:4" ht="15">
      <c r="B492" s="4" t="s">
        <v>389</v>
      </c>
      <c r="D492" s="5">
        <v>91999.95</v>
      </c>
    </row>
    <row r="493" spans="2:4" ht="15">
      <c r="B493" s="4" t="s">
        <v>390</v>
      </c>
      <c r="D493" s="5">
        <v>663552.41</v>
      </c>
    </row>
    <row r="494" spans="2:4" ht="15">
      <c r="B494" s="4" t="s">
        <v>391</v>
      </c>
      <c r="D494" s="5">
        <v>991.54</v>
      </c>
    </row>
    <row r="495" spans="2:4" ht="15">
      <c r="B495" s="4" t="s">
        <v>392</v>
      </c>
      <c r="D495" s="5">
        <v>1850.01</v>
      </c>
    </row>
    <row r="496" spans="2:4" ht="15">
      <c r="B496" s="4" t="s">
        <v>393</v>
      </c>
      <c r="D496" s="5">
        <v>9000</v>
      </c>
    </row>
    <row r="497" spans="2:4" ht="15">
      <c r="B497" s="4" t="s">
        <v>394</v>
      </c>
      <c r="D497" s="5">
        <v>196867.42</v>
      </c>
    </row>
    <row r="498" spans="2:4" ht="15">
      <c r="B498" s="4" t="s">
        <v>395</v>
      </c>
      <c r="D498" s="5">
        <v>2905858.07</v>
      </c>
    </row>
    <row r="499" spans="2:4" ht="15">
      <c r="B499" s="4" t="s">
        <v>396</v>
      </c>
      <c r="D499" s="5">
        <v>1378015.17</v>
      </c>
    </row>
    <row r="500" spans="2:4" ht="15">
      <c r="B500" s="31" t="s">
        <v>351</v>
      </c>
      <c r="D500" s="33">
        <f>SUM(D491:D499)</f>
        <v>6121725.199999999</v>
      </c>
    </row>
  </sheetData>
  <sheetProtection/>
  <mergeCells count="44">
    <mergeCell ref="B486:D486"/>
    <mergeCell ref="B487:D487"/>
    <mergeCell ref="B458:D458"/>
    <mergeCell ref="B459:D459"/>
    <mergeCell ref="B461:D461"/>
    <mergeCell ref="B462:D462"/>
    <mergeCell ref="B483:D483"/>
    <mergeCell ref="B484:D484"/>
    <mergeCell ref="B423:D423"/>
    <mergeCell ref="B424:D424"/>
    <mergeCell ref="B439:D439"/>
    <mergeCell ref="B440:D440"/>
    <mergeCell ref="B442:D442"/>
    <mergeCell ref="B443:D443"/>
    <mergeCell ref="B389:D389"/>
    <mergeCell ref="B390:D390"/>
    <mergeCell ref="B392:D392"/>
    <mergeCell ref="B393:D393"/>
    <mergeCell ref="B420:D420"/>
    <mergeCell ref="B421:D421"/>
    <mergeCell ref="B270:D270"/>
    <mergeCell ref="B271:D271"/>
    <mergeCell ref="B340:D340"/>
    <mergeCell ref="B341:D341"/>
    <mergeCell ref="B343:D343"/>
    <mergeCell ref="B344:D344"/>
    <mergeCell ref="B194:D194"/>
    <mergeCell ref="B195:D195"/>
    <mergeCell ref="B197:D197"/>
    <mergeCell ref="B198:D198"/>
    <mergeCell ref="B267:D267"/>
    <mergeCell ref="B268:D268"/>
    <mergeCell ref="B51:D51"/>
    <mergeCell ref="B52:D52"/>
    <mergeCell ref="B121:D121"/>
    <mergeCell ref="B122:D122"/>
    <mergeCell ref="B124:D124"/>
    <mergeCell ref="B125:D125"/>
    <mergeCell ref="C34:E34"/>
    <mergeCell ref="B2:E2"/>
    <mergeCell ref="B3:E3"/>
    <mergeCell ref="B4:E4"/>
    <mergeCell ref="B48:D48"/>
    <mergeCell ref="B49:D4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 Baez de la Rosa</dc:creator>
  <cp:keywords/>
  <dc:description/>
  <cp:lastModifiedBy>Alexis Cruz Concepcion</cp:lastModifiedBy>
  <cp:lastPrinted>2023-04-18T13:47:19Z</cp:lastPrinted>
  <dcterms:created xsi:type="dcterms:W3CDTF">2023-04-13T19:16:39Z</dcterms:created>
  <dcterms:modified xsi:type="dcterms:W3CDTF">2023-04-20T14:47:33Z</dcterms:modified>
  <cp:category/>
  <cp:version/>
  <cp:contentType/>
  <cp:contentStatus/>
</cp:coreProperties>
</file>