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Fdelossantos\Desktop\Estados julio\"/>
    </mc:Choice>
  </mc:AlternateContent>
  <xr:revisionPtr revIDLastSave="0" documentId="8_{1A4CE08E-DF9E-4DB0-A860-39E5B309809F}" xr6:coauthVersionLast="47" xr6:coauthVersionMax="47" xr10:uidLastSave="{00000000-0000-0000-0000-000000000000}"/>
  <bookViews>
    <workbookView xWindow="-120" yWindow="-120" windowWidth="20730" windowHeight="11160" firstSheet="4" activeTab="4" xr2:uid="{00000000-000D-0000-FFFF-FFFF00000000}"/>
  </bookViews>
  <sheets>
    <sheet name="JUNIO 2021 (2)" sheetId="2" state="hidden" r:id="rId1"/>
    <sheet name="JUNIO 2021 (3)" sheetId="3" state="hidden" r:id="rId2"/>
    <sheet name="JUNIO 2021 (4)" sheetId="4" state="hidden" r:id="rId3"/>
    <sheet name="Hoja1" sheetId="5" state="hidden" r:id="rId4"/>
    <sheet name="JULIO" sheetId="12" r:id="rId5"/>
  </sheets>
  <definedNames>
    <definedName name="_xlnm._FilterDatabase" localSheetId="0" hidden="1">'JUNIO 2021 (2)'!$B$8:$J$90</definedName>
    <definedName name="_xlnm._FilterDatabase" localSheetId="1" hidden="1">'JUNIO 2021 (3)'!$C$8:$J$90</definedName>
    <definedName name="_xlnm._FilterDatabase" localSheetId="2" hidden="1">'JUNIO 2021 (4)'!$C$8:$J$90</definedName>
    <definedName name="_xlnm.Print_Area" localSheetId="0">'JUNIO 2021 (2)'!$B$1:$J$102</definedName>
    <definedName name="_xlnm.Print_Area" localSheetId="1">'JUNIO 2021 (3)'!$C$1:$J$102</definedName>
    <definedName name="_xlnm.Print_Area" localSheetId="2">'JUNIO 2021 (4)'!$C$1:$J$101</definedName>
    <definedName name="_xlnm.Print_Titles" localSheetId="3">Hoja1!$8:$9</definedName>
    <definedName name="_xlnm.Print_Titles" localSheetId="4">JULIO!$1:$8</definedName>
    <definedName name="_xlnm.Print_Titles" localSheetId="0">'JUNIO 2021 (2)'!$7:$9</definedName>
    <definedName name="_xlnm.Print_Titles" localSheetId="1">'JUNIO 2021 (3)'!$7:$9</definedName>
    <definedName name="_xlnm.Print_Titles" localSheetId="2">'JUNIO 2021 (4)'!$7:$9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7" i="12" l="1"/>
  <c r="F87" i="5" l="1"/>
  <c r="G87" i="5"/>
  <c r="H87" i="5" s="1"/>
  <c r="E92" i="5" l="1"/>
  <c r="G91" i="5"/>
  <c r="H91" i="5" s="1"/>
  <c r="F91" i="5"/>
  <c r="G90" i="5"/>
  <c r="H90" i="5" s="1"/>
  <c r="F90" i="5"/>
  <c r="G89" i="5"/>
  <c r="H89" i="5" s="1"/>
  <c r="F89" i="5"/>
  <c r="G88" i="5"/>
  <c r="H88" i="5" s="1"/>
  <c r="F88" i="5"/>
  <c r="G85" i="5"/>
  <c r="H85" i="5" s="1"/>
  <c r="F85" i="5"/>
  <c r="G84" i="5"/>
  <c r="H84" i="5" s="1"/>
  <c r="F84" i="5"/>
  <c r="G83" i="5"/>
  <c r="H83" i="5" s="1"/>
  <c r="F83" i="5"/>
  <c r="G82" i="5"/>
  <c r="H82" i="5" s="1"/>
  <c r="F82" i="5"/>
  <c r="G81" i="5"/>
  <c r="H81" i="5" s="1"/>
  <c r="F81" i="5"/>
  <c r="G80" i="5"/>
  <c r="H80" i="5" s="1"/>
  <c r="F80" i="5"/>
  <c r="G79" i="5"/>
  <c r="H79" i="5" s="1"/>
  <c r="F79" i="5"/>
  <c r="G78" i="5"/>
  <c r="H78" i="5" s="1"/>
  <c r="F78" i="5"/>
  <c r="G77" i="5"/>
  <c r="F77" i="5"/>
  <c r="G76" i="5"/>
  <c r="H76" i="5" s="1"/>
  <c r="F76" i="5"/>
  <c r="G75" i="5"/>
  <c r="H75" i="5" s="1"/>
  <c r="F75" i="5"/>
  <c r="G74" i="5"/>
  <c r="H74" i="5" s="1"/>
  <c r="F74" i="5"/>
  <c r="G73" i="5"/>
  <c r="H73" i="5" s="1"/>
  <c r="F73" i="5"/>
  <c r="G72" i="5"/>
  <c r="H72" i="5" s="1"/>
  <c r="F72" i="5"/>
  <c r="G71" i="5"/>
  <c r="H71" i="5" s="1"/>
  <c r="F71" i="5"/>
  <c r="G70" i="5"/>
  <c r="H70" i="5" s="1"/>
  <c r="F70" i="5"/>
  <c r="G69" i="5"/>
  <c r="H69" i="5" s="1"/>
  <c r="F69" i="5"/>
  <c r="G68" i="5"/>
  <c r="H68" i="5" s="1"/>
  <c r="F68" i="5"/>
  <c r="G67" i="5"/>
  <c r="H67" i="5" s="1"/>
  <c r="F67" i="5"/>
  <c r="G66" i="5"/>
  <c r="H66" i="5" s="1"/>
  <c r="F66" i="5"/>
  <c r="G65" i="5"/>
  <c r="H65" i="5" s="1"/>
  <c r="F65" i="5"/>
  <c r="G64" i="5"/>
  <c r="H64" i="5" s="1"/>
  <c r="F64" i="5"/>
  <c r="G63" i="5"/>
  <c r="H63" i="5" s="1"/>
  <c r="F63" i="5"/>
  <c r="G62" i="5"/>
  <c r="H62" i="5" s="1"/>
  <c r="F62" i="5"/>
  <c r="G61" i="5"/>
  <c r="H61" i="5" s="1"/>
  <c r="F61" i="5"/>
  <c r="G60" i="5"/>
  <c r="H60" i="5" s="1"/>
  <c r="F60" i="5"/>
  <c r="G59" i="5"/>
  <c r="H59" i="5" s="1"/>
  <c r="F59" i="5"/>
  <c r="G58" i="5"/>
  <c r="H58" i="5" s="1"/>
  <c r="F58" i="5"/>
  <c r="G57" i="5"/>
  <c r="H57" i="5" s="1"/>
  <c r="F57" i="5"/>
  <c r="G56" i="5"/>
  <c r="H56" i="5" s="1"/>
  <c r="F56" i="5"/>
  <c r="G55" i="5"/>
  <c r="H55" i="5" s="1"/>
  <c r="F55" i="5"/>
  <c r="G54" i="5"/>
  <c r="H54" i="5" s="1"/>
  <c r="F54" i="5"/>
  <c r="G53" i="5"/>
  <c r="H53" i="5" s="1"/>
  <c r="F53" i="5"/>
  <c r="G52" i="5"/>
  <c r="H52" i="5" s="1"/>
  <c r="F52" i="5"/>
  <c r="G51" i="5"/>
  <c r="H51" i="5" s="1"/>
  <c r="F51" i="5"/>
  <c r="G50" i="5"/>
  <c r="H50" i="5" s="1"/>
  <c r="F50" i="5"/>
  <c r="G49" i="5"/>
  <c r="H49" i="5" s="1"/>
  <c r="F49" i="5"/>
  <c r="G48" i="5"/>
  <c r="H48" i="5" s="1"/>
  <c r="F48" i="5"/>
  <c r="G47" i="5"/>
  <c r="H47" i="5" s="1"/>
  <c r="F47" i="5"/>
  <c r="G46" i="5"/>
  <c r="H46" i="5" s="1"/>
  <c r="F46" i="5"/>
  <c r="G45" i="5"/>
  <c r="H45" i="5" s="1"/>
  <c r="F45" i="5"/>
  <c r="G44" i="5"/>
  <c r="H44" i="5" s="1"/>
  <c r="F44" i="5"/>
  <c r="G43" i="5"/>
  <c r="H43" i="5" s="1"/>
  <c r="F43" i="5"/>
  <c r="G42" i="5"/>
  <c r="H42" i="5" s="1"/>
  <c r="F42" i="5"/>
  <c r="G41" i="5"/>
  <c r="H41" i="5" s="1"/>
  <c r="F41" i="5"/>
  <c r="G40" i="5"/>
  <c r="H40" i="5" s="1"/>
  <c r="F40" i="5"/>
  <c r="G39" i="5"/>
  <c r="H39" i="5" s="1"/>
  <c r="F39" i="5"/>
  <c r="G38" i="5"/>
  <c r="H38" i="5" s="1"/>
  <c r="F38" i="5"/>
  <c r="G37" i="5"/>
  <c r="H37" i="5" s="1"/>
  <c r="F37" i="5"/>
  <c r="G36" i="5"/>
  <c r="H36" i="5" s="1"/>
  <c r="F36" i="5"/>
  <c r="G35" i="5"/>
  <c r="H35" i="5" s="1"/>
  <c r="F35" i="5"/>
  <c r="G34" i="5"/>
  <c r="H34" i="5" s="1"/>
  <c r="F34" i="5"/>
  <c r="G33" i="5"/>
  <c r="H33" i="5" s="1"/>
  <c r="F33" i="5"/>
  <c r="G32" i="5"/>
  <c r="H32" i="5" s="1"/>
  <c r="F32" i="5"/>
  <c r="G31" i="5"/>
  <c r="H31" i="5" s="1"/>
  <c r="F31" i="5"/>
  <c r="G30" i="5"/>
  <c r="H30" i="5" s="1"/>
  <c r="F30" i="5"/>
  <c r="G29" i="5"/>
  <c r="H29" i="5" s="1"/>
  <c r="F29" i="5"/>
  <c r="G28" i="5"/>
  <c r="H28" i="5" s="1"/>
  <c r="F28" i="5"/>
  <c r="G27" i="5"/>
  <c r="H27" i="5" s="1"/>
  <c r="F27" i="5"/>
  <c r="G26" i="5"/>
  <c r="H26" i="5" s="1"/>
  <c r="F26" i="5"/>
  <c r="G25" i="5"/>
  <c r="H25" i="5" s="1"/>
  <c r="F25" i="5"/>
  <c r="G24" i="5"/>
  <c r="H24" i="5" s="1"/>
  <c r="F24" i="5"/>
  <c r="G23" i="5"/>
  <c r="H23" i="5" s="1"/>
  <c r="F23" i="5"/>
  <c r="G22" i="5"/>
  <c r="H22" i="5" s="1"/>
  <c r="F22" i="5"/>
  <c r="G21" i="5"/>
  <c r="H21" i="5" s="1"/>
  <c r="F21" i="5"/>
  <c r="G20" i="5"/>
  <c r="H20" i="5" s="1"/>
  <c r="F20" i="5"/>
  <c r="G19" i="5"/>
  <c r="H19" i="5" s="1"/>
  <c r="F19" i="5"/>
  <c r="G18" i="5"/>
  <c r="H18" i="5" s="1"/>
  <c r="F18" i="5"/>
  <c r="G17" i="5"/>
  <c r="H17" i="5" s="1"/>
  <c r="F17" i="5"/>
  <c r="G16" i="5"/>
  <c r="H16" i="5" s="1"/>
  <c r="F16" i="5"/>
  <c r="G15" i="5"/>
  <c r="H15" i="5" s="1"/>
  <c r="F15" i="5"/>
  <c r="G14" i="5"/>
  <c r="H14" i="5" s="1"/>
  <c r="F14" i="5"/>
  <c r="G13" i="5"/>
  <c r="H13" i="5" s="1"/>
  <c r="F13" i="5"/>
  <c r="G12" i="5"/>
  <c r="H12" i="5" s="1"/>
  <c r="F12" i="5"/>
  <c r="G11" i="5"/>
  <c r="H11" i="5" s="1"/>
  <c r="F11" i="5"/>
  <c r="G10" i="5"/>
  <c r="H10" i="5" s="1"/>
  <c r="F10" i="5"/>
  <c r="H92" i="5" l="1"/>
  <c r="G92" i="5"/>
  <c r="F91" i="4"/>
  <c r="H90" i="4"/>
  <c r="I90" i="4" s="1"/>
  <c r="G90" i="4"/>
  <c r="H89" i="4"/>
  <c r="I89" i="4" s="1"/>
  <c r="G89" i="4"/>
  <c r="H88" i="4"/>
  <c r="I88" i="4" s="1"/>
  <c r="G88" i="4"/>
  <c r="H87" i="4"/>
  <c r="I87" i="4" s="1"/>
  <c r="G87" i="4"/>
  <c r="H86" i="4"/>
  <c r="I86" i="4" s="1"/>
  <c r="G86" i="4"/>
  <c r="H85" i="4"/>
  <c r="I85" i="4" s="1"/>
  <c r="G85" i="4"/>
  <c r="H84" i="4"/>
  <c r="I84" i="4" s="1"/>
  <c r="G84" i="4"/>
  <c r="H83" i="4"/>
  <c r="I83" i="4" s="1"/>
  <c r="G83" i="4"/>
  <c r="H82" i="4"/>
  <c r="I82" i="4" s="1"/>
  <c r="G82" i="4"/>
  <c r="H81" i="4"/>
  <c r="I81" i="4" s="1"/>
  <c r="G81" i="4"/>
  <c r="H80" i="4"/>
  <c r="I80" i="4" s="1"/>
  <c r="G80" i="4"/>
  <c r="H79" i="4"/>
  <c r="I79" i="4" s="1"/>
  <c r="G79" i="4"/>
  <c r="H78" i="4"/>
  <c r="I78" i="4" s="1"/>
  <c r="G78" i="4"/>
  <c r="H77" i="4"/>
  <c r="G77" i="4"/>
  <c r="H76" i="4"/>
  <c r="I76" i="4" s="1"/>
  <c r="G76" i="4"/>
  <c r="H75" i="4"/>
  <c r="I75" i="4" s="1"/>
  <c r="G75" i="4"/>
  <c r="H74" i="4"/>
  <c r="I74" i="4" s="1"/>
  <c r="G74" i="4"/>
  <c r="H73" i="4"/>
  <c r="I73" i="4" s="1"/>
  <c r="G73" i="4"/>
  <c r="H72" i="4"/>
  <c r="I72" i="4" s="1"/>
  <c r="G72" i="4"/>
  <c r="H71" i="4"/>
  <c r="I71" i="4" s="1"/>
  <c r="G71" i="4"/>
  <c r="H70" i="4"/>
  <c r="I70" i="4" s="1"/>
  <c r="G70" i="4"/>
  <c r="H69" i="4"/>
  <c r="I69" i="4" s="1"/>
  <c r="G69" i="4"/>
  <c r="H68" i="4"/>
  <c r="I68" i="4" s="1"/>
  <c r="G68" i="4"/>
  <c r="H67" i="4"/>
  <c r="I67" i="4" s="1"/>
  <c r="G67" i="4"/>
  <c r="H66" i="4"/>
  <c r="I66" i="4" s="1"/>
  <c r="G66" i="4"/>
  <c r="H65" i="4"/>
  <c r="I65" i="4" s="1"/>
  <c r="G65" i="4"/>
  <c r="H64" i="4"/>
  <c r="I64" i="4" s="1"/>
  <c r="G64" i="4"/>
  <c r="H63" i="4"/>
  <c r="I63" i="4" s="1"/>
  <c r="G63" i="4"/>
  <c r="H62" i="4"/>
  <c r="I62" i="4" s="1"/>
  <c r="G62" i="4"/>
  <c r="H61" i="4"/>
  <c r="I61" i="4" s="1"/>
  <c r="G61" i="4"/>
  <c r="H60" i="4"/>
  <c r="I60" i="4" s="1"/>
  <c r="G60" i="4"/>
  <c r="H59" i="4"/>
  <c r="I59" i="4" s="1"/>
  <c r="G59" i="4"/>
  <c r="H58" i="4"/>
  <c r="I58" i="4" s="1"/>
  <c r="G58" i="4"/>
  <c r="H57" i="4"/>
  <c r="I57" i="4" s="1"/>
  <c r="G57" i="4"/>
  <c r="H56" i="4"/>
  <c r="I56" i="4" s="1"/>
  <c r="G56" i="4"/>
  <c r="H55" i="4"/>
  <c r="I55" i="4" s="1"/>
  <c r="G55" i="4"/>
  <c r="H54" i="4"/>
  <c r="I54" i="4" s="1"/>
  <c r="G54" i="4"/>
  <c r="H53" i="4"/>
  <c r="I53" i="4" s="1"/>
  <c r="G53" i="4"/>
  <c r="H52" i="4"/>
  <c r="I52" i="4" s="1"/>
  <c r="G52" i="4"/>
  <c r="H51" i="4"/>
  <c r="I51" i="4" s="1"/>
  <c r="G51" i="4"/>
  <c r="H50" i="4"/>
  <c r="I50" i="4" s="1"/>
  <c r="G50" i="4"/>
  <c r="H49" i="4"/>
  <c r="I49" i="4" s="1"/>
  <c r="G49" i="4"/>
  <c r="H48" i="4"/>
  <c r="I48" i="4" s="1"/>
  <c r="G48" i="4"/>
  <c r="H47" i="4"/>
  <c r="I47" i="4" s="1"/>
  <c r="G47" i="4"/>
  <c r="H46" i="4"/>
  <c r="I46" i="4" s="1"/>
  <c r="G46" i="4"/>
  <c r="H45" i="4"/>
  <c r="I45" i="4" s="1"/>
  <c r="G45" i="4"/>
  <c r="H44" i="4"/>
  <c r="I44" i="4" s="1"/>
  <c r="G44" i="4"/>
  <c r="H43" i="4"/>
  <c r="I43" i="4" s="1"/>
  <c r="G43" i="4"/>
  <c r="H42" i="4"/>
  <c r="I42" i="4" s="1"/>
  <c r="G42" i="4"/>
  <c r="H41" i="4"/>
  <c r="I41" i="4" s="1"/>
  <c r="G41" i="4"/>
  <c r="H40" i="4"/>
  <c r="I40" i="4" s="1"/>
  <c r="G40" i="4"/>
  <c r="H39" i="4"/>
  <c r="I39" i="4" s="1"/>
  <c r="G39" i="4"/>
  <c r="H38" i="4"/>
  <c r="I38" i="4" s="1"/>
  <c r="G38" i="4"/>
  <c r="H37" i="4"/>
  <c r="I37" i="4" s="1"/>
  <c r="G37" i="4"/>
  <c r="H36" i="4"/>
  <c r="I36" i="4" s="1"/>
  <c r="G36" i="4"/>
  <c r="H35" i="4"/>
  <c r="I35" i="4" s="1"/>
  <c r="G35" i="4"/>
  <c r="H34" i="4"/>
  <c r="I34" i="4" s="1"/>
  <c r="G34" i="4"/>
  <c r="H33" i="4"/>
  <c r="I33" i="4" s="1"/>
  <c r="G33" i="4"/>
  <c r="H32" i="4"/>
  <c r="I32" i="4" s="1"/>
  <c r="G32" i="4"/>
  <c r="H31" i="4"/>
  <c r="I31" i="4" s="1"/>
  <c r="G31" i="4"/>
  <c r="H30" i="4"/>
  <c r="I30" i="4" s="1"/>
  <c r="G30" i="4"/>
  <c r="H29" i="4"/>
  <c r="I29" i="4" s="1"/>
  <c r="G29" i="4"/>
  <c r="H28" i="4"/>
  <c r="I28" i="4" s="1"/>
  <c r="G28" i="4"/>
  <c r="H27" i="4"/>
  <c r="I27" i="4" s="1"/>
  <c r="G27" i="4"/>
  <c r="H26" i="4"/>
  <c r="I26" i="4" s="1"/>
  <c r="G26" i="4"/>
  <c r="H25" i="4"/>
  <c r="I25" i="4" s="1"/>
  <c r="G25" i="4"/>
  <c r="H24" i="4"/>
  <c r="I24" i="4" s="1"/>
  <c r="G24" i="4"/>
  <c r="H23" i="4"/>
  <c r="I23" i="4" s="1"/>
  <c r="G23" i="4"/>
  <c r="H22" i="4"/>
  <c r="I22" i="4" s="1"/>
  <c r="G22" i="4"/>
  <c r="H21" i="4"/>
  <c r="I21" i="4" s="1"/>
  <c r="G21" i="4"/>
  <c r="H20" i="4"/>
  <c r="I20" i="4" s="1"/>
  <c r="G20" i="4"/>
  <c r="H19" i="4"/>
  <c r="I19" i="4" s="1"/>
  <c r="G19" i="4"/>
  <c r="H18" i="4"/>
  <c r="I18" i="4" s="1"/>
  <c r="G18" i="4"/>
  <c r="H17" i="4"/>
  <c r="I17" i="4" s="1"/>
  <c r="G17" i="4"/>
  <c r="H16" i="4"/>
  <c r="I16" i="4" s="1"/>
  <c r="G16" i="4"/>
  <c r="H15" i="4"/>
  <c r="I15" i="4" s="1"/>
  <c r="G15" i="4"/>
  <c r="H14" i="4"/>
  <c r="I14" i="4" s="1"/>
  <c r="G14" i="4"/>
  <c r="H13" i="4"/>
  <c r="I13" i="4" s="1"/>
  <c r="G13" i="4"/>
  <c r="H12" i="4"/>
  <c r="I12" i="4" s="1"/>
  <c r="G12" i="4"/>
  <c r="H11" i="4"/>
  <c r="I11" i="4" s="1"/>
  <c r="G11" i="4"/>
  <c r="H10" i="4"/>
  <c r="I10" i="4" s="1"/>
  <c r="G10" i="4"/>
  <c r="F91" i="3"/>
  <c r="H90" i="3"/>
  <c r="I90" i="3" s="1"/>
  <c r="G90" i="3"/>
  <c r="H89" i="3"/>
  <c r="I89" i="3" s="1"/>
  <c r="G89" i="3"/>
  <c r="H88" i="3"/>
  <c r="I88" i="3" s="1"/>
  <c r="G88" i="3"/>
  <c r="H87" i="3"/>
  <c r="I87" i="3" s="1"/>
  <c r="G87" i="3"/>
  <c r="H86" i="3"/>
  <c r="I86" i="3" s="1"/>
  <c r="G86" i="3"/>
  <c r="H85" i="3"/>
  <c r="I85" i="3" s="1"/>
  <c r="G85" i="3"/>
  <c r="H84" i="3"/>
  <c r="I84" i="3" s="1"/>
  <c r="G84" i="3"/>
  <c r="H83" i="3"/>
  <c r="I83" i="3" s="1"/>
  <c r="G83" i="3"/>
  <c r="H82" i="3"/>
  <c r="I82" i="3" s="1"/>
  <c r="G82" i="3"/>
  <c r="H81" i="3"/>
  <c r="I81" i="3" s="1"/>
  <c r="G81" i="3"/>
  <c r="H80" i="3"/>
  <c r="I80" i="3" s="1"/>
  <c r="G80" i="3"/>
  <c r="H79" i="3"/>
  <c r="I79" i="3" s="1"/>
  <c r="G79" i="3"/>
  <c r="H78" i="3"/>
  <c r="I78" i="3" s="1"/>
  <c r="G78" i="3"/>
  <c r="H77" i="3"/>
  <c r="G77" i="3"/>
  <c r="H76" i="3"/>
  <c r="I76" i="3" s="1"/>
  <c r="G76" i="3"/>
  <c r="H75" i="3"/>
  <c r="I75" i="3" s="1"/>
  <c r="G75" i="3"/>
  <c r="H74" i="3"/>
  <c r="I74" i="3" s="1"/>
  <c r="G74" i="3"/>
  <c r="H73" i="3"/>
  <c r="I73" i="3" s="1"/>
  <c r="G73" i="3"/>
  <c r="H72" i="3"/>
  <c r="I72" i="3" s="1"/>
  <c r="G72" i="3"/>
  <c r="H71" i="3"/>
  <c r="I71" i="3" s="1"/>
  <c r="G71" i="3"/>
  <c r="H70" i="3"/>
  <c r="I70" i="3" s="1"/>
  <c r="G70" i="3"/>
  <c r="H69" i="3"/>
  <c r="I69" i="3" s="1"/>
  <c r="G69" i="3"/>
  <c r="H68" i="3"/>
  <c r="I68" i="3" s="1"/>
  <c r="G68" i="3"/>
  <c r="H67" i="3"/>
  <c r="I67" i="3" s="1"/>
  <c r="G67" i="3"/>
  <c r="H66" i="3"/>
  <c r="I66" i="3" s="1"/>
  <c r="G66" i="3"/>
  <c r="H65" i="3"/>
  <c r="I65" i="3" s="1"/>
  <c r="G65" i="3"/>
  <c r="H64" i="3"/>
  <c r="I64" i="3" s="1"/>
  <c r="G64" i="3"/>
  <c r="H63" i="3"/>
  <c r="I63" i="3" s="1"/>
  <c r="G63" i="3"/>
  <c r="H62" i="3"/>
  <c r="I62" i="3" s="1"/>
  <c r="G62" i="3"/>
  <c r="H61" i="3"/>
  <c r="I61" i="3" s="1"/>
  <c r="G61" i="3"/>
  <c r="H60" i="3"/>
  <c r="I60" i="3" s="1"/>
  <c r="G60" i="3"/>
  <c r="H59" i="3"/>
  <c r="I59" i="3" s="1"/>
  <c r="G59" i="3"/>
  <c r="H58" i="3"/>
  <c r="I58" i="3" s="1"/>
  <c r="G58" i="3"/>
  <c r="H57" i="3"/>
  <c r="I57" i="3" s="1"/>
  <c r="G57" i="3"/>
  <c r="H56" i="3"/>
  <c r="I56" i="3" s="1"/>
  <c r="G56" i="3"/>
  <c r="H55" i="3"/>
  <c r="I55" i="3" s="1"/>
  <c r="G55" i="3"/>
  <c r="H54" i="3"/>
  <c r="I54" i="3" s="1"/>
  <c r="G54" i="3"/>
  <c r="H53" i="3"/>
  <c r="I53" i="3" s="1"/>
  <c r="G53" i="3"/>
  <c r="H52" i="3"/>
  <c r="I52" i="3" s="1"/>
  <c r="G52" i="3"/>
  <c r="H51" i="3"/>
  <c r="I51" i="3" s="1"/>
  <c r="G51" i="3"/>
  <c r="H50" i="3"/>
  <c r="I50" i="3" s="1"/>
  <c r="G50" i="3"/>
  <c r="H49" i="3"/>
  <c r="I49" i="3" s="1"/>
  <c r="G49" i="3"/>
  <c r="H48" i="3"/>
  <c r="I48" i="3" s="1"/>
  <c r="G48" i="3"/>
  <c r="H47" i="3"/>
  <c r="I47" i="3" s="1"/>
  <c r="G47" i="3"/>
  <c r="H46" i="3"/>
  <c r="I46" i="3" s="1"/>
  <c r="G46" i="3"/>
  <c r="H45" i="3"/>
  <c r="I45" i="3" s="1"/>
  <c r="G45" i="3"/>
  <c r="H44" i="3"/>
  <c r="I44" i="3" s="1"/>
  <c r="G44" i="3"/>
  <c r="H43" i="3"/>
  <c r="I43" i="3" s="1"/>
  <c r="G43" i="3"/>
  <c r="H42" i="3"/>
  <c r="I42" i="3" s="1"/>
  <c r="G42" i="3"/>
  <c r="H41" i="3"/>
  <c r="I41" i="3" s="1"/>
  <c r="G41" i="3"/>
  <c r="H40" i="3"/>
  <c r="I40" i="3" s="1"/>
  <c r="G40" i="3"/>
  <c r="H39" i="3"/>
  <c r="I39" i="3" s="1"/>
  <c r="G39" i="3"/>
  <c r="H38" i="3"/>
  <c r="I38" i="3" s="1"/>
  <c r="G38" i="3"/>
  <c r="H37" i="3"/>
  <c r="I37" i="3" s="1"/>
  <c r="G37" i="3"/>
  <c r="H36" i="3"/>
  <c r="I36" i="3" s="1"/>
  <c r="G36" i="3"/>
  <c r="H35" i="3"/>
  <c r="I35" i="3" s="1"/>
  <c r="G35" i="3"/>
  <c r="H34" i="3"/>
  <c r="I34" i="3" s="1"/>
  <c r="G34" i="3"/>
  <c r="H33" i="3"/>
  <c r="I33" i="3" s="1"/>
  <c r="G33" i="3"/>
  <c r="H32" i="3"/>
  <c r="I32" i="3" s="1"/>
  <c r="G32" i="3"/>
  <c r="H31" i="3"/>
  <c r="I31" i="3" s="1"/>
  <c r="G31" i="3"/>
  <c r="H30" i="3"/>
  <c r="I30" i="3" s="1"/>
  <c r="G30" i="3"/>
  <c r="H29" i="3"/>
  <c r="I29" i="3" s="1"/>
  <c r="G29" i="3"/>
  <c r="H28" i="3"/>
  <c r="I28" i="3" s="1"/>
  <c r="G28" i="3"/>
  <c r="H27" i="3"/>
  <c r="I27" i="3" s="1"/>
  <c r="G27" i="3"/>
  <c r="H26" i="3"/>
  <c r="I26" i="3" s="1"/>
  <c r="G26" i="3"/>
  <c r="H25" i="3"/>
  <c r="I25" i="3" s="1"/>
  <c r="G25" i="3"/>
  <c r="H24" i="3"/>
  <c r="I24" i="3" s="1"/>
  <c r="G24" i="3"/>
  <c r="H23" i="3"/>
  <c r="I23" i="3" s="1"/>
  <c r="G23" i="3"/>
  <c r="H22" i="3"/>
  <c r="I22" i="3" s="1"/>
  <c r="G22" i="3"/>
  <c r="H21" i="3"/>
  <c r="I21" i="3" s="1"/>
  <c r="G21" i="3"/>
  <c r="H20" i="3"/>
  <c r="I20" i="3" s="1"/>
  <c r="G20" i="3"/>
  <c r="H19" i="3"/>
  <c r="I19" i="3" s="1"/>
  <c r="G19" i="3"/>
  <c r="H18" i="3"/>
  <c r="I18" i="3" s="1"/>
  <c r="G18" i="3"/>
  <c r="H17" i="3"/>
  <c r="I17" i="3" s="1"/>
  <c r="G17" i="3"/>
  <c r="H16" i="3"/>
  <c r="I16" i="3" s="1"/>
  <c r="G16" i="3"/>
  <c r="H15" i="3"/>
  <c r="I15" i="3" s="1"/>
  <c r="G15" i="3"/>
  <c r="H14" i="3"/>
  <c r="I14" i="3" s="1"/>
  <c r="G14" i="3"/>
  <c r="H13" i="3"/>
  <c r="I13" i="3" s="1"/>
  <c r="G13" i="3"/>
  <c r="H12" i="3"/>
  <c r="I12" i="3" s="1"/>
  <c r="G12" i="3"/>
  <c r="H11" i="3"/>
  <c r="I11" i="3" s="1"/>
  <c r="G11" i="3"/>
  <c r="H10" i="3"/>
  <c r="I10" i="3" s="1"/>
  <c r="G10" i="3"/>
  <c r="I91" i="4" l="1"/>
  <c r="H91" i="4"/>
  <c r="I91" i="3"/>
  <c r="H91" i="3"/>
  <c r="H44" i="2"/>
  <c r="I44" i="2"/>
  <c r="G44" i="2"/>
  <c r="G43" i="2"/>
  <c r="F91" i="2"/>
  <c r="H77" i="2" l="1"/>
  <c r="H54" i="2" l="1"/>
  <c r="I54" i="2" s="1"/>
  <c r="H55" i="2"/>
  <c r="I55" i="2" s="1"/>
  <c r="H56" i="2"/>
  <c r="I56" i="2" s="1"/>
  <c r="H57" i="2"/>
  <c r="I57" i="2" s="1"/>
  <c r="H58" i="2"/>
  <c r="I58" i="2" s="1"/>
  <c r="H59" i="2"/>
  <c r="I59" i="2" s="1"/>
  <c r="H51" i="2"/>
  <c r="I51" i="2" s="1"/>
  <c r="H52" i="2"/>
  <c r="I52" i="2" s="1"/>
  <c r="H53" i="2"/>
  <c r="I53" i="2" s="1"/>
  <c r="H74" i="2"/>
  <c r="I74" i="2" s="1"/>
  <c r="H60" i="2"/>
  <c r="I60" i="2" s="1"/>
  <c r="H61" i="2"/>
  <c r="I61" i="2" s="1"/>
  <c r="H62" i="2"/>
  <c r="I62" i="2" s="1"/>
  <c r="H63" i="2"/>
  <c r="I63" i="2" s="1"/>
  <c r="H64" i="2"/>
  <c r="I64" i="2" s="1"/>
  <c r="H65" i="2"/>
  <c r="I65" i="2" s="1"/>
  <c r="H66" i="2"/>
  <c r="I66" i="2" s="1"/>
  <c r="H67" i="2"/>
  <c r="I67" i="2" s="1"/>
  <c r="H68" i="2"/>
  <c r="I68" i="2" s="1"/>
  <c r="H69" i="2"/>
  <c r="I69" i="2" s="1"/>
  <c r="H71" i="2"/>
  <c r="I71" i="2" s="1"/>
  <c r="H72" i="2"/>
  <c r="I72" i="2" s="1"/>
  <c r="H73" i="2"/>
  <c r="I73" i="2" s="1"/>
  <c r="H75" i="2"/>
  <c r="I75" i="2" s="1"/>
  <c r="H76" i="2"/>
  <c r="I76" i="2" s="1"/>
  <c r="H78" i="2"/>
  <c r="I78" i="2" s="1"/>
  <c r="H79" i="2"/>
  <c r="I79" i="2" s="1"/>
  <c r="H80" i="2"/>
  <c r="I80" i="2" s="1"/>
  <c r="H81" i="2"/>
  <c r="I81" i="2" s="1"/>
  <c r="H82" i="2"/>
  <c r="I82" i="2" s="1"/>
  <c r="H83" i="2"/>
  <c r="I83" i="2" s="1"/>
  <c r="H84" i="2"/>
  <c r="I84" i="2" s="1"/>
  <c r="H85" i="2"/>
  <c r="I85" i="2" s="1"/>
  <c r="H86" i="2"/>
  <c r="I86" i="2" s="1"/>
  <c r="H87" i="2"/>
  <c r="I87" i="2" s="1"/>
  <c r="H88" i="2"/>
  <c r="I88" i="2" s="1"/>
  <c r="H89" i="2"/>
  <c r="I89" i="2" s="1"/>
  <c r="H90" i="2"/>
  <c r="I90" i="2" s="1"/>
  <c r="H70" i="2" l="1"/>
  <c r="I70" i="2" s="1"/>
  <c r="G85" i="2"/>
  <c r="G84" i="2"/>
  <c r="G73" i="2" l="1"/>
  <c r="G23" i="2" l="1"/>
  <c r="H23" i="2"/>
  <c r="I23" i="2" s="1"/>
  <c r="G24" i="2"/>
  <c r="H24" i="2"/>
  <c r="I24" i="2" s="1"/>
  <c r="G59" i="2" l="1"/>
  <c r="G15" i="2"/>
  <c r="G45" i="2"/>
  <c r="G32" i="2"/>
  <c r="G13" i="2"/>
  <c r="G55" i="2"/>
  <c r="G16" i="2"/>
  <c r="G14" i="2"/>
  <c r="G12" i="2"/>
  <c r="G51" i="2"/>
  <c r="G56" i="2"/>
  <c r="G81" i="2"/>
  <c r="G80" i="2"/>
  <c r="G30" i="2"/>
  <c r="G26" i="2"/>
  <c r="G19" i="2"/>
  <c r="G74" i="2"/>
  <c r="G46" i="2"/>
  <c r="G29" i="2"/>
  <c r="G53" i="2"/>
  <c r="G20" i="2"/>
  <c r="G60" i="2"/>
  <c r="G57" i="2"/>
  <c r="G34" i="2"/>
  <c r="G88" i="2"/>
  <c r="G83" i="2"/>
  <c r="G21" i="2"/>
  <c r="G38" i="2"/>
  <c r="G90" i="2"/>
  <c r="G76" i="2"/>
  <c r="G89" i="2"/>
  <c r="G63" i="2"/>
  <c r="G36" i="2"/>
  <c r="G33" i="2"/>
  <c r="G78" i="2"/>
  <c r="G86" i="2"/>
  <c r="G35" i="2"/>
  <c r="G39" i="2"/>
  <c r="G71" i="2"/>
  <c r="G64" i="2"/>
  <c r="G17" i="2"/>
  <c r="G72" i="2"/>
  <c r="G79" i="2"/>
  <c r="G87" i="2"/>
  <c r="G75" i="2"/>
  <c r="G65" i="2"/>
  <c r="G49" i="2"/>
  <c r="G82" i="2"/>
  <c r="G28" i="2"/>
  <c r="G66" i="2"/>
  <c r="G67" i="2"/>
  <c r="G68" i="2"/>
  <c r="G61" i="2"/>
  <c r="G11" i="2"/>
  <c r="G47" i="2"/>
  <c r="G50" i="2"/>
  <c r="G62" i="2"/>
  <c r="G25" i="2"/>
  <c r="G37" i="2"/>
  <c r="G69" i="2"/>
  <c r="G27" i="2"/>
  <c r="G10" i="2"/>
  <c r="G77" i="2"/>
  <c r="G41" i="2"/>
  <c r="G22" i="2"/>
  <c r="G40" i="2"/>
  <c r="G42" i="2"/>
  <c r="G18" i="2"/>
  <c r="G54" i="2"/>
  <c r="G48" i="2"/>
  <c r="G58" i="2"/>
  <c r="G70" i="2"/>
  <c r="G52" i="2"/>
  <c r="G31" i="2"/>
  <c r="H15" i="2"/>
  <c r="I15" i="2" s="1"/>
  <c r="H45" i="2"/>
  <c r="I45" i="2" s="1"/>
  <c r="H32" i="2"/>
  <c r="I32" i="2" s="1"/>
  <c r="H13" i="2"/>
  <c r="I13" i="2" s="1"/>
  <c r="H16" i="2"/>
  <c r="I16" i="2" s="1"/>
  <c r="H14" i="2"/>
  <c r="I14" i="2" s="1"/>
  <c r="H12" i="2"/>
  <c r="I12" i="2" s="1"/>
  <c r="H30" i="2"/>
  <c r="I30" i="2" s="1"/>
  <c r="H26" i="2"/>
  <c r="I26" i="2" s="1"/>
  <c r="H19" i="2"/>
  <c r="I19" i="2" s="1"/>
  <c r="H46" i="2"/>
  <c r="I46" i="2" s="1"/>
  <c r="H29" i="2"/>
  <c r="I29" i="2" s="1"/>
  <c r="H20" i="2"/>
  <c r="I20" i="2" s="1"/>
  <c r="H34" i="2"/>
  <c r="I34" i="2" s="1"/>
  <c r="H21" i="2"/>
  <c r="I21" i="2" s="1"/>
  <c r="H38" i="2"/>
  <c r="I38" i="2" s="1"/>
  <c r="H36" i="2"/>
  <c r="I36" i="2" s="1"/>
  <c r="H33" i="2"/>
  <c r="I33" i="2" s="1"/>
  <c r="H35" i="2"/>
  <c r="I35" i="2" s="1"/>
  <c r="H39" i="2"/>
  <c r="I39" i="2" s="1"/>
  <c r="H17" i="2"/>
  <c r="I17" i="2" s="1"/>
  <c r="H49" i="2"/>
  <c r="I49" i="2" s="1"/>
  <c r="H28" i="2"/>
  <c r="I28" i="2" s="1"/>
  <c r="H11" i="2"/>
  <c r="I11" i="2" s="1"/>
  <c r="H47" i="2"/>
  <c r="I47" i="2" s="1"/>
  <c r="H50" i="2"/>
  <c r="I50" i="2" s="1"/>
  <c r="H25" i="2"/>
  <c r="I25" i="2" s="1"/>
  <c r="H37" i="2"/>
  <c r="I37" i="2" s="1"/>
  <c r="H27" i="2"/>
  <c r="I27" i="2" s="1"/>
  <c r="H10" i="2"/>
  <c r="H41" i="2"/>
  <c r="I41" i="2" s="1"/>
  <c r="H43" i="2"/>
  <c r="I43" i="2" s="1"/>
  <c r="H22" i="2"/>
  <c r="H40" i="2"/>
  <c r="I40" i="2" s="1"/>
  <c r="H42" i="2"/>
  <c r="I42" i="2" s="1"/>
  <c r="H18" i="2"/>
  <c r="I18" i="2" s="1"/>
  <c r="H48" i="2"/>
  <c r="I48" i="2" s="1"/>
  <c r="H31" i="2"/>
  <c r="I31" i="2" s="1"/>
  <c r="I10" i="2" l="1"/>
  <c r="H91" i="2"/>
  <c r="I22" i="2"/>
  <c r="I91" i="2" l="1"/>
</calcChain>
</file>

<file path=xl/sharedStrings.xml><?xml version="1.0" encoding="utf-8"?>
<sst xmlns="http://schemas.openxmlformats.org/spreadsheetml/2006/main" count="2194" uniqueCount="712">
  <si>
    <t>CONCEPTO</t>
  </si>
  <si>
    <t>PROVEEDOR</t>
  </si>
  <si>
    <t>FACTURA NCF</t>
  </si>
  <si>
    <t>FECHA FACTURA</t>
  </si>
  <si>
    <t>MONTO FACTURADO</t>
  </si>
  <si>
    <t>MONTO PAGADO A LA FECHA</t>
  </si>
  <si>
    <t>MONTO PENDIENTE</t>
  </si>
  <si>
    <t>FECHA VENCIMIENTO FACTURA</t>
  </si>
  <si>
    <t xml:space="preserve">ESTADO </t>
  </si>
  <si>
    <t>COMPLETO</t>
  </si>
  <si>
    <t>ATRASADO</t>
  </si>
  <si>
    <t xml:space="preserve">TOTALES     </t>
  </si>
  <si>
    <t xml:space="preserve">                NELSON ARROYO                                                                                      JULISSA CRUZ ABREU</t>
  </si>
  <si>
    <t xml:space="preserve">                    Presidente del Consejo Directivo                                                                             Directora Ejecutiva                       </t>
  </si>
  <si>
    <t>B1500000001</t>
  </si>
  <si>
    <t>FUNDACION MANOS ARRUGADAS</t>
  </si>
  <si>
    <t>DISTRIBUIDORA DE REPUESTO DEL CARIBE, SRL</t>
  </si>
  <si>
    <t>B1500000172</t>
  </si>
  <si>
    <t>B1500000178</t>
  </si>
  <si>
    <t>RELACION DE PAGOS A PROVEEDORES AL 31 DE AGOSTO 2021</t>
  </si>
  <si>
    <t>OFICINA COORDINADORA PRESIDENCIAL</t>
  </si>
  <si>
    <t>NG MEDIA SRL</t>
  </si>
  <si>
    <t>COMPRA DE LAMINADOS PARA 7 PUERTAS , CON LA FINALIDAD DE SER USADOS EN VARIOS DEPARTAMENTOS, SEGÚN ORDEN 2021-00303</t>
  </si>
  <si>
    <t>B1500000189</t>
  </si>
  <si>
    <t>ALFREDO FELIPE</t>
  </si>
  <si>
    <t>SERVICIOS PRESTADOS EN CALIDAD DE ALGUACIL ORDINARIO, CONSISTENTE EN NOTIFICACIONES DE VARIOS ACTOS DE ALGUACIL AL INDOTEL</t>
  </si>
  <si>
    <t>B1500000055</t>
  </si>
  <si>
    <t>MULTI SERVICIOS PARAHOY, SRL</t>
  </si>
  <si>
    <t>B1500000020</t>
  </si>
  <si>
    <t>BOSQUESA, SRL</t>
  </si>
  <si>
    <t>B1500001641</t>
  </si>
  <si>
    <t>FLOW, SRL</t>
  </si>
  <si>
    <t>B1500000449</t>
  </si>
  <si>
    <t>JOHESA COMERCIAL, SRL</t>
  </si>
  <si>
    <t>B1500000062</t>
  </si>
  <si>
    <t>ROSA ELVIRA ESCOTO RODRIGUEZ</t>
  </si>
  <si>
    <t>B1500000241</t>
  </si>
  <si>
    <t>LUIS MANUEL BRITO GARCIA</t>
  </si>
  <si>
    <t>RAMIREZ &amp; MOJICA ENVOY PACK COURIER EXPRESS, SRL.</t>
  </si>
  <si>
    <t>B1500000553</t>
  </si>
  <si>
    <t>B1500000119</t>
  </si>
  <si>
    <t>SERVICIOS TECNICOS TAVERAS</t>
  </si>
  <si>
    <t>B1500000060</t>
  </si>
  <si>
    <t>B1500000059</t>
  </si>
  <si>
    <t>INDUSTRIALES TECHA, SRL</t>
  </si>
  <si>
    <t>B1500000013 -B1500000015</t>
  </si>
  <si>
    <t>WELSOVE TECH, SRL.</t>
  </si>
  <si>
    <t>B1500000114</t>
  </si>
  <si>
    <t>TRILOGY DOMINICANA, SA.</t>
  </si>
  <si>
    <t>SERVICIOS DE DATOS SMEGER ,CUENTA N0.54246864-001, CORRESPONDIENTE AL MES DE JULIO 2021</t>
  </si>
  <si>
    <t>B1500001741</t>
  </si>
  <si>
    <t>EMPRESA DISTRIBUIDORA DE ELECTRICIDAD DEL ESTE</t>
  </si>
  <si>
    <t>B1500160570</t>
  </si>
  <si>
    <t>B1500161100</t>
  </si>
  <si>
    <t>B1500163762</t>
  </si>
  <si>
    <t>B1500159850</t>
  </si>
  <si>
    <t>B1500001756</t>
  </si>
  <si>
    <t>EDESUR DOMINICANAN SA.</t>
  </si>
  <si>
    <t>B1500231116- B1500232790- B1500231118- B1500231792- B1500231119- B1500231115- B1500231117- B1500231214- B1500231129.</t>
  </si>
  <si>
    <t>B1500000116</t>
  </si>
  <si>
    <t>SEGURITRONIC, SRL.</t>
  </si>
  <si>
    <t>B1500000151</t>
  </si>
  <si>
    <t>B1500000122</t>
  </si>
  <si>
    <t>MUEBLES OMAR, SA.</t>
  </si>
  <si>
    <t>B1500001998</t>
  </si>
  <si>
    <t>LEIPOLDO ANTONIO PEREZ SANTOS</t>
  </si>
  <si>
    <t>B1500000187</t>
  </si>
  <si>
    <t>FEJAGUS COMERCIAL, SRL.</t>
  </si>
  <si>
    <t>COMPRA DE 40 CAJAS DE CARTON, TIPO ARCHIVO LEGAL TPA/FDOK DE DIMENSIONES 24X15X10, SEGÚN ORDEN 2021-00312</t>
  </si>
  <si>
    <t>B1500000127</t>
  </si>
  <si>
    <t>ROA COMERCIAL, SRL.</t>
  </si>
  <si>
    <t>COMPRA DE UN FREGADERO TIPO BAR , DE (15X15), PARA SER UTILIZADOS EN LA COCINA DE  PRESIDENCIA, SEGÚN ORDEN DE COMPRA 2021-00258</t>
  </si>
  <si>
    <t>B1500000154</t>
  </si>
  <si>
    <t>CLIMATIZACIONES Y ACABADOS CLIMACA, SRL</t>
  </si>
  <si>
    <t>B1500000118</t>
  </si>
  <si>
    <t>ACADEMIA EUROPEA A.E., SA.</t>
  </si>
  <si>
    <t>CAPACITACION DE LA SEÑORA JULISSA CRUZ ABREU, DIRECTORA EJECUTIVA. EN EL CURSO DE REFORZAMIENTO DE IDIOMA INGLES, SEGÚN MEMORANDUM RH-M-000931-21</t>
  </si>
  <si>
    <t>B1500000153</t>
  </si>
  <si>
    <t>RAFAEL ARTURO MARTINEZ MEREGILDO</t>
  </si>
  <si>
    <t>DECISIONES ADOPTADAS, MIEMBROS CUERPOS COLEGIADOS NO.21-009 RESPECTO A LOS RECURSOS DE QUEJA NO,.32284 Y 32285</t>
  </si>
  <si>
    <t>B1500000044</t>
  </si>
  <si>
    <t>BOCITEX DOMINICANA, SRL</t>
  </si>
  <si>
    <t>COMPRA O CONFECCION DE UNIFORMES, PARA LAS DINAMIZADORAS, SEGÚN ORDEN NO.2021-00220</t>
  </si>
  <si>
    <t>B1500000101</t>
  </si>
  <si>
    <t>TECNAS, EIRL.</t>
  </si>
  <si>
    <t>COMPRA MONITOR FASE, DE ASCENSOR, SEGÚN ORDEN 2021-00123</t>
  </si>
  <si>
    <t>B1500001595</t>
  </si>
  <si>
    <t>B1500000128</t>
  </si>
  <si>
    <t>TROVASA HAND WASH, SRL</t>
  </si>
  <si>
    <t>SERVICIO DE LAVADO SENCILLO Y LAVADO INTERIOR, PARA LA FLOTILLA VEHICULAR DE LA INSTITUCION, SEGÚN ORDEN 2019-00118</t>
  </si>
  <si>
    <t>B1500000647</t>
  </si>
  <si>
    <t>COLEGIO DOMINICANO DE PERIODISTAS</t>
  </si>
  <si>
    <t>PUBLICIDAD COLOCADA EN EL PERIODICO "EL PERIODISTA" , CORRESPONDIENTE AL DIA NACIONAL DEL PERIODISTA, EL 5 DE ABRIL DEL 2021, SEGUN ORDEN 2021-00326</t>
  </si>
  <si>
    <t>OPTIC</t>
  </si>
  <si>
    <t>CONVENIO PARA EL SOTENIMIENTO DE LA OPERACION DEL ESPACIO QUE OCUPA EN EL PUNTO GOB-DISTRITO NACIONAL, EN SAMBIL, CORREPONDIENE AL MES DE AGOSTO 2021</t>
  </si>
  <si>
    <t>B1500001240</t>
  </si>
  <si>
    <t xml:space="preserve">SEGUNDO Y ULTIMO PAGO, POR ADQUISICION DE SET DE COCINA MELANINA  Y UN TOPE DE GRANITOVERDE </t>
  </si>
  <si>
    <t>JOV AUTOMATIZACIONES Y HERRERA, SRL</t>
  </si>
  <si>
    <t>CONTRATACION PARA LA IMPLEMENTACION DE LA RED INALAMBRICA INTEROFICINAS, FUNDACION LA MERCED, SEGÚN ORDEN 2021-00118</t>
  </si>
  <si>
    <t>B1500000108</t>
  </si>
  <si>
    <t>CROSS PUBLICIDAD, SRL</t>
  </si>
  <si>
    <t>COMPRA DE SELLO GOMIGRAFO DE RECIBIDO, RECTANGULAR, SEGÚN ORDEN DE COMPRA 2021-00263</t>
  </si>
  <si>
    <t>B1500000546</t>
  </si>
  <si>
    <t>EDENORTE DOMINICANA, SA.</t>
  </si>
  <si>
    <t>B1500223356</t>
  </si>
  <si>
    <t>B1500223244</t>
  </si>
  <si>
    <t>CONSUMO DE ENERGIA ELECTRICA DEL 01/07/21 AL 01/08/21, PERTENCIENTE A CERRO ALTO, (SANTIAGO)</t>
  </si>
  <si>
    <t>CONSUMO DE ENERGIA ELECTRICA DEL 01/07/21 AL 01/08/21, PERTENCIENTE A ALTO DE LA PALOMA, (DAJABON)</t>
  </si>
  <si>
    <t>CONSUMO DE ENERGIA ELECTRICA DEL 01/07/21 AL  01/08/21, PERTENECIENTE A LOS AZULES,( SALCEDO)</t>
  </si>
  <si>
    <t>B1500223457</t>
  </si>
  <si>
    <t>EDITORA EL NUEVO DIARIO, SA.</t>
  </si>
  <si>
    <t>COMPRA DE INSUMOS DE OFICINA TIMBRADOS, PARA USO DE LA INSTITUCION, PERIODO TRIMESTRAL JULIO-SEPTIEMBRE DEL AÑO 2021, SEGÚN ORDEN 2021-00306</t>
  </si>
  <si>
    <t>B1500003140</t>
  </si>
  <si>
    <t>SERTEMA, SRL.</t>
  </si>
  <si>
    <t>SEERVICIOS DE MANTENIMIENTO DE LAS ESTACIONES DE MONITOREO DEL ESPECTRO RADIOELECTRICO NACIONAL, SEGÚN CONTRATOS BS0006112-2021, BS0006107-2021</t>
  </si>
  <si>
    <t>B1500000011</t>
  </si>
  <si>
    <t>INVERSIONES CONQUES, SRL.</t>
  </si>
  <si>
    <t>COMPRA DE MATERIALES, QUE SERAN UTILIZADOS EN TRABAJOS ESPECIFICOS EN LA INSTITUCION, SEGÚN ORDEN 2021-00271</t>
  </si>
  <si>
    <t>CONCILIO EVANGELICO DE LAS ASAMB. DE DIOS, INC.</t>
  </si>
  <si>
    <t>ALQUILER 50 ESPACIOS DE PARQUEOS EN EL TEMPLO EL CALVARIO, UBICADO EN LA AVENICA ABRAHAM LINCOLN NO.964 , ENSANCHE PIANTINI, DE LA CIUDAD DE SANTO DOMINGO.</t>
  </si>
  <si>
    <t>B1500000049 - B1500000050</t>
  </si>
  <si>
    <t>CAASD</t>
  </si>
  <si>
    <t>B1500073426 - B1500074458</t>
  </si>
  <si>
    <t>CONSUMO DE AGUA POTABLE Y ALCANTARILLADO DEL  PARQUEO C/EL RETIRO, CORRESPONDIENTE A LOS MESES DE JULIO Y AGOSTO DEL 2021</t>
  </si>
  <si>
    <t>B1500072265 - B1500073733</t>
  </si>
  <si>
    <t>SANTO DOMINGO MOTORS COMPANY, SA.</t>
  </si>
  <si>
    <t>MANTENIMIENTO DE VEHICULO CHEVROLET SUBURBAN 84,000 KM. PLACA G419095, AÑO 2018, CHASIS IGNSK8KC6JR125839, SEGUN ORDEN 2021-00317</t>
  </si>
  <si>
    <t>B1500018102</t>
  </si>
  <si>
    <t>COMPAÑÍA DOMINICANA DE TELEFONOS, SA.</t>
  </si>
  <si>
    <t>B1500102802</t>
  </si>
  <si>
    <t>SERVICIOS CENTRAL TELEFONICA, CORRESPONDIENTE AL MES DE JULIO 2021</t>
  </si>
  <si>
    <t>B1500102804</t>
  </si>
  <si>
    <t xml:space="preserve">SERVICIOS FLOTA DE CELULARES, CORREPONDIENTE AL MES DE JULIO 2021. </t>
  </si>
  <si>
    <t>SERVICIOS DE TARJERAS DE INTERNET DATA, CORRESPONDIENTE AL MES DE JULIO 2021</t>
  </si>
  <si>
    <t>B1500102803</t>
  </si>
  <si>
    <t>CONUMO DE AGUA, ALMACEN V CENTENARIO, CORRESPONDIENTE A LOS MESES DE JULIO Y AGOSTO 2021</t>
  </si>
  <si>
    <t>B1500080995 - B1500081543</t>
  </si>
  <si>
    <t>CARLOS MANUEL ROMERO POLANCO</t>
  </si>
  <si>
    <t>B1500000115</t>
  </si>
  <si>
    <t>ELPIDIO QUEZADA RODRIGUEZ</t>
  </si>
  <si>
    <t>CUBICACION NO.3 POR ADECUACION SALA EN EL CENTRO DE CAPACITACION EN INFORMATICA, EN LA PROVINCIA SAN PEDRO DE MACORIS, SEGÚN  ORDEN 2021-00143</t>
  </si>
  <si>
    <t>B1500000004</t>
  </si>
  <si>
    <t>ALTICE DOMINICANA. SA.</t>
  </si>
  <si>
    <t>SERVICIOS DE TELECABLE OFICINA PRINCIPAL DESDE 20/6/21 AL 19/7/21</t>
  </si>
  <si>
    <t>B1500031862</t>
  </si>
  <si>
    <t>SERVICIOS CORRESPONDIENTE A LA CENTRAL TELEFONICA DEL INDOTEL PERIODO DEL 20/06/21 AL 19/07/21</t>
  </si>
  <si>
    <t>B1500031873</t>
  </si>
  <si>
    <t>CENTRAL TELEFONICA CCT, UBICADO EN EL MUSEO DE LAS TELECOMUNICACIONES, CORRESPONDIENTE AL PERIODO DEL 20/6/21 AL 19/07/21</t>
  </si>
  <si>
    <t>B1500031888</t>
  </si>
  <si>
    <t>BUSINESS FIT SERVICIO MOVIL DE VOZ DIRECTA, COMPRENDIDO DEL 01/07/21 AL 31/07/21</t>
  </si>
  <si>
    <t>B1500032210</t>
  </si>
  <si>
    <t>PLAN DE INTERNET MOVIL PARA LOS TELEFONOS: 809-106-7306; 809-108-4841; 809-142-0825, CORRESPONDEINTE AL PERIODO 01/07/21 AL 31/07/21</t>
  </si>
  <si>
    <t>B1500032047</t>
  </si>
  <si>
    <t>B1500031889</t>
  </si>
  <si>
    <t>BASOLER, SA.</t>
  </si>
  <si>
    <t>B1500000097</t>
  </si>
  <si>
    <t>ALQUILER DE 5 LOCALES MAS SOTANO, SEGÚN CONTRATO BS-011283-2020, CORRESPONDIENTE AL MES DE JULIO 2021</t>
  </si>
  <si>
    <t>SERVICIOS DE PLANTA ELECTRICA DE EMERGENCIA, SEGÚN CONTRATO BS-0011282-2020, CORRESPONDIENTE AL MES DE JULIO 2021</t>
  </si>
  <si>
    <t>B1500000096</t>
  </si>
  <si>
    <t>LOMERA SERVIVIOS MULTIPLES, SRL</t>
  </si>
  <si>
    <t>SERVICIO DE ROTULACION CON LOGO INDOTEL DEL VEHICULO HYUNDAY UNIVERSE, AÑO 2022 COLOR BLANCO, CHASIS KMJKIGI8BPNC98373, SEGÚN ORDEN 2021-00328</t>
  </si>
  <si>
    <t>B1500000125</t>
  </si>
  <si>
    <t>SEGUROS RESERVAS, SA.</t>
  </si>
  <si>
    <t>B1500030317 - B1500030387</t>
  </si>
  <si>
    <t>POLIZA CORRESPONDIENTE A ASISTENCIA FUNERARIA COLECTIVO PARA EMPLEADOS, COMPRENDIDO EN EL PERIODO 01/08/21 HASTA EL 31/08/21</t>
  </si>
  <si>
    <t>POLIZA CORRESPONDIENTE AL SEGURO DE VIDA PARA EMPLEADOS, COMPRENDIDO EN EL PERIODO 01/08/21 HASTA EL 31/08/21</t>
  </si>
  <si>
    <t>B1500030316 - B1500030386</t>
  </si>
  <si>
    <t>COMPRA DE PLANCHAS DE ACRILICO TRANSPARENTE, PARA EL MUSEO DE LAS TELECOMUNICACIONES, SEGÚN ORDEN DE COMPRA 2021-00243</t>
  </si>
  <si>
    <t>B1500000129</t>
  </si>
  <si>
    <t>REPUESTO JOAN AUTO AIRE, SRL</t>
  </si>
  <si>
    <t>MANTENIMIENTO DE AIRE ACONDICIONADO Y CAMBIO DE PIEZAS MITSUBISHI FUSO, PLACA 1-007469, COLOR BLANCO/CREMA, AÑO 2011, CHASIS BE637GF10036, SEFUN ORDEN 2021-00313</t>
  </si>
  <si>
    <t>B1500000063</t>
  </si>
  <si>
    <t>B1500030463 - B1500030487</t>
  </si>
  <si>
    <t>REFRIGERACION F &amp; H, SRL.</t>
  </si>
  <si>
    <t>COMPRA DE DOS BOMBA DE AGUA, PARA SER UTILIZADAS EN EL CLUB RECREATIVO DE LA INSTITUCION, SEGÚN ORDEN 2021-00330</t>
  </si>
  <si>
    <t>B1500000236</t>
  </si>
  <si>
    <t>INVERSIONES ND &amp; ASOCIADOS,SRL</t>
  </si>
  <si>
    <t>COMPRA DE INSUMOS DE OFICINAS, PARA USO DE LA INSTITUCION, EN LAS 4 DEPENDENCIAS, SEGÚN ORDEN 2021-00309</t>
  </si>
  <si>
    <t>B1500001248</t>
  </si>
  <si>
    <t>COMPRA DE LOS SIGUIENTES MOBILIARIOS: 2 ESCRITORIOS SECRETARIALES Y UN JUEGO DE SALA DE ESPERA, 2 BUTACAS A SER USADOS EN DEPARTAMENTO PRESIDENCIAL DE INDOTEL</t>
  </si>
  <si>
    <t>J FORTUNA CONSTRUCTORA, SRL</t>
  </si>
  <si>
    <t>SERGIO JULIO GEORGE RIVERA</t>
  </si>
  <si>
    <t>CORRESPONDIENTE A HONORARIOS DE LA SENTENCIA NO.0054-2021-SSEN-0017. DE FECHA 16 DE JUNIO DEL 2021</t>
  </si>
  <si>
    <t>B1100000094</t>
  </si>
  <si>
    <t>INTRANT</t>
  </si>
  <si>
    <t>CORRESPONDIENTE A 33 COLABORADORES DE EL DEPARTAMENTO DE TRANSPORTACION, EN LA CAPACITACION TALLER DE MANEJO DEFENSIVO, SEGÚN MEMORANDUM</t>
  </si>
  <si>
    <t>B1500000002</t>
  </si>
  <si>
    <t>UVRO SOLUCIONES EMPRESARIALES, SRL</t>
  </si>
  <si>
    <t>COMPRA DE  ALIMENTOS Y BEBIDAS, PARA USO DE LA INSTITUCION EN LAS 4 DEPENDENCIAS, PARA EL PERIODOTRIMESTRAL JULIO-SEPTIEMBRE DEL 2021, SEGÚN ORDEN 2021-00293</t>
  </si>
  <si>
    <t>B1500000139</t>
  </si>
  <si>
    <t>WIND TELECOM, SA.</t>
  </si>
  <si>
    <t>B1500008430 - B15000008340</t>
  </si>
  <si>
    <t>HERNANDO DE JESUS HERNANDEZ ARISTY</t>
  </si>
  <si>
    <t>DECISIONES ADOPTADAS, MIEMBROS CUERPOS COLEGIADOS NO.21-009 RESPECTO A LOS RECURSOS DE QUEJA NO,.32284 Y 32286</t>
  </si>
  <si>
    <t>B1500000073</t>
  </si>
  <si>
    <t>GRUAS BEART, SRL.</t>
  </si>
  <si>
    <t>ALQUILER DE GRUA DE PLATAFORMA GRANDE, PARA EL TRASLADO DE 3 FURGONETAS COLOR BLANCO AÑO 2003 , CHASIS 1FTSE-05407,  IFTSE-05408, IFTSE-05409, SEGÚN ORDEN 2021-00244</t>
  </si>
  <si>
    <t>SERVICIOS PRESTAOS EN SU CALIDAD DE ABOGADO Y NOTARIO PUBLICO, CONSISTENTE EN LEGALIZACIONES DE DOCUMENTOS REALIZADOS PARA EL INDOTEL, SEGÚN MEMORANDUM CJ-M0002111-21</t>
  </si>
  <si>
    <t>COMPRA DE DOS UNIDADES DE AIRES ACONDICIONADOS TIPO MANEJADORAS  COMPLETOS CON INSTALACION PARA SER COLOCADOS EN EL DEPARTAMENTO FINANCIERO Y EL SALON DE  ACTIVIDADES DEL 5TO PISO</t>
  </si>
  <si>
    <t>COMPRA DE DOS MAMPARAS EN ACRILICO TRANSPARENTE, PARA SER USADO EN LA UNIDAD DE ASISTENCIA (DAO), SEGÚN ORDEN 2021-00270</t>
  </si>
  <si>
    <t>CONSUMO DE AGUA POTABLE Y ALCANTARILLADO DEL CENTRO INDOTEL ESPACIO REPUBLICA DIGITAL, CORRESPONDIENTE A LOS MESES DE JULIO Y AGOSTO 2021</t>
  </si>
  <si>
    <t>SERVICIO DE TELECABLE, UBICADO EN EL MUSEO DE LAS TELECOMUNICACIONES, CORRESPONDIENTE AL PERIODO 20/06/21 AL 19/7/21</t>
  </si>
  <si>
    <t>EMISION DE LA POLIZA 2-2-502-0275047, VIGENTE DESDE EL 03/08/2021 HASTA 03/08/2022, Y AUMENTO DE LA POLIZA 2-2-503-0126736, DEL PROGRAMA DE SEGUROS DE PROPIEDAD Y VEHICULOS</t>
  </si>
  <si>
    <t>ARRENDAMIENTO DEL PARQUEO UBICADO ENTRE LAS CALLES JACINTO MAÑON CON ESQUINA FILOMENA GOMEZ DE COVA, ENSANCHE PIANTINI, SD., CORRESPONDIENTE AL  MES DE AGOSTO 2021</t>
  </si>
  <si>
    <t>B1500000080</t>
  </si>
  <si>
    <t>SERVICIO DE ACCESO A INTERNET 4G LTE EN UNIDADES  DE ATENCION PRIMARIAS PARA EL PROYECTO DE REDES WIFI DEL PLAN BIENAL 2017-2018</t>
  </si>
  <si>
    <t>PARTICIPACIÓN DE 17  COLABORADORES DEL DEPARTAMENTO DE PROTECCIÓN AL USUARIO, 2 DE RECEPCIÓN Y 1 DE DESARROLLO DEL TALENTO HUMANO</t>
  </si>
  <si>
    <t>COMPRA DEL CRISTAL TRASERO DEL VEHÍCULO TOYOTA  PRADO, PLACA G-137341, COLOR NEGRO, AÑO 2006, CHASIS JTEBY25J300012950 , SEGÚN ORDEN 2021-00267</t>
  </si>
  <si>
    <t>COMPRA DE TENSOR Y LA BOMBA DE AGUA DEL VEHÍCULO TOYOTA HILUX, PLACA L-250905, COLOR BLANCO AÑO 2008, CHASIS MROFZ29G701708799, SEGÚN ORDEN 2021-00267</t>
  </si>
  <si>
    <t>BOLETOS AÉREOS, VIÁTICOS Y SEGURO DE VIAJE, PARA EL SR. NELSON ARROYO, PRESIDENTE DEL CONSEJO, HILDA POLANCO MORALES, MIEMBRO DEL CONSEJO DIRECTIVO, ADA JULISSA CRUZ, DIRECTORA EJECUTIVA Y DIRECTOR DE INTERNACIONAL.</t>
  </si>
  <si>
    <t>COMPRA DE VARIOS EQUIPOS DE TECNOLOGÍA, QUE SERÁN USADOS PARA REALIZAR BACK-UP AL SERVIDOR DEL PROYECTO DE DRIVE TEST, DE LA DIRECCIÓN DE FISCALIZACIÓN</t>
  </si>
  <si>
    <t>COMPRA DE UNA MAQUINA SOPLADORA, 125BVX, LA MISMA SERÁ UTILIZADA PARA LIMPIEZA DE LOS PARQUEOS DE LA INSTITUCIÓN, SEGÚN ORDEN 2021-00304</t>
  </si>
  <si>
    <t>ADQUISICIÓN DE 700 GALONES DE GASOIL REGULAR PARA SER USADOS EN PLANTA ELECTRICA DEL CENTRO INDOTEL, SEGÚN ORDEN 2021-00242</t>
  </si>
  <si>
    <t>SERVICIOS PRESTADOS EN CALIDAD DE NOTARIO PÚBLICO, CONSISTENTE EN LA LEGALIZACIÓN DE DOCUMENTOS REALIZADOS PARA EL INDOTEL , SEGÚN MEMORÁNDUM NO.C7-M-000236-21</t>
  </si>
  <si>
    <t>SERVICIOS PRESTADOS EN CALIDAD DE ALGUACIL ORDINARIO, DE LA CÁMARA PENAL DE LA CORTE DE APELACIONES DE SANTO DOMINGO CONSISTENTE EN LA NOTIFICACIÓN DE DOCUMENTOS REALIZADOS POR INDOTEL</t>
  </si>
  <si>
    <t xml:space="preserve">COMPRA DE UN (1) ADAPTADOR DE CA  FUENTE DE ALIMENTACION PARA  </t>
  </si>
  <si>
    <t>FUJITSU  SCANSNAP 1X500, ENTRADA DE VOTAJE 100-240 VAC 50/60HZ.SEGUN ORDEN 2021-00294</t>
  </si>
  <si>
    <t>SERVICIO TÉCNICO ESPECIALIZADO PARA ELECTRIFICACIÓN DE LA ESTACIÓN DE MONITOREO PRINCIPAL DEL ESPECTRO RADIOELÉCTRICO DE SANTO DOMINGO, SEGÚN ORDEN 2019-00160</t>
  </si>
  <si>
    <t>SERVICIOS DE FUMIGACIÓN CONTRA PLAGAS EN LA CEDE PRINCIPAL, CENTRO INDOTEL, ALMACÉN V CENTENARIO Y CLUB RECREATIVO, CORRESPONDIENTE A LOS MESES DE MAYO Y JUNIO 2021</t>
  </si>
  <si>
    <t>ADQUISICIÓN Y CONFIGURACIÓN SISTEMA DE MICRÓFONOS SHURE MICROFLEX WIRLESS INTERFACE AUDIO, ESTACIÓN DE CARGA CON 6 Y DOS MICRÓFONOS SEGÚN ORDEN 2021-00254</t>
  </si>
  <si>
    <t>CONSUMO DE ENERGÍA ELÉCTRICA DEL 18/6/21 AL 19/7/21 PERTENECIENTE A LA ESTACIÓN DE MONITOREO SANTO DOMINGO</t>
  </si>
  <si>
    <t>CONSUMO DE ENERGÍA ELÉCTRICA DEL 18/6/21 AL 19/7/21 PERTENECIENTE AL ALMACÉN V CENTENARIO DE LA CALLE FARALLÓN  NORTE ESQUINA  V CENTENARIO</t>
  </si>
  <si>
    <t>CONSUMO DE ENERGÍA ELÉCTRICA DEL 18/6/21 HASTA 19/7/21, PERTENECIENTE A LA ESTACIÓN MONITOREO ESPECTRO DE HIGUEY</t>
  </si>
  <si>
    <t>CONSUMO ENERGÍA ELÉCTRICA DEL 18/6/21 AL 19/7/21, PERTENECIENTE AL MUSEO DE LAS TELECOMUNICACIONES DE LA CALLE ISABEL LA CATÓLICA NO, 203 ZONA COLONIAL</t>
  </si>
  <si>
    <t>SERVICIO DE VOZ Y DATOS EQUIPOS DRIVE TEST (DIRECCIÓN DE FISCALIZACIÓN) CUENTA NO.98702655-001, CORRESPONDIENTE AL MES DE JULIO 2021</t>
  </si>
  <si>
    <t>SERVICIO DE ENERGÍA ELÉCTRICA DE LOS NIC: 5013178, 5534692, 5803899,5817032</t>
  </si>
  <si>
    <t>COMPRA DE CERTIFICADOS DIGITALES DE LOS PORTALES  WEB DE LA INSTITUCIÓN SEGÚN ORDEN 2021- 00281</t>
  </si>
  <si>
    <t>COMPRA DE 2 MACBOOK PRO 13.3 INCH Y 7 LAPTOPS PARA SER UTILIZADAS EN LA INSTITUCIÓN, SEGÚN ORDEN 2021- 00110</t>
  </si>
  <si>
    <t>ALQUILER DE GRÚA DE PLATAFORMA GRANDE, PARA EL TRASLADO DE 3 FURGONETAS COLOR BLANCO AÑO 2003 , CHASIS 1FTSE-05407,  IFTSE-05408, IFTSE-05409, SEGÚN ORDEN 2021-00244</t>
  </si>
  <si>
    <t>DISTRIBUIDORA DE REPUESTOS  DEL CARIBE, SRL</t>
  </si>
  <si>
    <t>OFICINA DE COORDINACION PRESIDENCIAL</t>
  </si>
  <si>
    <t>FLOW, SRL.</t>
  </si>
  <si>
    <t>RAMIREZ &amp; MOJICA ENVOY PACK COURIER  EXPRESS ,SRL.</t>
  </si>
  <si>
    <t>SERVICIOS TECNICOS TAVERAS, SRL</t>
  </si>
  <si>
    <t>WESOLVE TECH, SRL</t>
  </si>
  <si>
    <t>TRILOGY DOMINICANA, S.A</t>
  </si>
  <si>
    <t>EMPRESA DIST. DE ELECTRICIDAD DEL ESTE</t>
  </si>
  <si>
    <t>EDESUR DOMINICANA, S.A.</t>
  </si>
  <si>
    <t>SEGURITRONIC SRL</t>
  </si>
  <si>
    <t>GRUAS BEART, SRL</t>
  </si>
  <si>
    <t>MUEBLES OMAR, S. A.</t>
  </si>
  <si>
    <t>LEOPOLDO ANTONIO PEREZ SANTOS</t>
  </si>
  <si>
    <t>FEJAGUS COMERCIAL, SRL</t>
  </si>
  <si>
    <t>ROA COMERCIAL, SRL</t>
  </si>
  <si>
    <t>ACADEMIA EUROPEA  A.E.,   S.A.</t>
  </si>
  <si>
    <t>* NULO ** JOV AUTOMATIZACIONES Y HERRERIA, SRL</t>
  </si>
  <si>
    <t>CROS PUBLICIDAD, SRL</t>
  </si>
  <si>
    <t>EDENORTE DOMINICANA, S.A</t>
  </si>
  <si>
    <t>EDITORA EL NUEVO DIARIO, S.A.</t>
  </si>
  <si>
    <t>SERTEMA, SRL</t>
  </si>
  <si>
    <t>INVERSIONES CONQUES, SRL</t>
  </si>
  <si>
    <t>CONCILIO EVANGELICO DE LAS ASAMB. DE DIOS INC</t>
  </si>
  <si>
    <t>SANTO DOMINGO MOTORS COMPANY, S.A.</t>
  </si>
  <si>
    <t xml:space="preserve">COMPAÑIA DOMINICANA DE TELEFONOS, S.A </t>
  </si>
  <si>
    <t>CARLOS MARCEL ROMERO POLANCO</t>
  </si>
  <si>
    <t>ALTICE DOMINICANA, SA</t>
  </si>
  <si>
    <t>BASOLER, SA</t>
  </si>
  <si>
    <t>LOMERA SERVICIOS MULTIPLES, SRL</t>
  </si>
  <si>
    <t>SEGUROS RESERVAS, S.A.</t>
  </si>
  <si>
    <t>REFRIGERACION F &amp; H, SRL</t>
  </si>
  <si>
    <t>INVERSIONES ND &amp; ASOCIADOS, SRL.</t>
  </si>
  <si>
    <t>WIND TELECOM, S. A.</t>
  </si>
  <si>
    <t>FUNDACION MANOS QUE INSPIRAN FMI</t>
  </si>
  <si>
    <t>PAGO DE FACTURA NO.B1500000001 CORRESPONDIENTE A PARTCIPACION DE 17 COLABORADORES DE EL DEPARATAMENTO DE PROTECCION AL USUARIO, 2 DE LA RECEPCION Y 1 DE DESARROLLO DEL TALENTO HUMANO DE</t>
  </si>
  <si>
    <t xml:space="preserve">   PAGO DE FACTURA NCF B1500000172, POR COMPRA DE CRISTAL TRASERO DEL VEHICULO TOYOTA PRADO, PLACA G-137341, COLOR NEGRO,  AÑO 2006 CHASIS JTEBY25J300042950, SEGUN ORDEN 2021-00267.</t>
  </si>
  <si>
    <t>PAGO  FACTURA NCF.B1500000178  POR COMPRA DE TENSOR Y LA BOMBA DE AGUA DEL VEHICULO TOYOTA HILUX, PLACA L-250905,COLOR BLANCO, AÑO 2008, CHASIS MROFZ29G701708799,SEGUN ORDEN 2021-00308 .</t>
  </si>
  <si>
    <t>PAGO DE FACTURA NO. 0000080 POR CONCEPTO DE GASTOS DE BOLETOS AEREOS, VIATICOS Y SEGURO DE VIAJE, PARA NELSON ARROYO, PRESIDENTE DEL CONSEJO, HILDA POLANCO MORALES MIEMBRO DEL CONSEJO DIRECTIVO,</t>
  </si>
  <si>
    <t xml:space="preserve"> PAGO DE FACTURA  NCF  B1500000189, POR   COMPRA DE LAMINADOS PARA 7 PUERTAS, CON LA FINALIDAD DE SER USADOS EN VARIOS DEPARTAMENTOS, SEGUN ORDEN 2021-00303</t>
  </si>
  <si>
    <t>PAGO FACTURA NO. B1500000055, CORRESPONDIENTE A LOS SERVICIOS PRESTADOS EN SU CALIDAD DE ALGUACIL ORDINARIO, CONSISTENTE EN NOTIFICACIONES DE VARIOS ACTOS DE ALGUACIL REALIZADOS AL INDOTEL SEGÚN</t>
  </si>
  <si>
    <t>SOLICITUD DE PAGO FACTURA NCF B1500000020, POR COMPRA   DE VARIOS EQUIPOS  DE TECNOLOGIA, QUE SERAN USADOS  PARA RELIZAR  BACKUP AL SERVIDOR DEL PROYECTO DE DRIVE TEST,  DE  LA DIRECCION  DE FIZCALIZACION,</t>
  </si>
  <si>
    <t>SOLICITUD PAGO FACTURA NCF B1500001641,  POR COMPRA  DE UNA MAQUINA SOPLADORA 125BVX,  LA MISMA SERA USADA  PARA LIMPIEZA DE LOS PARQUEOS DE LA INSTUTUCION,  SEGUN ORDEN 2021-00304</t>
  </si>
  <si>
    <t>PAGODE FACTURA NCF B1500000449, POR  COMPRA DE  LOS SIGUIENTES MOBILIARIOS :  DOS ( 02), ESCRITORIOS SECRETARIALES Y  UN JUEGO DE SALA DE ESPERA DOS  (02) BUTACAS,  A SER  USADOS EN DEPARTAMENTO</t>
  </si>
  <si>
    <t>PAGO DE NCF # B1500000062, POR ADQUISICION DE 700 GALONES DE GASOIL REGULAR PARA SER UTILIZADO EN LA PLANTA ELECTRICA DEL CENTRO INDOTEL, SEGUN ORDEN 2021-00242.</t>
  </si>
  <si>
    <t>PAGO FACTURA, NCF: B1500000241, CORRESP. A LOS SERVICIO PRESTADO EN CALIDAD DE NOTARIO PUBLICO, CONSISTENTE EN LA LEGALIZACION  DE DOCUMENTOS  REALIZADOS PARA EL INDOTEL, SEGUN MEMORANDUM</t>
  </si>
  <si>
    <t>PAGO FACTURA, NCF: B1500000119, CORRESPONDIENTE A LOS SERVICIOS PRESTADO EN CALIDAD DE ALGUACIL ORDINARIO DE LA CAMARA PENAL DE LA CORTE DE APELACION DE SANTO DOMINGO, CONSISTENTE EN LA</t>
  </si>
  <si>
    <t xml:space="preserve"> PAGO FACTURA NCF  B1500000553,  POR COMPRA DE UN (1) ADAPTADOR DE CA  FUENTE DE ALIMENTACION PARA FUJITSU  SCANSNAP 1X500, ENTRADA DE VOTAJE 100-240 VAC 50/60HZ.SEGUN ORDEN 2021-00294</t>
  </si>
  <si>
    <t>PAGO DE NCF # B1500000060, POR SERVICIO TECNICO ESPECIALIZADO PARA ELECTRIFICACION DE LA ESTACION FIJA DE MONITOREO PRINCIPAL DEL ESPECTRO RADIOELECTRICO DE SANTO DOMINGO, SEGUN ORDEN 2019-00160.</t>
  </si>
  <si>
    <t>PAGO DE NCF # B1500000059, POR SERVICIO TECNICO, PARA DAR MANTENIMIENTO PREVENTIVO Y CORRECTIVO A LAS ESTACIONES FIJAS DE MONITOREO DEL ESPECTRO RADIOELECTRICO DE SANTO DOMINGO Y BARAHONA, SEGÚN</t>
  </si>
  <si>
    <t>PAGO FACTURA, NCF: B1500000013/ B1500000015, SERVICIOS DE FUMIGACION CONTRA PLAGAS  EN LA : SEDE PRINCIPAL,  CENTRO INDOTEL, ALMACEN V. CENTENARIO Y  CLUB RECREATIVO, CORRESPONDIENTE A LOS MESES DE</t>
  </si>
  <si>
    <t xml:space="preserve"> PAGO FACTURA NCF B1500000114, POR ADQUISICION Y CONFIGURACION  SISTEMA  DE MICROFONOS SHURE MICROFLEX WIRELESS INTERFACE AUDIO , ESTACION DE CARGA CON 6 Y DOS MICROFONOS, SEGUN ORDEN 2021-00254</t>
  </si>
  <si>
    <t xml:space="preserve">PAGO DE FACTURA NO. 159674494,  NCF B1500001741, SERVICIO DE DATOS DE DATOS SMEGER  CUENTA NO.54246864-001 NO.54246864-001  CORRESPONDIENTE AL  MES DE JULIO 2021.   CORRESPONDIENTE AL  MES DE JULIO 2021.  </t>
  </si>
  <si>
    <t xml:space="preserve">FACT. REF. DE PAGO 4037282035-13, NCF: B1500160570, CONSUMO DE ENERGIA ELECTRICA, DEL 18/06/2021 AL 19/07/2021, PERTENECIENTE  ESTACION DE MONITOREO SANTO DOMINGO. ( NIC:4037282 ).  </t>
  </si>
  <si>
    <t xml:space="preserve">FACT. REF. DE PAGO 2039391297-22, NCF: B1500161100, CONSUMO DE ENERGIA ELECTRICA, DEL 18/06/2021 AL 19/07/2021, PERTENECIENTE  ALMACEN V CENTENARIO DE LA CALLE FARALLON DEL NORTE ESQ. V CENTENARIO. ( NIC:2039391 ).  </t>
  </si>
  <si>
    <t>FACT. REF. DE PAGO 1625494339-35, NCF: B1500163762, CONSUMO DE ENERGIA ELECTRICA, DEL 18/06/2021 AL 19/07/2021, PERTENECIENTE A LA ESTACION MONITOREO ESPECTRO DE HIGUEY, (NIC: NO. 1625494)</t>
  </si>
  <si>
    <t>FACT. REF. DE PAGO 2134206279-31, NCF: B1500159850, CONSUMO DE ENERGIA ELECTRICA, DEL 18/06/2021 AL 19/07/2021, PERTENECIENTE AL MUSEO DE LAS TELECOMUNICACIONES  DE LA CALLE ISABEL LA CATOLICA NO. 203 ZONA COLONIAL</t>
  </si>
  <si>
    <t xml:space="preserve">FACTURA NO.159686401  NCF B1500001756, SERVICIO DE VOZ Y DATOS EQUIPOS DRIVE TEST (DIRECCION DE FISCALIZACION).  CUENTA NO.98702655-001  CORRESPONDIENTE AL  MES JULIO-2021. </t>
  </si>
  <si>
    <t xml:space="preserve">PAGO FACTURAS, B1500231116/ B1500232790/  B1500231118/ B1500231792/ B1500231119/ B1500231115/ B1500231117/ B1500231214/ B1500231129, POR SERVICIO DE ENERGIA ELECTRICA, DE LOS NIC: 5013178, 5534692, , 5803899, 5817032  </t>
  </si>
  <si>
    <t>PAGO FACTURA NCF B1500000116 ,POR COMPRA DE LOS CERTIFICADOS DIGITALES DE LOS PORTALES WEB DE LA INSTITUCION, SEGUN ORDEN 2021-00281</t>
  </si>
  <si>
    <t>PAGO FACTURA, NCF: B1500000151, COMPRA DE (2) MACBOOK PRO 13.3INCH Y (7) LAPTOPS PARA SER UTILIZADAS EN LA INSTITUCION, SEGUN ORDEN 2021-00110.</t>
  </si>
  <si>
    <t>PAGO FACTURA NCF B1500000122, POR ARQUILER DE  GRUA, DE PLATAFORMA GRANDE PARA EL TRASLADO DE 3 FURGONETAS  COLOR BLANCO,  AÑO 2003,  CHASIS 1FTSE-05407  /  IFTSE-05408  / IFTSE-05409, SEGUN ORDEN</t>
  </si>
  <si>
    <t xml:space="preserve"> PAGO FACTURA NCF B1500001998, POR LA   COMPRA DE UN SILLON  ERGONOMICO,  PARA EMPLEADA DE LA INSTITUCION QUE FUE DIAGNOSTICADA CON PROBLEMA DE  CERVICOBRAQUIALGIA,  SEGUN ORDEN  2021-00232.</t>
  </si>
  <si>
    <t xml:space="preserve"> PAGO FACTURA NCF B1500000127, POR COMPRA DE CUARENTA (40) CAJAS DE CARTON , TIPO ARCHIVO LEGAL TPA/FDO K DE DIMENSIONES 24X15X10, SEGUN ORDEN 2021-00312.</t>
  </si>
  <si>
    <t xml:space="preserve"> PAGO FACTURA NCF B1500000154, POR COMPRA DE UN  1  FREGADERO TIPO BAR DE (15 X15), PARA SER UTILIZADO EN LA COCINA DE  PRESIDENCIA,  SEGUN ORDEN DE COMPRA 2021-00258.</t>
  </si>
  <si>
    <t>PAGO DE FACTURA NCF B1500000118, POR COMPRA DE DOS UNIDADES DE AIRES ACONDIONADOS TIPO MANEJADORAS COMPLETOS, CON INSTALACION PARA SER COLOCADOS EN EL DEPARTAMENTO  FINANCIERO Y EL SALON DE</t>
  </si>
  <si>
    <t>PAGO DE  FACTURA  B1500000153, POR CAPACITACION DE LA SRA. JULISSA CRUZ ABREU, DIRECTORA EJECUTIVA, EN EL CURSO DE REFORZAMIENTO DE IDIOMA INGLES, SEGUN MEMORANDUM RH-M-000931-21</t>
  </si>
  <si>
    <t>PAGO DE FACTURA  NO. B1500000044, POR DECISIONES ADOPTADAS, MIEMBROS CUERPOS COLEGIADOS NO.21-009, RESPECTO A LOS  RECURSOS DE QUEJA NO. 32284 Y 32285.</t>
  </si>
  <si>
    <t>PAGO DE FACTURA  NO. B1500000073, POR DECISIONES ADOPTADAS, MIEMBROS CUERPOS COLEGIADOS NO.21-009, RESPECTO AL RECURSO DE QUEJA NOS. 32284 Y 32285</t>
  </si>
  <si>
    <t>PAGO FACTURA NO. B1500000187, CORRESPONDIENTE A LOS SERVICIOS PRESTADOS EN SU CALIDAD DE ABOGADO Y NOTARIO PUBLICO,   CONSISTENTE EN LEGALIZACIONES DE DOCUMENTOS REALIZADOS PARA EL INDOTEL SEGÚN</t>
  </si>
  <si>
    <t>PAGO FACTURA NCF B1500000101, POR COMPRA O CONFECCION DE UNIFORMES, PARA LAS DINAMIZADORAS,  SEGÚN ORDEN 2021-00220.</t>
  </si>
  <si>
    <t xml:space="preserve"> PAGO  FACTURA NCF. B1500001595, POR COMPRA DE MONITOR FASE,  DE ASCENSOR,  SEGUN ORDEN 2021-00123. MONTO RD$13,275.00   ITEBIS RD$2,389.50   DESC.5% RD$663.75</t>
  </si>
  <si>
    <t xml:space="preserve"> PAGO FACTURA NCF B1500000128, POR  COMPRA DE 2 MAMPARAS  EN ACRILICO TRANSPARENTE, PARA SER</t>
  </si>
  <si>
    <t>PAGO DE NCF # B1500000647, SERVICIO DE LAVADO SENCILLO Y LAVADO INTERIOR , PARA LA FLOTILLA VEHICULAR DE LA INSTITUCION, SEGUN ORDEN 2019-00118.</t>
  </si>
  <si>
    <t>PAGO FACTURA, NCF: B1500000127, POR PUBLICIDAD COLOCADA EN EL PERIODICO "EL PERIODISTA", CORRESPONDIENTE AL DIA NACIONAL DEL PERIODISTA EL 5 DE ABRIL DEL 2021, SEGUN ORDEN 2021-00326.</t>
  </si>
  <si>
    <t>PAGO DE  NCF #  B1500001240, CONVENIO PARA EL SOSTENIMIENTO DE LA OPERACION DEL ESPACIO QUE OCUPA EN EL PUNTO GOB-DISTRITO NACIONAL, EN SAMBIL, CORRESPONDIENTE AL MES DE AGOSTO 2021,  SEGUN CONTRATO</t>
  </si>
  <si>
    <t xml:space="preserve">2DO Y ULTIMO PAGO FACTURA, NCF: B1500000153, POR ADQUISICION DE SET DE COCINA MELANINA Y UN TOPE DE GRANITO VERDE UBATUBA CON BACKPLASH, PARA SER UBICADO EN PRESIDENCIA, SEGUN ORDEN 2021-00164. </t>
  </si>
  <si>
    <t xml:space="preserve"> PAGO FACTURA NCF B1500000108, POR CONTRATACION PARA LA IMPLEMENTACION DE LA RED INALAMBRICA INTEROFICINAS, FUNDACION  LA MERCED, SEGUN ORDEN 2021-00118</t>
  </si>
  <si>
    <t xml:space="preserve"> PAGO FACTURA NCF B1500000546, POR COMPRA DE SELLO GOMIGRAFO DE RECIBIDO, RECTANGULAR, SEGUN ORDEN DE COMPRA 2021-00263</t>
  </si>
  <si>
    <t xml:space="preserve">REFERENCIA DE PAGO NO.6001062383, NCF B1500223356, CONSUMO DE ENERGIA ELECTRICA DEL 01/07/2021 AL 01/08/2021, PERTENECIENTE A LOS AZULES, SALCEDO (NIC: 6001062)  </t>
  </si>
  <si>
    <t>REFERENCIA DE PAGO NO. 5200991348,  NCF# B1500223244 CONSUMO DE ENERGIA ELECTRICA, DEL 01/07/2021 AL 01/08/2021, PERTENECIENTE A CERRO ALTO SANTIAGO (NIC 5200991)</t>
  </si>
  <si>
    <t xml:space="preserve">REFERENCIA DE PAGO NO.7164159208,  NCF# B1500223457,  CONSUMO DE ENERGIA ELECTRICA, DEL 01/07/2021  AL 01/08/2021, PERTENECIENTE A ALTO DE LA PALOMA (DAJABON)  (NIC 7164159 ) </t>
  </si>
  <si>
    <t xml:space="preserve"> PAGO DE FACTURA NCF B1500003140, POR COMPRA DE INSUMOS DE OFICINA TIMBRADOS , PARA USO DE LA INSTITUCION,  PERIODO TRIMESTRAL JULIO- SEPTIEMBRE DEL AÑO 2021, SEGUN ORDEN 2021-00306.</t>
  </si>
  <si>
    <t>PAGO FACTURA, NCF: B1500000011,  CORRESPONDIENTE A LOS SERVICIOS DE MANTENIMIENTOS DE LAS ESACIONES DE MONITOREO DEL ESPECTRO RADIOELECTRICO NACIONAL, SEGUN CONTRATOS: BS-0006112-2021, BS-0006107-2021,</t>
  </si>
  <si>
    <t>PAGO FACTURA NCF B1500000060 POR   COMPRA DE MATERIALES,  QUE SERAN  UTILIZADOS EN TRABAJOS ESPECIFICOS, EN LA INSTITUCION, SEGUN ORDEN 2021-00271.</t>
  </si>
  <si>
    <t>PAGO DE  FACTURA, NCF: B1500000049/ B1500000050,  POR EL ALQUILER DE 50 ESPACIOS DE PARQUEO EN EL TEMPLO EL CALVARIO, UBICADO EN LA AVENIDA ABRAHAM LINCOLN NO. 964, ENSANCHE PIANTINNI, DE LA CIUDAD DE SANTO</t>
  </si>
  <si>
    <t>PAGO DE  FACTURAS. NO. FS-1111770 Y FS-1167701,  NCF #   B1500073426, B1500074458 CONSUMO DE AGUA POTABLE Y ALCANTARILLADO DEL CENTRO INDOTEL ESPACIO REPUBLICA DIGITAL (CCT), CORRESPONDIENTE A LOS MESES DE ALCANTARILLADO DEL CENTRO INDOTEL ESPACIO REPUBLICA DIGITAL (CCT), CORRESPONDIENTE A LOS MESES DE</t>
  </si>
  <si>
    <t>PAGO FACTURAS. NO. FS-905897, / 1134572  NCF: B1500072265, / B1500073733  POR CONSUMO DE AGUA POTABLE Y ALCANTARILLADO DEL PARQUEO C/. EL RETIRO, CORRESPONDIENTE A LOS MESES DE  JULIO Y AGOSTO  DEL 2021 (</t>
  </si>
  <si>
    <t>PAGO FACT.159,  NCF B1500102802, SERV. FLOTA  CELULARES, CORRESP. AL MES DE  JULIO-2021  CUENTA NO.706002893 MONTO RD$226,261.90      IMPUESTO  RD$59,092.67    DESC.5 % RD$11,313.10</t>
  </si>
  <si>
    <t xml:space="preserve"> PAGO FACTURA NCF B1500018102, POR  MANTENIMIENTO DE 84,000  KM, VEHICULO CHEVROLET SUBURBAN PLACA  G-419095,  AÑO 2018,  CHASIS IGNSK8KC6JR125839, SEGUN ORDEN 2021-00317 G-419095,  AÑO 2018,  CHASIS IGNSK8KC6JR125839, SEGUN ORDEN 2021-00317.</t>
  </si>
  <si>
    <t>PAGO DE FACTURA #153, NCF:B1500102804, CUENTA NO. 709225876, POR SERVICIOS CENTRAL TELEFONICA , CORRESPONDIENTE AL MES DE JULIO 2021.</t>
  </si>
  <si>
    <t>PAGO DE FACT NO.150  NCF B1500102803, CTA.# 707454799,  SERVICIOS DE TARJETAS DE INTERNET DATA MOVIL, CORRESPONDIENTE AL MES DE JULIO 2021.</t>
  </si>
  <si>
    <t xml:space="preserve">PAGO FACTURAS. NO. 91649611, /91781932,   NCF B1500080995, /B1500081543,  POR CONSUMO DE AGUA, ALMACEN V CENTENARIO, CORRESPONDIENTE A LOS  MESES DE JULIO Y AGOSTO-2021, ( CODIGO DEL SISTEMA NO.417557 ) </t>
  </si>
  <si>
    <t>PAGO DE FACTURA  NO. B1500000115, POR DECISIONES ADOPTADAS, MIEMBROS CUERPOS COLEGIADOS NO.21-009, RESPECTO A LOS  RECURSOS DE QUEJA NO. 32284 Y 32285.</t>
  </si>
  <si>
    <t xml:space="preserve">4TO PAGO CORRESPONDIENTE A LA CUBICACION NO. 3, NCF: B1500000004,  POR ADECUACION SALA EN EL CENTRO DE CAPACITACION EN INFORMATICA, EN LA PROVINCIA SAN PEDRO DE MACORIS, SEGUN ORDEN 2021-00143. </t>
  </si>
  <si>
    <t>PAGO DE FACTURA NO. CC202107252405124945, NCF: B1500031862,  CUENTA NO. 1475052, PARA EL PERIODO COMPRENDIDO DEL  20/06/2021 AL 19/07/2021, POR SERVICIOS DE TELECABLE OFICINA PRINCIPAL.</t>
  </si>
  <si>
    <t>PAGO DE FACT. NO. CC202107252405127045  CTA #2979364, NCF: B1500031873  CORRESPONDIENTE A LA CENTRAL TELEFONICA DEL INDOTEL PERIODO DEL 20/06/2021  AL 19/07/2021</t>
  </si>
  <si>
    <t xml:space="preserve">PAGO FACTURA NO. CC202107252405134104, NCF B1500031888,  CUENTA NO. 7715659,   CENTRAL TELEFONICA DEL CCT, UBICADO EN EL MUSEO DE LAS TELECOMUNICACIONES, CORRESPONDIENTE AL PERIODO DEL 20/06/2021  AL 19/07/2021. </t>
  </si>
  <si>
    <t>PAGO DE FACTURA NO. CC2021008055201253446, NCF: B1500032210, CUENTA NO. 71299770, PARA EL PERIODO COMPRENDIDO DEL 01/07/2021 AL 31/07/2021, POR CONCEPTO DE BISINESS FIT SERVICIO MOVIL DE VOZ DIRECTA</t>
  </si>
  <si>
    <t xml:space="preserve">PAGO FACT.CC202108055201245793,  NCF: B1500032047  (CUENTA: 9308820) PLAN DE INTERNET MOVIL TEL.809-106-7306 Y 809-108-4841 ,809-142-0825 CORRESPONDIENTE AL PERIODO DEL 01/07/2021 AL 31/07/2021. </t>
  </si>
  <si>
    <t>PAGO DE FACTURA  NO. CC202107252405134254  CUENTA NO. 7753558, NCF: B1500031889, POR SERVICIOS DE TELECABLE, UBICADO EN EL MUSEO DE LAS TELECOMUNICACIONES, CORRESPONDIENTE AL PERIODO 20/06/2021 AL</t>
  </si>
  <si>
    <t>PAGO DE  NCF: B1500000097, POR ALQUILER DE 5 LOCALES MAS SOTANO (2,331 M2), SEGUN CONTRATO BS-011283-2020, CORRESPONDIENTE AL MES DE JULIO 2021 CORRESPONDIENTE AL MES DE JULIO 2021.</t>
  </si>
  <si>
    <t xml:space="preserve">PAGO DE  NCF: B1500000096, POR SERVICIOS DE LA PLANTA ELECTRICA DE EMERGENCIA, SEGUN CONTRATO BS-0011282-2020, CORRESPONDIENTE AL MES  DE JULIO 2021. </t>
  </si>
  <si>
    <t>PAGO FACTURA NCF B1500000125, POR  SERVICIO DE ROTULACION CON LOGO INDOTEL DEL VEHICULO HYUNDAY/UNIVERSE,  AÑO 2022 COLOR BLANCO, CHASIS KMJKGI8BPNC98373,  SEGUN ORDEN 2021-00328.</t>
  </si>
  <si>
    <t xml:space="preserve"> PAGO FACTURA,  NCF B1500030317/ B1500030387,  CORRESP. A LA POLIZA NO. 2-2-109-0013729, ASISTENCIA FUNERARIA COLECTIVO PARA EMPLEADOS, COMPRENDIDO EN EL PERIODO 01/08/2021 HASTA EL 31/08/2021.  </t>
  </si>
  <si>
    <t xml:space="preserve"> PAGO FACTURA,  NCF B1500030316/ B1500030386,  CORRESP. A LA POLIZA NO. 2-2-102-0013723, SEGURO COLECTIVO DE VIDA PARA EMPLEADOS, COMPRENDIDO EN EL PERIODO 01/08/2021  HASTA EL 31/08/2021.  MONTO RD$311,877.60</t>
  </si>
  <si>
    <t xml:space="preserve"> PAGO FACTURA NCF B1500000129, POR  COMPRA PLANCHAS DE ACRILICO TRANSPARENTE, PARA EL MUSEO DE LA TELECOMUNICACIONES, SEGUN ORDEN DE COMPRA, 2021-00243</t>
  </si>
  <si>
    <t xml:space="preserve"> PAGO FACTURA NCF B1500000063, POR MANTENIMIENTO DE AIRE ACONDICIONADO Y CAMBIO DE PIEZAS MITSUBISHI FUSO, PLACA 1-007469, COLOR BLANCO/CREMA, AÑO 2011, CHASIS BE637GF10036, SEGUN ORDEN 2021-00313.</t>
  </si>
  <si>
    <t>PAGO FACTURAS, NCF: B1500030463 / B1500030487 CORRESPONDIENTE A LA EMISION DE LA POLIZA 2-2-502-0275047 CON VIGENCIA DESDE EL 03/08/2021 HASTA 03/08/2022,  Y AUMENTO DE LA POLIZA 2-2-503-0126736,  DEL PROGRAMA DE</t>
  </si>
  <si>
    <t>PAGO FACTURA NCF. B1500000236, POR  COMPRA DE DOS BOMBAS DE AGUA, PARA SER UTILIZADAS  EN EL CLUB RECREATIVO DE  LA INSTITUCION, SEGUN ORDEN 2021-00330.</t>
  </si>
  <si>
    <t xml:space="preserve"> PAGO FACTURA NCFB1500001248, POR COMPRA DE INSUMOS DE OFICINA, PARA USO DE  LA INSTITUCION EN LAS 4 DEPENDENCIAS, SEGUN ORDEN 2021-00309</t>
  </si>
  <si>
    <t>PAGO DE FACTURA  JFC-G-008/2021, NCF: B1500000044, POR ARRENDAMIENTO DEL PARQUEO UBICADO ENTRE LAS CALLES JACINTO IGNACIO MAÑON CON ESQUINA FILOMENA GOMEZ DE COVA, ENSANCHE PIANTINNI, SD, QUE ES</t>
  </si>
  <si>
    <t>EN SUSTITUCION DE CK NO.64572, PAGO DE FACTURA NO. B1100000094 CORRESPONDIENTE A  HONORARIOS SENTENCIA NUM.0054-2021-SSEN-00117, DE FECHA 16 DE JUNIO DEL 2021, DICTADA POR LA QUINTA SALA DEL JUZGADO</t>
  </si>
  <si>
    <t>PAGO DE FACTURA NO. B1500000002 CORRESPONDIENTE A PARTICIPACION DE 33 COLABORADORES DE EL DEPARTAMENTO DE TRANSPORTACION, EN LA CAPACITACION TALLER DE MANEJO DEFENSIVO, SEGUN MEMORANDUM</t>
  </si>
  <si>
    <t>PAGO FACTURAS NO.2021-23-0000287869, /2021-23-0000284777,   NCF B1500008430, /B1500008340  POR SERVICIO DE ACCESO A INTERNET 4G LTE EN  UNIDADES DE ATENCION PRIMARIAS PARA EL PROYECTO REDES WIFI DEL PLAN</t>
  </si>
  <si>
    <t xml:space="preserve">FACTURA NCF B1500000139, POR COMPRA DE ALIMENTOS Y BEBIDAS,PARA USO DE  LA INSTITUCION  (EN LAS 4 DEPENDENCIAS),PARA EL PERIODO TRIMESTRAL JULIO-SEPTIEMBRE DEL 2021, SEGUN ORDEN 2021-00293. </t>
  </si>
  <si>
    <t>PAGO DE  NCF: B1500000097, POR ALQUILER DE 5 LOCALES MAS SOTANO (2,331 M2), SEGUN CONTRATO BS-011283-2020, CORRESPONDIENTE AL MES DE JULIO 2021.CORRESPONDIENTE AL MES DE JULIO 2021.</t>
  </si>
  <si>
    <t>2021, SEGUN ORDEN 2021-00293. UNIDADES DE ATENCION PRIMARIAS PARA EL PROYECTO REDES WIFI DEL PLAN</t>
  </si>
  <si>
    <t>PAGO DE FACTURA No.91649611/191781932, NCF: B1500080995, B1500081543, POR CONSUMO DE AGUA, ALMACEN V CENTENARIO.</t>
  </si>
  <si>
    <t>PAGO DE FACTURA NCF B1500000172, POR COMPRA DE CRISTAL TRASERO DEL VEHICULO TOYOTA PRADO, PLACA G-137341, COLOR NEGRO,  AÑO 2006 CHASIS JTEBY25J300042950, SEGUN ORDEN 2021-00267.</t>
  </si>
  <si>
    <t>PAGO DE FACTURA NCF B1500000449, POR  COMPRA DE  LOS SIGUIENTES MOBILIARIOS :  DOS ( 02), ESCRITORIOS SECRETARIALES Y  UN JUEGO DE SALA DE ESPERA DOS  (02) BUTACAS,  A SER  USADOS EN DEPARTAMENTO</t>
  </si>
  <si>
    <t>PAGO FACTURA NCF B1500001641,  POR COMPRA  DE UNA MAQUINA SOPLADORA 125BVX,  LA MISMA SERA USADA  PARA LIMPIEZA DE LOS PARQUEOS DE LA INSTUTUCION,  SEGUN ORDEN 2021-00304</t>
  </si>
  <si>
    <t>PAGO FACTURA NCF B1500000114, POR ADQUISICION Y CONFIGURACION  SISTEMA  DE MICROFONOS SHURE MICROFLEX WIRELESS INTERFACE AUDIO , ESTACION DE CARGA CON 6 Y DOS MICROFONOS, SEGUN ORDEN 2021-00254</t>
  </si>
  <si>
    <t>PAGO FACTURA NCF B1500000127, POR COMPRA DE CUARENTA (40) CAJAS DE CARTON , TIPO ARCHIVO LEGAL TPA/FDO K DE DIMENSIONES 24X15X10, SEGUN ORDEN 2021-00312.</t>
  </si>
  <si>
    <t>PAGO FACTURA NCF B1500000154, POR COMPRA DE UN  1  FREGADERO TIPO BAR DE (15 X15), PARA SER UTILIZADO EN LA COCINA DE  PRESIDENCIA,  SEGUN ORDEN DE COMPRA 2021-00258.</t>
  </si>
  <si>
    <t>PAGO  FACTURA NCF. B1500001595, POR COMPRA DE MONITOR FASE,  DE ASCENSOR,  SEGUN ORDEN 2021-00123. MONTO RD$13,275.00   ITEBIS RD$2,389.50   DESC.5% RD$663.75</t>
  </si>
  <si>
    <t>PAGO FACTURA NCF B1500000128, POR  COMPRA DE 2 MAMPARAS  EN ACRILICO TRANSPARENTE, PARA SER</t>
  </si>
  <si>
    <t>PAGO FACTURA NCF B1500000108, POR CONTRATACION PARA LA IMPLEMENTACION DE LA RED INALAMBRICA INTEROFICINAS, FUNDACION  LA MERCED, SEGUN ORDEN 2021-00118</t>
  </si>
  <si>
    <t>PAGO FACTURA NCF B1500000546, POR COMPRA DE SELLO GOMIGRAFO DE RECIBIDO, RECTANGULAR, SEGUN ORDEN DE COMPRA 2021-00263</t>
  </si>
  <si>
    <t>PAGO DE FACTURA NCF B1500003140, POR COMPRA DE INSUMOS DE OFICINA TIMBRADOS , PARA USO DE LA INSTITUCION,  PERIODO TRIMESTRAL JULIO- SEPTIEMBRE DEL AÑO 2021, SEGUN ORDEN 2021-00306.</t>
  </si>
  <si>
    <t>PAGO FACTURA NCF B1500018102, POR  MANTENIMIENTO DE 84,000  KM, VEHICULO CHEVROLET SUBURBAN PLACA  G-419095,  AÑO 2018,  CHASIS IGNSK8KC6JR125839, SEGUN ORDEN 2021-00317G-419095,  AÑO 2018,  CHASIS IGNSK8KC6JR125839, SEGUN ORDEN 2021-00317.</t>
  </si>
  <si>
    <t>PAGO FACTURA,  NCF B1500030316/ B1500030386,  CORRESP. A LA POLIZA NO. 2-2-102-0013723, SEGURO COLECTIVO DE VIDA PARA EMPLEADOS, COMPRENDIDO EN EL PERIODO 01/08/2021  HASTA EL 31/08/2021.  MONTO RD$311,877.60</t>
  </si>
  <si>
    <t>PAGO FACTURA NCF B1500000129, POR  COMPRA PLANCHAS DE ACRILICO TRANSPARENTE, PARA EL MUSEO DE LA TELECOMUNICACIONES, SEGUN ORDEN DE COMPRA, 2021-00243</t>
  </si>
  <si>
    <t>PAGO FACTURA NCF B1500000063, POR MANTENIMIENTO DE AIRE ACONDICIONADO Y CAMBIO DE PIEZAS MITSUBISHI FUSO, PLACA 1-007469, COLOR BLANCO/CREMA, AÑO 2011, CHASIS BE637GF10036, SEGUN ORDEN 2021-00313.</t>
  </si>
  <si>
    <t>PAGO FACTURA NCFB1500001248, POR COMPRA DE INSUMOS DE OFICINA, PARA USO DE  LA INSTITUCION EN LAS 4 DEPENDENCIAS, SEGUN ORDEN 2021-00309</t>
  </si>
  <si>
    <t>PAGO DE FACTURA NO.B1500000001 CORRESPONDIENTE A PARTCIPACION DE 17 COLABORADORES DE EL DEPARTAMENTO DE PROTECCION AL USUARIO, 2 DE LA RECEPCION Y 1 DE DESARROLLO DEL TALENTO HUMANO DE</t>
  </si>
  <si>
    <t>PAGO FACTURA NCF B1500000020, POR COMPRA   DE VARIOS EQUIPOS  DE TECNOLOGIA, QUE SERAN USADOS  PARA REALIZAR  BACKUP AL SERVIDOR DEL PROYECTO DE DRIVE TEST,  DE  LA DIRECCION  DE FIZCALIZACION,</t>
  </si>
  <si>
    <t>PAGO FACTURA NCF  B1500000553,  POR COMPRA DE UN (1) ADAPTADOR DE FUENTE DE ALIMENTACION PARA FUJITSU  SCANSNAP 1X500, ENTRADA DE VOTAJE 100-240 VAC 50/60HZ.SEGUN ORDEN 2021-00294</t>
  </si>
  <si>
    <t>PAGO DE FACTURA NCF B1500000118, POR COMPRA DE DOS UNIDADES DE AIRES ACONDICIONADOS TIPO MANEJADORAS COMPLETOS, CON INSTALACION PARA SER COLOCADOS EN EL DEPARTAMENTO  FINANCIERO Y EL SALON DE</t>
  </si>
  <si>
    <t>PAGO FACTURA, NCF: B1500000011,  CORRESPONDIENTE A LOS SERVICIOS DE MANTENIMIENTOS DE LAS ESTACIONES DE MONITOREO DEL ESPECTRO RADIOELECTRICO NACIONAL, SEGUN CONTRATOS: BS-0006112-2021, BS-0006107-2021,</t>
  </si>
  <si>
    <t>NELSON ARROYO</t>
  </si>
  <si>
    <t>JULISSA CRUZ ABREU</t>
  </si>
  <si>
    <t>Presidente del Consejo Directivo</t>
  </si>
  <si>
    <t>Directora Ejecutiva</t>
  </si>
  <si>
    <t>AYUNTAMIENTO DEL DISTRITO NACIONAL</t>
  </si>
  <si>
    <t>NAP DEL CARIBE, INC</t>
  </si>
  <si>
    <t>RF COMUNICACIONES EDUCATIVAS SRL</t>
  </si>
  <si>
    <t>TERRAFINA SRL</t>
  </si>
  <si>
    <t>TOTAL</t>
  </si>
  <si>
    <t>RAFAEL ALEXIS FORBES ROBERT</t>
  </si>
  <si>
    <t>DIDACTICA SRL</t>
  </si>
  <si>
    <t>JESÚS ANTONIO MEDINA RIVERA</t>
  </si>
  <si>
    <t>OPERADORA DE MEDIOS DE COMUN. OPEMECO,  EIRL</t>
  </si>
  <si>
    <t>QUALITAS SOFTWARE SRL</t>
  </si>
  <si>
    <t>SHERLINA NICOL GONZALEZ SHEPHARD</t>
  </si>
  <si>
    <t xml:space="preserve"> B1500000024</t>
  </si>
  <si>
    <t xml:space="preserve"> B1500000115</t>
  </si>
  <si>
    <t xml:space="preserve"> 06/29/2023</t>
  </si>
  <si>
    <t xml:space="preserve"> 06/30/2023</t>
  </si>
  <si>
    <t xml:space="preserve"> 06/28/2023</t>
  </si>
  <si>
    <t xml:space="preserve"> 06/15/2023</t>
  </si>
  <si>
    <t xml:space="preserve"> 06/21/2023</t>
  </si>
  <si>
    <t xml:space="preserve"> 06/27/2023</t>
  </si>
  <si>
    <t>CIBAO NEWS DIGITAL CINEDIG SRL</t>
  </si>
  <si>
    <t xml:space="preserve"> B1500000066</t>
  </si>
  <si>
    <t xml:space="preserve"> B1500000007</t>
  </si>
  <si>
    <t>GRUPO DE COMUNICACIONES GARCIA FERNANDEZ SRL</t>
  </si>
  <si>
    <t xml:space="preserve"> B1500000077</t>
  </si>
  <si>
    <t xml:space="preserve"> B1500000209</t>
  </si>
  <si>
    <t>JUAN FRANCISCO FELIZ SANCHEZ</t>
  </si>
  <si>
    <t xml:space="preserve"> B1500000063</t>
  </si>
  <si>
    <t xml:space="preserve"> .</t>
  </si>
  <si>
    <t xml:space="preserve"> B1500000117</t>
  </si>
  <si>
    <t>ROMACA INDUSTRIAL, S. A.</t>
  </si>
  <si>
    <t>SIRIA CAROLINA BELLO SOSA</t>
  </si>
  <si>
    <t xml:space="preserve"> Completado</t>
  </si>
  <si>
    <t xml:space="preserve"> 07/28/2023</t>
  </si>
  <si>
    <t xml:space="preserve"> 07/27/2023</t>
  </si>
  <si>
    <t xml:space="preserve"> 07/13/2023</t>
  </si>
  <si>
    <t xml:space="preserve"> 07/12/2023</t>
  </si>
  <si>
    <t xml:space="preserve"> 07/14/2023</t>
  </si>
  <si>
    <t xml:space="preserve"> 07/21/2023</t>
  </si>
  <si>
    <t xml:space="preserve"> 07/20/2023</t>
  </si>
  <si>
    <t xml:space="preserve"> 07/07/2023</t>
  </si>
  <si>
    <t xml:space="preserve"> Completado,  Completado,  Completado,  Completado,  Completado,  Completado,  Completado,  Completado</t>
  </si>
  <si>
    <t xml:space="preserve"> 07/15/2023</t>
  </si>
  <si>
    <t xml:space="preserve"> 07/06/2023</t>
  </si>
  <si>
    <t xml:space="preserve"> Completado,  Completado,  Completado</t>
  </si>
  <si>
    <t>0.00</t>
  </si>
  <si>
    <t xml:space="preserve"> B1500000142</t>
  </si>
  <si>
    <t>JUANFRAN SERVICIOS PERIODISTICOS SRL</t>
  </si>
  <si>
    <t xml:space="preserve"> B1500000025</t>
  </si>
  <si>
    <t>MEGAINFORD SRL</t>
  </si>
  <si>
    <t>AGUA PLANETA AZUL , S.A</t>
  </si>
  <si>
    <t>BALLENILLA BROADCAST GRUP SRL</t>
  </si>
  <si>
    <t>BROTHERS RSR SUPPLY OFFICE, SRL</t>
  </si>
  <si>
    <t>CARMEN VICTORIA CASTILLO RODRÍGUEZ</t>
  </si>
  <si>
    <t>CENTRO AUTOMOTRIZ REMESA SRL</t>
  </si>
  <si>
    <t xml:space="preserve"> PAGO NCF B1500001788 POR MANTENIMIENTO Y REPARACION DE LA FLOTILLA MITSUBISHI PLACA I-007469, CHASIS BE637GF10036, L-200 383204, CHASIS MMBJYKL30JH003100, L-383207  CHASIS MMBJYKL30JH002851, L-200 383206 MMBJYKL30JH002847, L-200 383200 CHASIS MMBJYKL30KH001408 DE LA INSTITUCION.SEGUN CONTRATO NO.BS-0004273-2023.( LOTE I).
 MONTO RD$188,955.00        ITBIS 18% RD$ 34,011.90      DESC 5% RD$ 9,447.75</t>
  </si>
  <si>
    <t xml:space="preserve"> PAGO NCF B1500001803 POR MANTENIMIENTO Y REPARACION DE  DOS MOTOCICLETAS  YAMAHA PLACA K-0722725, CHASIS LBPKE0995F0070781, COLOR AZUL,AÑO 2015 Y K-0722724,  CHASIS LBPKE099XF0070775, COLOR AZUL, AÑO 2015. SEGUN NO. DE CONTRATO BS-0005292-2023.(LOTE II) MONTO RD$ 28,635.00          ITBIS 18% RD$ 5,154.30     DESC 5% RD$ 1,431.75</t>
  </si>
  <si>
    <t>CEO SOLUTIONS CO SRL</t>
  </si>
  <si>
    <t>CESAR MEJIA REYES</t>
  </si>
  <si>
    <t>CHISPASDEACTUALIDAD SRL</t>
  </si>
  <si>
    <t>CONSTRUCTORA NOVOGAR SRL</t>
  </si>
  <si>
    <t>CTAV, SRL</t>
  </si>
  <si>
    <t>DANIEL BIENVENIDO SANCHEZ</t>
  </si>
  <si>
    <t>DE SOTO TRADING S.R.L</t>
  </si>
  <si>
    <t>DIGITAL BUSINESS GROUP DBG SRL</t>
  </si>
  <si>
    <t xml:space="preserve"> FACTURA  NO.202307052849,  NCF# B1500369281,  CONSUMO DE ENERGIA ELECTRICA, DEL 01/06/2023 AL 01/07/2023, PERTENECIENTE A  A LOS AZULES, SALCEDO (NIC 6001062)  MONTO RD$15,068   DESC.5% RD$753.40</t>
  </si>
  <si>
    <t xml:space="preserve"> PAGO SERVICO DE ENERGIA ELECTRICA DE LAS  FACTURAS, B1500384071/ 386030/ 384072/ 384074/ 384049/ 384073/ 384057/ 384041, POR CORRESPONDIENTE A LOS  NIC: 5013178 (02/05/2023 AL 01/06/2023), 5406342 (04/05/2023 AL 03/06/2023), 5534692 (02/05/2023 AL 01/06/2023), 5803899 (02/05/2023 AL 01/06/2023), 5816979 (10/05/2023 AL 10/06/2023), 5817032 (02/05/2023 AL 01/06/2023), 5978074 (08/05/2023 AL 07/06/2023), 6556368 (10/05/2023 AL 10/06/2023). MONTO RD$444,865.79  DESC. 5% RD$22,243.29</t>
  </si>
  <si>
    <t>ELIZABETH MOREL WEDDING &amp; EVENT PLANNER S.R.L</t>
  </si>
  <si>
    <t xml:space="preserve"> SUSTITUCION DE CK 69574 PAGO DE FACTURA NCF B1500000115 COTRATACION SERVICIO DE MONTAJE, SONIDO, ESTRUCTURA, DECORACION,/ INAUGURACION DE PUNTO WIFI/ PLAZA DE LA CULTURA. SEGUN NO. DE ORDEN, 2023-00150 MONTO RD$131,700.00    ITBIS 18% RD$23,706.00    DESC 30% ITBIS RD$7,111.80    DESC 5% RD$6,585.00</t>
  </si>
  <si>
    <t>EVELMAR COMERCIAL SRL</t>
  </si>
  <si>
    <t>FIDEICOMISO PARA LA EXPANSION EL MANT Y LA OPERACION DE LA RED DE PARQUEOS DE US</t>
  </si>
  <si>
    <t>GLOBAL TNI MULTIMEDIOS EIRL</t>
  </si>
  <si>
    <t>IP EXPERT IPX SRL</t>
  </si>
  <si>
    <t>JUAN FRANCISCO BASTARDO</t>
  </si>
  <si>
    <t>JUAN FRANCISCO BURGOS HIDALGO</t>
  </si>
  <si>
    <t>LA INNOVACION SRL</t>
  </si>
  <si>
    <t>LA PRENSA DE HOY CON MELVIN MATTHEW, EIRL</t>
  </si>
  <si>
    <t>LIMPIEZAS NACIONALES LIMNAC SRL</t>
  </si>
  <si>
    <t>LOLA 5 MULTISERVICES SRL</t>
  </si>
  <si>
    <t>MARY YERLYN PAULA PINEDA</t>
  </si>
  <si>
    <t>MOFIBEL, S.R.L</t>
  </si>
  <si>
    <t>NIVA MEDIA GROUP EIRL</t>
  </si>
  <si>
    <t>PLANTA FISICA PINERA SRL</t>
  </si>
  <si>
    <t>PRODUCTORA LMO, SRL</t>
  </si>
  <si>
    <t xml:space="preserve"> PAGO DE FACTURA NCF:B1500000640, CORRESPONDIENTE A PUBLICIDAD TELEVISIVA, PROGRAMA PODER DE LA CULTURA/EL PODER DE LA TARDE, POR MEDIO DE RADIO AMERICA CANAL 45, MES DE ABRIL 2023 2/4, CONTRATO NO.BS-0003591-2023.
 MONTO RD$50,000.00      ITBIS 18%RD$9,000.00      ISR 5%RD$2,500.00</t>
  </si>
  <si>
    <t>PRODUCTORA SIN LIMITES, S.A.</t>
  </si>
  <si>
    <t xml:space="preserve"> PAGO DE FACTURA NCF:B1500000025, CORRESPONDIENTE A PUBLICIDAD TELEVISIVA EN EL RESUMEN SEMANAL DE NOTICIAS, EN LOS CANALES: CLARO DIGITAL 71, 71 DE TRICOM, 40 DE ASTER, ACTIVA 71 Y ALTICE 71, MES DE JUNIO 2023 4/4, CONTRATO NO. BS-0003008-2023. 
 MONTO RD$20,000.00      ITBIS 18% RD$3,600.00      ISR 10%RD$2,000.00</t>
  </si>
  <si>
    <t>SIN ESQUEMA BY ALBERTO ATALLAH SRL</t>
  </si>
  <si>
    <t xml:space="preserve"> PAGO DE FACTURA NCF B1500000220 CORRESPONDIENTE A PULICIDAD TELEVISIVA, EN EL PROGRAMA "SIN ESQUEMA BY ALBERTO ATALLAH", TRANSMITIDO POR VTV CANAL 32, EN CLARO, ASTER Y ALTICE, MES DE ABRIL 2023 2/4, CONTRATO NO.BS-0003555-2023 MONTO RD$50,000.00     ITBIS RD$ 18% RD$9,000.00     ISR 5% RD$2,500.00 
</t>
  </si>
  <si>
    <t>SINERGIT, S.A.</t>
  </si>
  <si>
    <t>TECNOSA S.R.L</t>
  </si>
  <si>
    <t>UNIVERSIDAD FEDERICO HENRIQUEZ Y CARVAJAL</t>
  </si>
  <si>
    <t>VIBIANO PAULINO DE LEON ALCANTARA</t>
  </si>
  <si>
    <t xml:space="preserve"> B1500160222,  B1500160311,  B1500160230,  B1500160552,  B1500160653,  B1500160560,  B1500161008,  B1500160990,  B1500161017,  B1500161458,  B1500161417,  B1500161424,  B1500161745,  B1500161733,  B1500162083,  B1500162147</t>
  </si>
  <si>
    <t xml:space="preserve"> 07/10/2023,  07/10/2023,  07/10/2023,  07/10/2023,  07/10/2023,  07/10/2023,  07/10/2023,  07/10/2023,  07/10/2023,  07/10/2023,  07/10/2023,  07/10/2023,  07/10/2023,  07/10/2023,  07/10/2023,  07/10/2023</t>
  </si>
  <si>
    <t xml:space="preserve"> B1500051715</t>
  </si>
  <si>
    <t xml:space="preserve"> B1500052182</t>
  </si>
  <si>
    <t xml:space="preserve"> B1500051897</t>
  </si>
  <si>
    <t xml:space="preserve"> 07/10/2023</t>
  </si>
  <si>
    <t xml:space="preserve"> B1500052042</t>
  </si>
  <si>
    <t xml:space="preserve"> B1500052558</t>
  </si>
  <si>
    <t xml:space="preserve"> B1500052559</t>
  </si>
  <si>
    <t xml:space="preserve"> B1500052484</t>
  </si>
  <si>
    <t xml:space="preserve"> B1500052504</t>
  </si>
  <si>
    <t xml:space="preserve"> B15000439</t>
  </si>
  <si>
    <t xml:space="preserve"> B1500044253</t>
  </si>
  <si>
    <t xml:space="preserve"> B1500000106</t>
  </si>
  <si>
    <t xml:space="preserve"> 07/18/2023</t>
  </si>
  <si>
    <t xml:space="preserve"> B1500000107</t>
  </si>
  <si>
    <t xml:space="preserve"> B1500000108</t>
  </si>
  <si>
    <t xml:space="preserve"> B1500000109</t>
  </si>
  <si>
    <t xml:space="preserve"> B1500000143</t>
  </si>
  <si>
    <t xml:space="preserve"> 07/11/2023</t>
  </si>
  <si>
    <t xml:space="preserve"> B1500001089</t>
  </si>
  <si>
    <t xml:space="preserve"> B1500121377</t>
  </si>
  <si>
    <t xml:space="preserve"> B1500122984</t>
  </si>
  <si>
    <t xml:space="preserve"> B1500120328</t>
  </si>
  <si>
    <t xml:space="preserve"> B1500000123</t>
  </si>
  <si>
    <t xml:space="preserve"> B1500001805</t>
  </si>
  <si>
    <t xml:space="preserve"> B150001788</t>
  </si>
  <si>
    <t xml:space="preserve"> B1500001803</t>
  </si>
  <si>
    <t xml:space="preserve"> B1500000410</t>
  </si>
  <si>
    <t xml:space="preserve"> B1500000026</t>
  </si>
  <si>
    <t xml:space="preserve"> B1500000092</t>
  </si>
  <si>
    <t xml:space="preserve"> B1500000184</t>
  </si>
  <si>
    <t xml:space="preserve"> B1500000251</t>
  </si>
  <si>
    <t xml:space="preserve"> E450000014556</t>
  </si>
  <si>
    <t xml:space="preserve"> E450000013540</t>
  </si>
  <si>
    <t xml:space="preserve"> E450000013605</t>
  </si>
  <si>
    <t xml:space="preserve"> E450000013571</t>
  </si>
  <si>
    <t xml:space="preserve"> B1500000076</t>
  </si>
  <si>
    <t xml:space="preserve"> B1500000835</t>
  </si>
  <si>
    <t xml:space="preserve"> 07/25/2023</t>
  </si>
  <si>
    <t xml:space="preserve"> B1500000405</t>
  </si>
  <si>
    <t xml:space="preserve"> B1500000380</t>
  </si>
  <si>
    <t xml:space="preserve"> B1500000134</t>
  </si>
  <si>
    <t xml:space="preserve"> B1500000159</t>
  </si>
  <si>
    <t xml:space="preserve"> B1500369173</t>
  </si>
  <si>
    <t xml:space="preserve"> B1500369380</t>
  </si>
  <si>
    <t xml:space="preserve"> B1500369281</t>
  </si>
  <si>
    <t xml:space="preserve"> B1500384071,  B1500386030,  B1500384072,  B1500384074,  B1500384049,  B1500384073,  B1500384057,  B1500384041</t>
  </si>
  <si>
    <t xml:space="preserve"> 07/10/2023,  07/10/2023,  07/10/2023,  07/10/2023,  07/10/2023,  07/10/2023,  07/10/2023,  07/10/2023</t>
  </si>
  <si>
    <t xml:space="preserve"> B1500000.115</t>
  </si>
  <si>
    <t xml:space="preserve"> B1500274397</t>
  </si>
  <si>
    <t xml:space="preserve"> B1500275497</t>
  </si>
  <si>
    <t xml:space="preserve"> B1500275217</t>
  </si>
  <si>
    <t xml:space="preserve"> B1500276969</t>
  </si>
  <si>
    <t xml:space="preserve"> B1500278788</t>
  </si>
  <si>
    <t xml:space="preserve"> B1500000392</t>
  </si>
  <si>
    <t xml:space="preserve"> B1500000023</t>
  </si>
  <si>
    <t xml:space="preserve"> B1500000225</t>
  </si>
  <si>
    <t xml:space="preserve"> B1500000234</t>
  </si>
  <si>
    <t xml:space="preserve"> B1500000037</t>
  </si>
  <si>
    <t xml:space="preserve"> B1500000043</t>
  </si>
  <si>
    <t xml:space="preserve"> B1500000044</t>
  </si>
  <si>
    <t xml:space="preserve"> B1500000165</t>
  </si>
  <si>
    <t xml:space="preserve"> B1500027804</t>
  </si>
  <si>
    <t xml:space="preserve"> B1500000208</t>
  </si>
  <si>
    <t xml:space="preserve"> B1500000212</t>
  </si>
  <si>
    <t xml:space="preserve"> 07/17/2023</t>
  </si>
  <si>
    <t xml:space="preserve"> B1500000633</t>
  </si>
  <si>
    <t xml:space="preserve"> B1500000048</t>
  </si>
  <si>
    <t xml:space="preserve"> B1500000126</t>
  </si>
  <si>
    <t xml:space="preserve"> B1500000639</t>
  </si>
  <si>
    <t xml:space="preserve"> B1500001344</t>
  </si>
  <si>
    <t xml:space="preserve"> 07/04/2023</t>
  </si>
  <si>
    <t xml:space="preserve"> B1500000019</t>
  </si>
  <si>
    <t xml:space="preserve"> B1500000020</t>
  </si>
  <si>
    <t xml:space="preserve"> B1500000016</t>
  </si>
  <si>
    <t xml:space="preserve"> B1500000021</t>
  </si>
  <si>
    <t xml:space="preserve"> 07/03/2023</t>
  </si>
  <si>
    <t xml:space="preserve"> B1500000339</t>
  </si>
  <si>
    <t xml:space="preserve"> B1500000124</t>
  </si>
  <si>
    <t xml:space="preserve"> B1500000640</t>
  </si>
  <si>
    <t xml:space="preserve"> B1500000512</t>
  </si>
  <si>
    <t xml:space="preserve"> B1500000513</t>
  </si>
  <si>
    <t xml:space="preserve"> B1500000119</t>
  </si>
  <si>
    <t xml:space="preserve"> B1500000476</t>
  </si>
  <si>
    <t xml:space="preserve"> B1500000477</t>
  </si>
  <si>
    <t xml:space="preserve"> B1500000480</t>
  </si>
  <si>
    <t xml:space="preserve"> B1500000489</t>
  </si>
  <si>
    <t xml:space="preserve"> B1500000309</t>
  </si>
  <si>
    <t xml:space="preserve"> B1500025387</t>
  </si>
  <si>
    <t xml:space="preserve"> B1500042980,  B1500042981</t>
  </si>
  <si>
    <t xml:space="preserve"> 07/17/2023,  07/17/2023</t>
  </si>
  <si>
    <t xml:space="preserve"> B1500042954</t>
  </si>
  <si>
    <t xml:space="preserve"> B1500042760</t>
  </si>
  <si>
    <t xml:space="preserve"> B1500000220</t>
  </si>
  <si>
    <t xml:space="preserve"> 07/05/2023</t>
  </si>
  <si>
    <t xml:space="preserve"> B1500000221</t>
  </si>
  <si>
    <t xml:space="preserve"> B1500000795</t>
  </si>
  <si>
    <t xml:space="preserve"> B1500000080</t>
  </si>
  <si>
    <t xml:space="preserve"> B1500002701</t>
  </si>
  <si>
    <t xml:space="preserve"> B1500002699</t>
  </si>
  <si>
    <t xml:space="preserve"> B1500002721</t>
  </si>
  <si>
    <t xml:space="preserve"> B1500000900,  B1500000915,  B1500000939</t>
  </si>
  <si>
    <t xml:space="preserve"> 06/29/2023,  06/29/2023,  06/29/2023</t>
  </si>
  <si>
    <t xml:space="preserve"> B1500000956</t>
  </si>
  <si>
    <t xml:space="preserve"> B1500000327</t>
  </si>
  <si>
    <t xml:space="preserve"> B1500000176</t>
  </si>
  <si>
    <t xml:space="preserve"> 05/19/2023</t>
  </si>
  <si>
    <t xml:space="preserve"> B1500000177</t>
  </si>
  <si>
    <t xml:space="preserve"> B1500011120</t>
  </si>
  <si>
    <t xml:space="preserve"> B1500011273</t>
  </si>
  <si>
    <t xml:space="preserve"> 07/24/2023</t>
  </si>
  <si>
    <t xml:space="preserve"> B1500011277</t>
  </si>
  <si>
    <t xml:space="preserve"> 08/09/2023,  08/09/2023,  08/09/2023,  08/09/2023,  08/09/2023,  08/09/2023,  08/09/2023,  08/09/2023,  08/09/2023,  08/09/2023,  08/09/2023,  08/09/2023,  08/09/2023,  08/09/2023,  08/09/2023,  08/09/2023</t>
  </si>
  <si>
    <t xml:space="preserve"> 07/29/2023</t>
  </si>
  <si>
    <t xml:space="preserve"> 08/13/2023</t>
  </si>
  <si>
    <t xml:space="preserve"> 08/09/2023</t>
  </si>
  <si>
    <t xml:space="preserve"> 08/26/2023</t>
  </si>
  <si>
    <t xml:space="preserve"> 08/17/2023</t>
  </si>
  <si>
    <t xml:space="preserve"> 08/06/2023</t>
  </si>
  <si>
    <t xml:space="preserve"> 08/10/2023</t>
  </si>
  <si>
    <t xml:space="preserve"> 07/30/2023</t>
  </si>
  <si>
    <t xml:space="preserve"> 08/12/2023</t>
  </si>
  <si>
    <t xml:space="preserve"> 08/19/2023</t>
  </si>
  <si>
    <t xml:space="preserve"> 08/24/2023</t>
  </si>
  <si>
    <t xml:space="preserve"> 08/11/2023</t>
  </si>
  <si>
    <t xml:space="preserve"> 08/09/2023,  08/09/2023,  08/09/2023,  08/09/2023,  08/09/2023,  08/09/2023,  08/09/2023,  08/09/2023</t>
  </si>
  <si>
    <t xml:space="preserve"> 08/16/2023</t>
  </si>
  <si>
    <t xml:space="preserve"> 08/03/2023</t>
  </si>
  <si>
    <t xml:space="preserve"> 08/02/2023</t>
  </si>
  <si>
    <t xml:space="preserve"> 08/05/2023</t>
  </si>
  <si>
    <t xml:space="preserve"> 08/16/2023,  08/16/2023</t>
  </si>
  <si>
    <t xml:space="preserve"> 08/04/2023</t>
  </si>
  <si>
    <t xml:space="preserve"> 07/29/2023,  07/29/2023,  07/29/2023</t>
  </si>
  <si>
    <t xml:space="preserve"> 06/18/2023</t>
  </si>
  <si>
    <t xml:space="preserve"> 08/23/2023</t>
  </si>
  <si>
    <t xml:space="preserve">  CORRESPONDIENTE AL PAGO REALIZADO POR CONCEPTO DE:  SOLICITUD DE RELLENADO DE 2,160 BOTELLONES DE REPOSICION PARA EL CUATRIMESTRE MAYO-AGOSTO 2023., SEGUN NO.ORDEN 2023-00155. </t>
  </si>
  <si>
    <t xml:space="preserve">  CORRESPONDIENTE AL PAGO REALIZADO POR CONCEPTO DE:  FACTURA NO. CC202306252407268929,   DESDE 20  DE MAYO 2023 AL 19 JUNIO 2023, DE LA CUENTA #8163091.   PREMIUM PLUS 3MB-1MB A CUATRO (04) CENTROS TECNOLOGICOS COMUNITARIOS (CTC)  UBICADO EN LA ESTACION DEL METRO, JUAN PABLO DUARTE, AMIN ABEL, CENTRO DE LOS HEROES.</t>
  </si>
  <si>
    <t xml:space="preserve">  CORRESPONDIENTE AL PAGO REALIZADO POR CONCEPTO DE:   FACTURA NO .CC202307055201570048, CORRESPONDIENTE AL  PERIODO 01 JUNIO- HASTA 30 DE JUNIO 2023, DE LA CUENTA NO.88082461. DEL PROYECTO CANASTA DIGITAL SOCIAL. NO. DE CONTRATO BS-0005450-2022.        </t>
  </si>
  <si>
    <t xml:space="preserve">  CORRESPONDIENTE AL PAGO REALIZADO POR CONCEPTO DE:   FACT.CC202307055201557800,  (CUENTA: 9308820) PLAN DE INTERNET MOVIL TEL.809-106-7306 Y 809-142-0825 ,809-171-1047   CORRESPONDIENTE AL PERIODO DEL 01/06/2023 AL 30/06/2023.  </t>
  </si>
  <si>
    <t xml:space="preserve">  CORRESPONDIENTE AL PAGO REALIZADO POR CONCEPTO DE:   FACTURA NO. CC202307055201563872, CUENTA NO.71299770, PARA EL PERIODO COMPRENDIDO DEL 01/06/2023 AL 30/06/2023, POR CONCEPTO DE BUSINESS FIT SERVICIO MOVIL DE VOZ DIRECTA TECNICA, NO.TELEFONO (809) 881-8983 ,Y (809) 958-6472(809) 244-5576   DIRECCION TECNICA  MONTO FACTURADO </t>
  </si>
  <si>
    <t xml:space="preserve">  CORRESPONDIENTE AL PAGO REALIZADO POR CONCEPTO DE:   FACTURA NO. CC202307252407344998,  CUENTA NO. 7715659,   CENTRAL TELEFONICA DEL CCT, UBICADO EN EL MUSEO DE LAS TELECOMUNICACIONES, CORRESPONDIENTE AL PERIODO DEL 20/06/2023  AL 19/07/2023.  </t>
  </si>
  <si>
    <t xml:space="preserve">  CORRESPONDIENTE AL PAGO REALIZADO POR CONCEPTO DE:   FACTURA  NO. CC202307252407345117, CUENTA NO. 7753558,  POR SERVICIOS DE INTERNET CCT, UBICADO EN EL MUSEO DE LAS TELECOMUNICACIONES, CORRESPONDIENTE AL PERIODO 20/06/2023 AL 19/07/2023.</t>
  </si>
  <si>
    <t xml:space="preserve">  CORRESPONDIENTE AL PAGO REALIZADO POR CONCEPTO DE:  FACTURA NO. CC202307252407338086, CUENTA NO. 1475052, PARA EL PERIODO COMPRENDIDO DEL  20/06/2023 AL 19/07/2023, POR SERVICIOS DE TELECABLE OFICINA PRINCIPAL. </t>
  </si>
  <si>
    <t xml:space="preserve">  CORRESPONDIENTE AL PAGO REALIZADO POR CONCEPTO DE:  FACTURAS NO. 33660636    (CODIGO DEL SISTEMA 18268) SERVICIO DE RECOGIDA DE BASURA, CORRESPONDIENTE AL MES DE JULIO, 2023,  EDIFICIO ISABEL LA CATOLICA NO.203  (CENTRO INDOTEL)  </t>
  </si>
  <si>
    <t xml:space="preserve">  CORRESPONDIENTE AL PAGO REALIZADO POR CONCEPTO DE:   FACTURA NO. 33661969   (CODIGO DEL SISTEMA 40200) SERVICIO DE RECOGIDA DE BASURA,PARQUEO CALLE EL RETIRO, CORRESPONDIENTE AL MES DE JULIO 2023. </t>
  </si>
  <si>
    <t xml:space="preserve">  CORRESPONDIENTE AL PAGO REALIZADO POR CONCEPTO DE:   FACT. NO. CC202307252407339727 CTA #2979364,   CORRESPONDIENTE A LA CENTRAL TELEFONICA DEL INDOTEL PERIODO DEL 20/06/2023  AL 19/07/2023 </t>
  </si>
  <si>
    <t xml:space="preserve">  CORRESPONDIENTE AL PAGO REALIZADO POR CONCEPTO DE:  FACTURA CORRESPONDIENTE A PUBLICIDAD RADIAL EN LA PROGRAMACION DE LA EMISORA CIELO 104.7 FM, MES DE MARZO 2023 1/4, CONTRATO NO.BS-0003043-2023. "NO EXISTE PAGO ANTERIOR"
</t>
  </si>
  <si>
    <t xml:space="preserve">  CORRESPONDIENTE AL PAGO REALIZADO POR CONCEPTO DE:   LA PUBLICIDAD RADIAL EN LA PROGRAMACION DE LA EMISORA CIELO 104.7 FM, MES DE ABRIL 2023 2/4, CONTRATO NO.BS-0003043-2023. 
 </t>
  </si>
  <si>
    <t xml:space="preserve">  CORRESPONDIENTE AL PAGO REALIZADO POR CONCEPTO DE:   PUBLICIDAD RADIAL EN LA PROGRAMACION DE LA EMISORA CIELO 104.7 FM, MES DE MAYO 2023 3/4, CONTRATO NO.BS-0003043-2023. 
</t>
  </si>
  <si>
    <t xml:space="preserve">  CORRESPONDIENTE AL PAGO REALIZADO POR CONCEPTO DE:   PUBLICIDAD RADIAL EN LA PROGRAMACION DE LA EMISORA CIELO 104.7 FM, MES DE JUNIO 2023 4/4, CONTRATO NO.BS-0003043-2023. 
</t>
  </si>
  <si>
    <t xml:space="preserve">  CORRESPONDIENTE AL PAGO REALIZADO POR CONCEPTO DE:   ALQUILER DE 5 LOCALES MAS SOTANO (2,665 M2), SEGUN CONTRATO BS-0014505-2022, CORRESPONDIENTE AL MES DE JUNIO 2023. .</t>
  </si>
  <si>
    <t xml:space="preserve">  CORRESPONDIENTE AL PAGO REALIZADO POR CONCEPTO DE:   SERVICIOS DE LA PLANTA ELECTRICA DE EMERGENCIA, SEGUN CONTRATO BS-0014527-2022, CORRESPONDIENTE AL MES  DE JUNIO 2023.  </t>
  </si>
  <si>
    <t xml:space="preserve">  CORRESPONDIENTE AL PAGO REALIZADO POR CONCEPTO DE:  COMPRA DE INSUMOS TIMBRADOS Y PAPEL BOND PARA LAS 4 DEPENDENCIAS, CORESPONDIENTES AL PERIODO TRIMESTRAL ABRIL-JUNIO 2023. SEGUN NO. DE ORDEN, 2023-00145.</t>
  </si>
  <si>
    <t xml:space="preserve">  CORRESPONDIENTE AL PAGO REALIZADO POR CONCEPTO DE:   FACTURA. NO. FS-6423619  CONSUMO DE AGUA POTABLE Y ALCANTARILLADO DEL PARQUEO C/. EL RETIRO, CORRESPONDIENTE AL MES DE JULIO DEL 2023 ( CODIGO DEL SISTEMA NO.45621 )  </t>
  </si>
  <si>
    <t xml:space="preserve">  CORRESPONDIENTE AL PAGO REALIZADO POR CONCEPTO DE:  . NO. FS-6425349,  CONSUMO DE AGUA POTABLE Y ALCANTARILLADO DEL CENTRO INDOTEL ESPACIO REPUBLICA DIGITAL (CCT), CORRESPONDIENTE AL MES DE JULIO  DEL 2023 ( CODIGO DEL SISTEMA NO.455693 ).  </t>
  </si>
  <si>
    <t xml:space="preserve">  CORRESPONDIENTE AL PAGO REALIZADO POR CONCEPTO DE:   FACTURA. NO. 96539404 CONSUMO DE AGUA POTABLE DEL ALMACEN INDOTEL UBICADO EN EL V CENTENARIO, CORRESPONDIENTE AL MES DE JULIO DEL 2023 ( CODIGO DEL SISTEMA NO.417557).  </t>
  </si>
  <si>
    <t xml:space="preserve">  CORRESPONDIENTE AL PAGO REALIZADO POR CONCEPTO DE:   LOS SERVICIOS PRESTADOS EN SU CALIDAD DE ABOGADO NOTARIO PUBLICO, CONSISTENTE EN LEGALIZACIONES NOTARIALES SOBRE CONTRATOS Y ACTOS ENTRE EL INDOTEL Y PARTICULARES, MEMORANDUM NO. DJ-M-000320-23.
</t>
  </si>
  <si>
    <t xml:space="preserve">  CORRESPONDIENTE AL PAGO REALIZADO POR CONCEPTO DE:   MANTENIMIENTO, AJUSTE DE FRENOS Y REPARACION DE AIRE ACONDICIONADO DEL VEHICULO NISSAN URVAN PLACA I-080831, CHASIS JN1TC2E26Z0014812, COLOR BLANCA, AÑO 2018.   SEGUN CONTRATO NO. BS-0004150-2023 (LOTE VIII) </t>
  </si>
  <si>
    <t xml:space="preserve">  CORRESPONDIENTE AL PAGO REALIZADO POR CONCEPTO DE:  0 CONTRATACION DE UNA COMPAÑIA POR UN PERIODO DE 6 MESES PARA REALIZAR LOS SERVICIOS DE FUMIGACION PREVENTIVA, CONTRA TIPO DE PLAGAS Y DESINFECCION ANTI EL VIRUS COVID-19 DE LA INSTITUCION, NO.ORDEN 2022-00458/ BS-0001027-2023, CORRESP MES DE MAYO 2023. </t>
  </si>
  <si>
    <t xml:space="preserve">  CORRESPONDIENTE AL PAGO REALIZADO POR CONCEPTO DE:  LOS SERVICIOS PRESTADOS EN SU CALIDAD DE ABOGADO Y NOTARIO PUBLICO, CONSISTENTE EN LEGALIZACIONES NOTARIALES SOBRE CONTRATOS Y ACTOS ENTRE EL INDOTEL Y PARTICULARES, SEGUN MEMORANDUM NO.DJ-M-000304-23.
</t>
  </si>
  <si>
    <t xml:space="preserve">  CORRESPONDIENTE AL PAGO REALIZADO POR CONCEPTO DE:    PUBLICIDAD DIGITAL, MEDIANTE LA COLOCACION DE BANNER CORPORATIVO TAMAÑO 700X90 PIXELES EN LA PORTADA DEL PERIODICO, MES DE MAYO 2023 3/4, SEGUN NO.CONTRATO BS-0003548-2023.
</t>
  </si>
  <si>
    <t xml:space="preserve">  CORRESPONDIENTE AL PAGO REALIZADO POR CONCEPTO DE:   PUBLICIDAD TELEVISIVA DE DOS CUÑAS, EN CADA EMISION DEL PROGRAMA DIARIO TV DEL CANAL MEGA VISION, TRANSMITIDO A LAS 8:00 PM, MES DE JUNIO 2023 2/4, CONTRATO NO.BS-0006556-2023. </t>
  </si>
  <si>
    <t xml:space="preserve">  CORRESPONDIENTE AL PAGO REALIZADO POR CONCEPTO DE:  PUBLICIDAD PERIODISTICA, DIGITAL E IMPRESA EN EL PERIODICO" EL PERIODISTA", IMPRESO Y "ELPERIODISTADIGITALRD.COM" MEDIANTE LA COLOCACION DE TREINTA SECCIONALES DEL CDP Y EN EXTERIOR, MES DE JUNIO 2023 4/4, CONTRATO NO.BS-0005836-2023.
</t>
  </si>
  <si>
    <t xml:space="preserve">  CORRESPONDIENTE AL PAGO REALIZADO POR CONCEPTO DE:   EL MES DE JUNIO 2023, CUENTA #775838387,  POR SERVICIOS DE INTERNET MOVIL OMSA. SEGUN MEMO FDT-S-0056-23  </t>
  </si>
  <si>
    <t xml:space="preserve">  CORRESPONDIENTE AL PAGO REALIZADO POR CONCEPTO DE:   LA FACT.182,SERV. FLOTA   CELULARES, CORRESP. AL MES DE JUNIO-2023  CUENTA NO.706002893 POR UN </t>
  </si>
  <si>
    <t xml:space="preserve">  CORRESPONDIENTE AL PAGO REALIZADO POR CONCEPTO DE:  PAGO  DE FACTURA #176,, CUENTA NO. 709225876, POR SERVICIOS CENTRAL TELEFONICA, AV. ABRAHAM  LINCOLN NO 962, CORRESPONDIENTE AL MES DE JUNIO, 2023. </t>
  </si>
  <si>
    <t xml:space="preserve">  CORRESPONDIENTE AL PAGO REALIZADO POR CONCEPTO DE:  CUENTA NO. 707454799, POR SERVICIOS CENTRAL TELEFONICA, AV. ABRAHAM  LINCOLN NO 962, CORRESPONDIENTE AL MES DE JUNIO 2023. </t>
  </si>
  <si>
    <t xml:space="preserve">  CORRESPONDIENTE AL PAGO REALIZADO POR CONCEPTO DE:   EL ALQUILER DE 50 ESPACIOS DE PARQUEO EN EL TEMPLO EL CALVARIO, UBICADO EN LA AVENIDA ABRAHAM LINCOLN NO. 964, ENSANCHE PIANTINNI, DE LA CIUDAD DE SANTO DOMINGO, PARA SER USADO COMO PARQUEO PARA FUNCIONARIOS Y EMPLEADOS DEL INDOTEL. SEGUN CONTRATO BS-0009426-2022, CORRESPONDIENTE AL MES DE JUNIO  DEL  2023.</t>
  </si>
  <si>
    <t xml:space="preserve">  CORRESPONDIENTE AL PAGO REALIZADO POR CONCEPTO DE:   EL ALQUILER DE 50 ESPACIOS DE PARQUEO EN EL TEMPLO EL CALVARIO, UBICADO EN LA AVENIDA ABRAHAM LINCOLN NO. 964, ENSANCHE PIANTINNI, DE LA CIUDAD DE SANTO DOMINGO, PARA SER USADO COMO PARQUEO PARA FUNCIONARIOS Y EMPLEADOS DEL INDOTEL. SEGUN CONTRATO BS-0009426-2022, CORRESPONDIENTE AL MES DE JULIO  DEL  2023. </t>
  </si>
  <si>
    <t xml:space="preserve">  CORRESPONDIENTE AL PAGO REALIZADO POR CONCEPTO DE:  SOLICITUD PAGO CUBICACION TERMINACION DE CASETA MONITOREO LOS AZULES , SALCEDO (TERMINACION DE CASETAS DE MONITOREO HERMANAS MIRABAL, SEGUN NO.CONTRATO BS-CO-0001427-2022. </t>
  </si>
  <si>
    <t xml:space="preserve">  CORRESPONDIENTE AL PAGO REALIZADO POR CONCEPTO DE:   COMPRA DE TRESCIENTOS (300) YOYOS Y TRESCIENTOS (300) CORDONES PARA LA INSTITUCION. SEGUN NO. DE ORDEN, 2023-00191.</t>
  </si>
  <si>
    <t xml:space="preserve">  CORRESPONDIENTE AL PAGO REALIZADO POR CONCEPTO DE:   UNA EMPRESA PRODUCTORA DE EVENTOS PARA EL MONTAJE DE LA ESCENOGRAFIA Y EQUIPOS AUDIVISUALES PARA EL EVENTO DIA MUNDIAL TELECOMUNICACIONES 2023, QUE FUE OFRECIDO EL 17 DE MAYO 2023. NO.ORDEN 2023-00139.</t>
  </si>
  <si>
    <t xml:space="preserve">  CORRESPONDIENTE AL PAGO REALIZADO POR CONCEPTO DE:   PUBLICIDAD TELEVISIVA MEDIANTE COLOCACION DE 3 CUÑAS SEMANALES, EN EL PROGRAMA "GENTE DE EXISTOS" POR EL CANAL DEL SOL (CANAL 6), MES DE JUNIO 2023 1/4, CONTRATO NO. BS-0007201-2023."NO EXISTE PAGO ANTERIOR"
 </t>
  </si>
  <si>
    <t xml:space="preserve">  CORRESPONDIENTE AL PAGO REALIZADO POR CONCEPTO DE:  SOLICITUD DE MANTENIMIENTO DE LOS EXTINTORES QUE SE ENCUENTRAN EN LA SEDE PRINCIPAL, CENTRO INDOTEL, ALMACEN V CENTENARIO Y CENTRO ITLAS SAN PEDRO DE MACORIS. SEGUN NO. DE ORDEN, 2023-00181 </t>
  </si>
  <si>
    <t xml:space="preserve">  CORRESPONDIENTE AL PAGO REALIZADO POR CONCEPTO DE:   PUBLICIDAD COMERCIAL/DIGITAL, EN EL PROGRAMA DIDACTICA ONLINE Y PRESENTA EN REDES Y PAGINA WEB,DIFUNDIDO POR YOUTUBE, SPOTIFY, APPLE PODCASTS, GOOGLE PODCASTS, ENTRE OTROS, MES DE JUNIO 2023 4/4, CONTRATO NO. BS-0004732-2023.
</t>
  </si>
  <si>
    <t xml:space="preserve">  CORRESPONDIENTE AL PAGO REALIZADO POR CONCEPTO DE:    2DO PAGO CORRESPONDIENTE 80% ADQUISICION E IMPLEMENTACION DE  EQUIPOS DIVERSOS DE REDES, INFRAESTRUCTURA Y LICENCIAS BS-0002460-2023. LOTE I MONTO ORIGINAL  </t>
  </si>
  <si>
    <t xml:space="preserve">  CORRESPONDIENTE AL PAGO REALIZADO POR CONCEPTO DE:   FACTURA NO. 202307052740,  CONSUMO DE ENERGIA ELECTRICA, DEL 01/06/2023 AL 01/07/2023, PERTENECIENTE A LOS REYES , GREGORIO LUPERON (NIC 5200991)</t>
  </si>
  <si>
    <t xml:space="preserve">  CORRESPONDIENTE AL PAGO REALIZADO POR CONCEPTO DE:   FACTURA  NO.202307052948,  CONSUMO DE ENERGIA ELECTRICA, DEL 01/06/2023  AL 01/07/2023, PERTENECIENTE A ALTO   PALOMA (LUPERON)  (NIC 7164159 ) </t>
  </si>
  <si>
    <t xml:space="preserve">  CORRESPONDIENTE AL PAGO REALIZADO POR CONCEPTO DE:   FACTURA NO. 2134206339-64, NCF: B1500274397, CONSUMO DE ENERGIA ELECTRICA, DEL 19/05/2023 AL 19/06/2023, PERTENECIENTE AL MUSEO DE LAS TELECOMUNICACIONES  DE LA CALLE ISABEL LA CATOLICA NO. 203 ZONA COLONIAL (NIC: NO. 2134206). </t>
  </si>
  <si>
    <t xml:space="preserve">  CORRESPONDIENTE AL PAGO REALIZADO POR CONCEPTO DE:   FACTURA NO. 4260014050-62  CONSUMO DE ENERGIA ELECTRICA, DEL 19/05/2023 AL 19/06/2023, PERTENECIENTE  AL CENTRO INDOTEL TETELO VARGAS EXT. ITLA, SAN PEDRO DE MACORIS. ( NIC:4260014 ).   </t>
  </si>
  <si>
    <t xml:space="preserve">  CORRESPONDIENTE AL PAGO REALIZADO POR CONCEPTO DE:  FACTURA NO. 2039391359-36 CONSUMO DE ENERGIA ELECTRICA, DEL 19/05/2023 AL 19/06/2023, PERTENECIENTE   ALMACEN V CENTENARIO DE LA CALLE FARALLON DEL NORTE ESQ. V CENTENARIO. ( NIC:2039391 ).  </t>
  </si>
  <si>
    <t xml:space="preserve">  CORRESPONDIENTE AL PAGO REALIZADO POR CONCEPTO DE:   FACTURA NO. 4037282094-08,  CONSUMO DE ENERGIA ELECTRICA, DEL 19/05/2023 AL 19/06/2023, PERTENECIENTE   ESTACION DE MONITOREO SANTO DOMINGO. ( NIC:4037282 ).    </t>
  </si>
  <si>
    <t xml:space="preserve">  CORRESPONDIENTE AL PAGO REALIZADO POR CONCEPTO DE:  ACT. NO.1625494394-71, CONSUMO DE ENERGIA ELECTRICA, DEL 19/05/2023 AL 19/06/2023, PERTENECIENTE A LA ESTACION MONITOREO ESPECTRO DE HIGUEY, (NIC: NO. 1625494) </t>
  </si>
  <si>
    <t xml:space="preserve">   CORRESPONDIENTE AL PAGO REALIZADO POR CONCEPTO DE:   UNIFORMES CAMAREROS Y COLABORADORES QUE REALIZAN LABORES FUERA DE LA INSTITUCION, SEGUN NO.ORDEN 2023-00108. </t>
  </si>
  <si>
    <t xml:space="preserve">  CORRESPONDIENTE AL PAGO REALIZADO POR CONCEPTO DE:   SUSTITUCION CHEQUE NO.69666 PAGO DE LA FACTURA, NCF; B1500000023, POR ALQUILER DE (50) PARQUEOS DE LA ATARAZANA (CUIDAD COLONIAL), PARA LA RENDICION DE CUENTA DEL INSTITUTO DOMINICANO DE LAS TELECOMUNICACIONES,  SEGUN  MEMORANDUM SC-M-000283-2023  </t>
  </si>
  <si>
    <t xml:space="preserve">   CORRESPONDIENTE AL PAGO REALIZADO POR CONCEPTO DE:   SUSTITUCION DE CHEQUE NO.69742 PAGO DE LA FACTURA, POR ALQUILER DE (38) PARQUEOS DE LA ATARAZANA (CUIDAD COLONIAL), PARA SER UTILIZADOS POR LOS EMPLEADOS DEL CENTRO INDOTEL, SEGUN CONTRATO BS-0000233-2023, CORRESPONDIENTE AL MES DE JUNIO DEL 2023, SEGUN  MEMORANDUM SC-M-000278-2023
</t>
  </si>
  <si>
    <t xml:space="preserve">  CORRESPONDIENTE AL PAGO REALIZADO POR CONCEPTO DE:    PUBLICIDAD TELEVISIVA, EN EL PROGRAMA HORA LIBRE , POR EL TNI CANAL 51 HD, ADEMAS DE LA PUBLICACION Y DECLARACIONES QUE LA INSTITUCION AUTORICE, DISCURSOS, BUMPERS, ETC, MES DE ABRIL 2023 1/4, CONTRATO NO.BS-0004606-2023."NO EXISTE PAGO ANTERIOR"
</t>
  </si>
  <si>
    <t xml:space="preserve">  CORRESPONDIENTE AL PAGO REALIZADO POR CONCEPTO DE:    PUBLICIDAD TELEVISIVA, EN EL PROGRAMA HORA LIBRE , POR EL TNI CANAL 51 HD, ADEMAS DE LA PUBLICACION Y DECLARACIONES QUE LA INSTITUCION AUTORICE, DISCURSOS, BUMPERS, ETC, MES DE MAYO 2023 2/4, CONTRATO NO.BS-0004606-2023.
</t>
  </si>
  <si>
    <t xml:space="preserve">  CORRESPONDIENTE AL PAGO REALIZADO POR CONCEPTO DE:   PUBLICIDAD TELEVISIVA, EN EL NOTICIARIO "NOTICIA LIBRE TV" QUE SE TRANSMITE DE LUNES A VIERNES POR METROVISION, CANAL 62 DE ASTER Y CLARO Y EN LAS PLATAFORMA DIGITAL WWW.METROVISION.COM.DO, MES DE JUNIO 2023 1/4, CONTRATO BS-0006923-2023 "NO EXISTE PAGO ANTERIOR"
</t>
  </si>
  <si>
    <t xml:space="preserve">  CORRESPONDIENTE AL PAGO REALIZADO POR CONCEPTO DE:   2DO PAGO CORRESPONDIENTE AL 80% ADQUISICION E IMPLEMENTACION DE UNA PLATAFORMA DE HIPERCONVERGENCIA NO. CONTRATO, BS-0000868-2023</t>
  </si>
  <si>
    <t xml:space="preserve">  CORRESPONDIENTE AL PAGO REALIZADO POR CONCEPTO DE:   PUBLICIDAD EN EL PERIODICO DIGITAL " LA SULTANA DIGITAL" CONSISTENTE EN LA PUBLICACION DE UN BANNER 300*250 EN LA PORTADA DEL PERIODICO, MES DE JUNIO 2023 4/4, CONTRATO NO.BS-0004726-2023.
</t>
  </si>
  <si>
    <t xml:space="preserve">  CORRESPONDIENTE AL PAGO REALIZADO POR CONCEPTO DE:   PUBLICIDAD DIGITAL, CONSISTENTE EN UN BANNER ESTATICO, DIFUSION DE NOTICIAS Y AVISOS EN EL PERIODICO DIGITAL MIRADOR WEB, MES DE MAYO 2023 4/4, CONTRATO NO.BS-0003252-2023.
</t>
  </si>
  <si>
    <t xml:space="preserve">  CORRESPONDIENTE AL PAGO REALIZADO POR CONCEPTO DE:   PUBLICIDAD DIGITAL CONSISTENTE EN LA PUBLICACION DE BANNER EN EL PORTAL WEB WWW.ELVOCEROALDIA.NET, DONDE SE DIFUNDEN ARTICULOS, MENSAJES, NOTICIAS CON CONTENIDO SOCIAL, CRISTIANO, CIENCIA SALUD, ETC. MES DE MAYO 2023 1/4, CONTRATO NO.BS-0006925-2023.
</t>
  </si>
  <si>
    <t xml:space="preserve">  CORRESPONDIENTE AL PAGO REALIZADO POR CONCEPTO DE:   PUBLICIDAD DIGITAL CONSISTENTE EN LA PUBLICACION DE BANNER EN EL PORTAL WEB WWW.ELVOCEROALDIA.NET, DONDE SE DIFUNDEN ARTICULOS, MENSAJES, NOTICIAS CON CONTENIDO SOCIAL, CRISTIANO, CIENCIA SALUD, ETC. MES DE JUNIO 2023 2/4, CONTRATO NO.BS-0006925-2023.
</t>
  </si>
  <si>
    <t xml:space="preserve">  CORRESPONDIENTE AL PAGO REALIZADO POR CONCEPTO DE:  PUBLICIDAD DIGITAL EN EL MEDIO LABATALLAINFORMATIVA.COM CONSISTENTE EN LA PUBLICACION DE BANNER A REQUERIMIENTO DE LA INSTITUCION, MES DE JUNIO 2023 (4/4) CONTRATO BS-0003068-2023.</t>
  </si>
  <si>
    <t xml:space="preserve">  CORRESPONDIENTE AL PAGO REALIZADO POR CONCEPTO DE:    PUBLICIDAD TELEVISIVA INSTITUCIONAL EN EL PROGRAMA ORIENTACION SEMANAL QUE SE TRANSMITE LOS DOMINGOS DE 11:00 AM A 12:00 PM A TRAVEZ DE RNN CANAL 27,  MES DE JUNIO 2023  4/4,  BS-0002986-2023 .
</t>
  </si>
  <si>
    <t xml:space="preserve">  CORRESPONDIENTE AL PAGO REALIZADO POR CONCEPTO DE:   COMPRA DE (8) BATERIAS Y MATERIALES, PARA SU INSTALACION EN EL CENTRO ITLA DE SAN PEDRO DE MACORIS. SEGUN NO. DE ORDEN, 2023-00096 </t>
  </si>
  <si>
    <t xml:space="preserve">  CORRESPONDIENTE AL PAGO REALIZADO POR CONCEPTO DE:  PUBLICIDAD TELEVISIVA MEDIANTE LA COLOCACION DE DOS (2) CUÑAS, TRANSMITIDA CADA DOMINGO  A LAS 9:00  DE LA NOCHE, POR TELERADIO AMERICA CANALES 12 Y 45, COBERTURA NACIONAL Y  EN LAS REDES SOCIALES,  MES DE ABRIL 2023 1/4, CONTRATO NO. BS-0004646-2023. " NO EXISTE PAGO ANTERIOR" </t>
  </si>
  <si>
    <t xml:space="preserve"> PUBLICIDAD TELEVISIVA MEDIANTE LA COLOCACION DE DOS (2) CUÑAS, TRANSMITIDA CADA DOMINGO  A LAS 9:00  DE LA NOCHE, POR TELERADIO AMERICA CANALES 12 Y 45, COBERTURA NACIONAL Y  EN LAS REDES SOCIALES, MES DE MAYO 2023 2/4, CONTRATO NO. BS-0004646-2023</t>
  </si>
  <si>
    <t xml:space="preserve">  CORRESPONDIENTE AL PAGO REALIZADO POR CONCEPTO DE:    PUBLICIDAD TELEVISIVA MEDIANTE LA COLOCACION DE DOS (2) CUÑAS, TRANSMITIDA CADA DOMINGO  A LAS 9:00  DE LA NOCHE, POR TELERADIO AMERICA CANALES 12 Y 45, COBERTURA NACIONAL Y  EN LAS REDES SOCIALES, MES DE JUNIO 2023 3/4, CONTRATO NO. BS-0004646-2023 </t>
  </si>
  <si>
    <t xml:space="preserve">  CORRESPONDIENTE AL PAGO REALIZADO POR CONCEPTO DE:  SOLICITUD DE UNA EMPRESA PARA LOS SERVICIOS DE BRILLADO, CRISTALIZADO Y SUMINISTRO DE PISOS EN DIFERENTES AREAS DEL TERCER NIVEL DEL CENTRO INDOTEL. SEGUN NO . DE ORDEN, 2023-00172</t>
  </si>
  <si>
    <t xml:space="preserve">   CORRESPONDIENTE AL PAGO REALIZADO POR CONCEPTO DE:   COMPRA DE LUMINARIAS PARA DIFERENTES AREAS DE LA INSTITUCION. SEGUN NO. DE ORDEN, 2023-00184 </t>
  </si>
  <si>
    <t xml:space="preserve">  CORRESPONDIENTE AL PAGO REALIZADO POR CONCEPTO DE:   PUBLICIDAD DIGITAL CONSISTENTE EN LA  COLOCACION DE BANNER INSTITUCIONAL TAMAÑOS 160X600, 300X600, 728X90,970X90 EN EL PORTAL COBERTURATVONLINE.NET,  SEGUN NO. CONTRATO BS-0003549-2023,  MES DE MAYO 2023 (3/4) </t>
  </si>
  <si>
    <t xml:space="preserve">  CORRESPONDIENTE AL PAGO REALIZADO POR CONCEPTO DE:  PUBLICIDAD TELEVISIVA  , EN EL PROGRAMA " PROPUESTA DE LA NOCHE", POR RNN CANAL 27 ADEMAS DE UNA TRANSMISION SIMULTANEA EN REDES SOCIALES,  MES DE JUNIO 2023  4/4, BS-0004579-2023</t>
  </si>
  <si>
    <t xml:space="preserve">  CORRESPONDIENTE AL PAGO REALIZADO POR CONCEPTO DE:  COMPRA DE 400 RESMAS DE PAPEL PARA EL PERIODO TRIMESTRAL JULIO-SEPTIEMBRE 2023. SEGUN NO. DE ORDEN,2023-00186 0</t>
  </si>
  <si>
    <t xml:space="preserve">  CORRESPONDIENTE AL PAGO REALIZADO POR CONCEPTO DE:   SERVICIOS DE LAS  PLATAFORMAS TECNOLOGICAS EN LA NUBE (AZURE) DE MICROSOFT, MES DE JULIO 2023. SEGUN NO. DE CONTRATO BS-0014080-2022. </t>
  </si>
  <si>
    <t xml:space="preserve">  CORRESPONDIENTE AL PAGO REALIZADO POR CONCEPTO DE:   PUBLICIDAD RADIAL Y DIGITAL EN LA EMISORA MI FAMILIA RADIO Y EN LOS CANALES DIARIOCIUDADJUANBOSH.COM, BUENASRD.COM, REPUBLICANUEVA.COM Y MIFAMILIARADIO.ORG, MES DE MARZO 2023 1/4, CONTRATO NO.BS-0002984-2023. "NO EXISTE PAGO ANTERIOR"
</t>
  </si>
  <si>
    <t xml:space="preserve">  CORRESPONDIENTE AL PAGO REALIZADO POR CONCEPTO DE:  PUBLICIDAD RADIAL Y DIGITAL EN LA EMISORA MI FAMILIA RADIO Y EN LOS CANALES DIARIOCIUDADJUANBOSH.COM, BUENASRD.COM, REPUBLICANUEVA.COM Y MIFAMILIARADIO.ORG, MES DE ABRIL 2023 2/4, CONTRATO NO.BS-0002984-2023.
</t>
  </si>
  <si>
    <t xml:space="preserve">  CORRESPONDIENTE AL PAGO REALIZADO POR CONCEPTO DE:   PUBLICIDAD RADIAL Y DIGITAL EN LA EMISORA MI FAMILIA RADIO Y EN LOS CANALES DIARIOCIUDADJUANBOSH.COM, BUENASRD.COM, REPUBLICANUEVA.COM Y MIFAMILIARADIO.ORG, MES DE MAYO 2023 3/4, CONTRATO NO.BS-0002984-2023.
</t>
  </si>
  <si>
    <t xml:space="preserve">  CORRESPONDIENTE AL PAGO REALIZADO POR CONCEPTO DE:   PUBLICIDAD RADIAL Y DIGITAL EN LA EMISORA MI FAMILIA RADIO Y EN LOS CANALES DIARIOCIUDADJUANBOSH.COM, BUENASRD.COM, REPUBLICANUEVA.COM Y MIFAMILIARADIO.ORG, MES DE JUNIO 2023 4/4, CONTRATO NO.BS-0002984-2023.
</t>
  </si>
  <si>
    <t xml:space="preserve">  CORRESPONDIENTE AL PAGO REALIZADO POR CONCEPTO DE:   CONCEPTO DE GASTOS DE VIATICOS, PARA CHRISTIAN VICTORIA, DONDE PARTICIPO EN LA SECUENCIA DE CURSOS EN 5G, OPEN RAN Y TECNOLOGIAS EMERGENTES DEL 30 DE MAYO AL 10 JUNIO 2023, WASHINGTON, ESTADOS UNIDOS.</t>
  </si>
  <si>
    <t xml:space="preserve">  CORRESPONDIENTE AL PAGO REALIZADO POR CONCEPTO DE:   FACTURA NO. OCP-FCR-00001051 POR CONCEPTO DE GASTOS DE BOLETOS AEREOS Y VIATICOS, PARA JULISSA CRUZ Y LUIS SCHEKER, DONDE PARCIPARON EN EL SIMPOSIO MUNDIAL DE REGULADORES 2023, EN SHARM EL SHEIK, EGIPTO DEL 02 AL 11 DE JUNIO 2023.</t>
  </si>
  <si>
    <t xml:space="preserve">OCP-FCR-00001051 </t>
  </si>
  <si>
    <t xml:space="preserve">OCP-FCR-00001051  PUBLICIDAD TELEVISIVA, PROGRAMA PODER DE LA CULTURA/EL PODER DE LA TARDE, POR MEDIO DE RADIO AMERICA CANAL 45, MES DE MARZO 2023 1/4, CONTRATO NO.BS-0003591-2023."NO EXISTE PAGO ANTERIOR"
</t>
  </si>
  <si>
    <t xml:space="preserve">  CORRESPONDIENTE AL PAGO REALIZADO POR CONCEPTO DE:  PUBLICIDAD TELEVISIVA, MEDIANTE LA PUBLICACION DE DOS CUÑAS PUBLICITARIAS DE 30 SEGUNDOS EN EL PROGRAMA UNIVERSO AGROPECUARIO/ EL PODER DE LA TARDE, POR TELERADIO AMERICA CANAL 45, MES DE MARZO 2023 1/4, CONTRATO NO.BS-0004736-2023."NO EXISTE PAGO ANTERIOR"
</t>
  </si>
  <si>
    <t xml:space="preserve">  CORRESPONDIENTE AL PAGO REALIZADO POR CONCEPTO DE: OCP-FCR-00001051  PUBLICIDAD TELEVISIVA, EN EL PROGRAMA EN NUEVO DIARIO AM, TRANSMITIDO A TRAVES DEL NUEVO DIARIO TV, RUTA 66 DE CLARO , ALTICE Y ASTER, MES DE JUNIO 2023 3/4, CONTRATO NO.BS-0005179-2023.
</t>
  </si>
  <si>
    <t xml:space="preserve">  CORRESPONDIENTE AL PAGO REALIZADO POR CONCEPTO DE: OCP-FCR-00001051 OCP-FCR-00001051 OCP-FCR-00001051 SERVICIO DE LA INSTALACION DE DOS PUERTAS FLOTANTES CON SUS ACCESORIOS, PARA SER UTILIZADAS EN LA SEDE CENTRAL DEL INDOTEL SEGUN NO. DE ORDEN, 2023-00163 </t>
  </si>
  <si>
    <t xml:space="preserve">  CORRESPONDIENTE AL PAGO REALIZADO POR CONCEPTO DE:  PUBLICIDAD TELEVISIVA, MEDIANTE LA PUBLICACION DE DOS CUÑAS PUBLICITARIAS DE 30 SEGUNDOS EN EL PROGRAMA UNIVERSO AGROPECUARIO/ EL PODER DE LA TARDE, POR TELERADIO AMERICA CANAL 45, MES DE ABRIL 2023 2/4, CONTRATO NO.BS-0004736-2023.
</t>
  </si>
  <si>
    <t xml:space="preserve">  CORRESPONDIENTE AL PAGO REALIZADO POR CONCEPTO DE: MANTENIMIENTO Y SOPORTE TECNICO DE GAZELLA OFFICE DEL SISTEMA FINANCIERO CONTABLE, CORRESPONDIENTE MES DE JULIO 2023, BS-0004272-2023.</t>
  </si>
  <si>
    <t xml:space="preserve">  CORRESPONDIENTE AL PAGO REALIZADO POR CONCEPTO DE: PUBLICIDAD DIGITAL EN LAS PLATAFORMAS RDMUNDO23.COM ALEXISFORBESO-23 Y RDMUNDO0-23,  MES DE JUNIO 4/4, NO. BS-0003150-2023 MONTO </t>
  </si>
  <si>
    <t xml:space="preserve">  CORRESPONDIENTE AL PAGO REALIZADO POR CONCEPTO DE:  PUBLICIDAD TELEVISIVA, EN EL PROGRAMA "LA NOCHE AL DIA" CANAL 36, BAJO TECHO TV Y A NIVEL MUNDIAL POR EL PORTAL WWW.BAJOTECHO.TV, MES DE MARZO 2023 1/4, CONTRATO BS-0006641-2023."NO EXISTE PAGO ANTERIOR"
</t>
  </si>
  <si>
    <t xml:space="preserve">  CORRESPONDIENTE AL PAGO REALIZADO POR CONCEPTO DE: PUBLICIDAD TELEVISIVA, EN EL PROGRAMA "LA NOCHE AL DIA" CANAL 36, BAJO TECHO TV Y A NIVEL MUNDIAL POR EL PORTAL WWW.BAJOTECHO.TV, MES DE JUNIO 2023 4/4, CONTRATO BS-0006641-2023. </t>
  </si>
  <si>
    <t xml:space="preserve">  CORRESPONDIENTE AL PAGO REALIZADO POR CONCEPTO DE:  COMPRA E INSTALACION DE TARJETA PARA CHILLER CON SU INSTALACION, SEGUN NO.ORDEN 2023-00182. </t>
  </si>
  <si>
    <t xml:space="preserve">  CORRESPONDIENTE AL PAGO REALIZADO POR CONCEPTO DE:  LOS SERVICIOS PRESTADOS EN SU CALIDAD DE ABOGADO Y NOTARIO PUBLICO, CONSISTENTE EN LA LEGALIZACIONES NOTARIALES SOBRE CONTRATOS Y ACTOS ENTRE EL INDOTEL Y PARTICULARES, MEMORANDUM DJ-M-000319-23.
</t>
  </si>
  <si>
    <t xml:space="preserve">  CORRESPONDIENTE AL PAGO REALIZADO POR CONCEPTO DE:   MANTENIMIENTO DE LOS 90,000 KM DEL VEHICULO CHEVROLET TRAIL BLAZER, PLACA G-419183, COLOR NEGRO 2018, CHASIS MMM156MK2JH603217.SEGUN NO.ORDEN 2023-00175. </t>
  </si>
  <si>
    <t xml:space="preserve">  CORRESPONDIENTE AL PAGO REALIZADO POR CONCEPTO DE:  LA EMISION DE LA POLIZA 2-2-502-0049216 CON VIGENCIA DESDE EL 06/07/2023 HASTA 01/01/2024,  Y AUMENTO DE LA POLIZA 2-2-503-0126736,   DEL PROGRAMA DE SEGURO DE PROPIEDAD Y VEHICULOS,  CON VIGENCIA DESDE EL 06/07/2023 HASTA 01/01/2024.  </t>
  </si>
  <si>
    <t xml:space="preserve">  CORRESPONDIENTE AL PAGO REALIZADO POR CONCEPTO DE:  LA POLIZA NO. 2-2-109-0013729, SEGURO ASISTENCIA FUNERARIA COLECTIVO PARA EMPLEADOS, COMPRENDIDO EN EL PERIODO 01/07/2023  HASTA EL 31/07/2023. </t>
  </si>
  <si>
    <t xml:space="preserve">  CORRESPONDIENTE AL PAGO REALIZADO POR CONCEPTO DE: PULICIDAD TELEVISIVA, EN EL PROGRAMA "SIN ESQUEMA BY ALBERTO ATALLAH", TRANSMITIDO POR VTV CANAL 32, EN CLARO, ASTER Y ALTICE, MES DE MAYO 2023 3/4, CONTRATO NO.BS-0003555-2023. </t>
  </si>
  <si>
    <t xml:space="preserve">  CORRESPONDIENTE AL PAGO REALIZADO POR CONCEPTO DE:  IMPLEMENTACION DE UN SISTEMA DE CAMARAS DE MONITOREO DE SEGURIDAD EN EL INDOTEL, OFICINA PRINCIPAL, ALMACEN Y 5TO CENTENARIO, BS-0001463-2023. 
</t>
  </si>
  <si>
    <t xml:space="preserve">  CORRESPONDIENTE AL PAGO REALIZADO POR CONCEPTO DE: PROPUESTA PUBLICITARIA, QUE CONSISTE EN PUBLICACION DE DOS COMERCIALES EN EL PROGRAMA TELEVISIVO Y DE REDES CAS.O.S, QUE SE TRANSMITE POR XTREMO CHANEL Y REDES SOCIALES, MES DE MAYO 2023 3/4, CONTRATO NO. BS-0004342-2023.
</t>
  </si>
  <si>
    <t xml:space="preserve">   CORRESPONDIENTE AL PAGO REALIZADO POR CONCEPTO DE: SUSTITUCION DE CK 69741 PAGO DE FACTURAOLICITUD CONTRATACION DE SERVICIO DE MONTAJE/ INAUGURACION PUNTO WIFI/ FUNDACION MAURICIO BAEZ. SEGUN NO. DE ORDEN, 2023-00166 </t>
  </si>
  <si>
    <t xml:space="preserve">  CORRESPONDIENTE AL PAGO REALIZADO POR CONCEPTO DE:  ALQUILER DE  INMUEBLE UBICADO EN LA CALLE EL RETIRO NO. 23, ENSANCHE PARAISO, SANTO DOMINGO, PARA SER UTILIZADO COMO PARQUEO PARA LOS COLABORADORES DEL INDOTEL,  SEGUN CONTRATO NO.BS-0009670-2022, CORRESP. AL MES DE JULIO  2023.</t>
  </si>
  <si>
    <t xml:space="preserve">  CORRESPONDIENTE AL PAGO REALIZADO POR CONCEPTO DE:  LA FACTURA NO.211786946,  SERVICIO ACCESO AL INTERNET 30 MB PARA EL CENTRO ITLA - CIUDAD DE MONTE PLATA   CUENTA  NO.78524760-001, CORRESPONDIENTE AL MES DE JUNIO 2023.</t>
  </si>
  <si>
    <t xml:space="preserve">  CORRESPONDIENTE AL PAGO REALIZADO POR CONCEPTO DE: R SERVICIO  DE DATOS SMEGER (MONITOREO DEL ESPECTRO RADIOLECTRICO)  CUENTA NO.54246864-001  CORRESPONDIENTE AL  MES DE JUNIO 2023.</t>
  </si>
  <si>
    <t xml:space="preserve">  CORRESPONDIENTE AL PAGO REALIZADO POR CONCEPTO DE:   SERVICIO  DE VOZ Y DATOS EQUIPO DRIVE TEST (DIRECCION DE FISCALIZACION)   CUENTA NO.98702655-001  CORRESPONDIENTE AL  MES DE JUNIO 2023. </t>
  </si>
  <si>
    <t xml:space="preserve">  CORRESPONDIENTE AL PAGO REALIZADO POR CONCEPTO DE:   SERVICIO DE LAVADO PARA LA FLOTILLA DE LOS VEHICULOS DEL INDOTEL , CORRESPONDIENTE MESES  DE MARZO,ABRIL Y MAYO 2023, CONTRATO BS-0000460-2023. </t>
  </si>
  <si>
    <t xml:space="preserve">  CORRESPONDIENTE AL PAGO REALIZADO POR CONCEPTO DE:  FACTURA SERVICIO DE LAVADO PARA LA FLOTILLA DE LOS VEHICULOS DEL INDOTEL , CORRESPONDIENTE AL MES DE JUNIO 2023, CONTRATO BS-0000460-2023. </t>
  </si>
  <si>
    <t xml:space="preserve">   CORRESPONDIENTE AL PAGO REALIZADO POR CONCEPTO DE: SUSTITUCION CHEQUE NO.69335 PAGO DE FACTURA   CORRESPONDIENTE A LA PARTICIPACION DE SONY YEIHSON BARREIRO RAMIREZ EN MAESTRIA DERECHO INMBOLIARIO, SEGUN APROBACION ANEXA, MEMORANDUM NO. RH-M-000449-23.
</t>
  </si>
  <si>
    <t xml:space="preserve">  CORRESPONDIENTE AL PAGO REALIZADO POR CONCEPTO DE: PUBLICIDAD TELEISIVA EN PROGRAMA PUNTO DE EQUILIBIO, POR SPORT VISION, CANAL 35, MIA TV, INFO TDN CANAL 73 ALTICE, VISION NOTICIAS CANAL 26 EXITO VISION,ENTRE OTROS, MES DE MARZO 2023 1/4, CONTRATO NO.BS-0003020-2023. (NO EXISTE PAGO ANTERIOR)
</t>
  </si>
  <si>
    <t xml:space="preserve">  CORRESPONDIENTE AL PAGO REALIZADO POR CONCEPTO DE:  PUBLICIDAD TELEISIVA EN PROGRAMA PUNTO DE EQUILIBIO, POR SPORT VISION, CANAL 35, MIA TV, INFO TDN CANAL 73 ALTICE, VISION NOTICIAS CANAL 26 EXITO VISION,ENTRE OTROS, MES DE ABRIL 2023 2/4, CONTRATO NO.BS-0003020-2023.
0</t>
  </si>
  <si>
    <t xml:space="preserve">  CORRESPONDIENTE AL PAGO REALIZADO POR CONCEPTO DE:  FACTURA NO.2023-23-0000350055, CORRESPONDIENTE A LOS SERVICIOS DE INTERNET, REDES WIFI PARA LOS CENTROS DE ATENCION PRIMARIA CUENTA NO.584168, CORRESPONDIENTE JUNIO 2023. </t>
  </si>
  <si>
    <t xml:space="preserve">  CORRESPONDIENTE AL PAGO REALIZADO POR CONCEPTO DE: FACTURA NO.2023-23-0000352955, CORRESPONDIENTE A LOS SERVICIOS DE INTERNET, REDES WIFI PARA LOS CENTROS DE ATENCION PRIMARIA CUENTA NO.584168, CORRESPONDIENTE JULIO 2023. </t>
  </si>
  <si>
    <t xml:space="preserve">  CORRESPONDIENTE AL PAGO REALIZADO POR CONCEPTO DE:  LA FACTURA NO.2023-26-0000388028, CORRESPONDIENTE A LOS SERVICIOS DE INTERNET REDES WIFI/OMSA   CUENTA NO.639748, FECHA 20/07/2023.</t>
  </si>
  <si>
    <t xml:space="preserve">                      RELACIÓN DE PAGOS A PROVEEDORES AL 30 DE JULIO, 2023</t>
  </si>
  <si>
    <t xml:space="preserve">  CORRESPONDIENTE AL PAGO REALIZADO POR CONCEPTO DE: PAGO REALIZADO POR CONCEPTO DE: HASTA EL 31/07/2023.</t>
  </si>
  <si>
    <t xml:space="preserve">  CORRESPONDIENTE AL PAGO REALIZADO POR CONCEPTO DE: PUBLICIDAD TELEVISIVA, EN EL PROGRAMA "LA NOCHE AL DIA" CANAL 36, BAJO TECHO TV Y A NIVEL MUNDIAL POR EL PORTAL WWW.BAJOTECHO.TV, MES DE ABRIL 2/4 2023, CONTRATO BS-0006641-2023. </t>
  </si>
  <si>
    <t xml:space="preserve"> PAGO DE FACTURA NCF B1500000477 CORRESPONDIENTE A PUBLICIDAD TELEVISIVA, EN EL PROGRAMA "LA NOCHE AL DIA" CANAL 36, BAJO TECHO TV Y A NIVEL MUNDIAL POR EL PORTAL WWW.BAJOTECHO.TV, MES DE MAYO 2023 3/4, CONTRATO BS-0006641-2023.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</si>
</sst>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_-* #,##0.00_-;\-* #,##0.00_-;_-* &quot;-&quot;??_-;_-@_-"/>
    <numFmt numFmtId="166" formatCode="_-[$$-1C0A]* #,##0.00_-;\-[$$-1C0A]* #,##0.00_-;_-[$$-1C0A]* &quot;-&quot;??_-;_-@_-"/>
    <numFmt numFmtId="167" formatCode="#,##0.00;\-#,##0.00"/>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1"/>
      <name val="Arial"/>
      <family val="2"/>
    </font>
    <font>
      <sz val="12"/>
      <color theme="1"/>
      <name val="Calibri"/>
      <family val="2"/>
      <scheme val="minor"/>
    </font>
    <font>
      <sz val="11"/>
      <color indexed="8"/>
      <name val="Calibri"/>
      <family val="2"/>
    </font>
    <font>
      <sz val="12"/>
      <name val="Calibri"/>
      <family val="2"/>
      <scheme val="minor"/>
    </font>
    <font>
      <sz val="12"/>
      <name val="Arial"/>
      <family val="2"/>
    </font>
    <font>
      <b/>
      <sz val="12"/>
      <name val="Arial"/>
      <family val="2"/>
    </font>
    <font>
      <sz val="12"/>
      <color theme="1"/>
      <name val="Arial"/>
      <family val="2"/>
    </font>
    <font>
      <sz val="11"/>
      <name val="Arial"/>
      <family val="2"/>
    </font>
    <font>
      <sz val="11"/>
      <color theme="1"/>
      <name val="Arial"/>
      <family val="2"/>
    </font>
    <font>
      <b/>
      <sz val="12"/>
      <color theme="1"/>
      <name val="Arial"/>
      <family val="2"/>
    </font>
    <font>
      <b/>
      <sz val="14"/>
      <color theme="1"/>
      <name val="Arial"/>
      <family val="2"/>
    </font>
    <font>
      <b/>
      <sz val="18"/>
      <color theme="1"/>
      <name val="Calibri"/>
      <family val="2"/>
      <scheme val="minor"/>
    </font>
    <font>
      <sz val="14"/>
      <name val="Arial"/>
      <family val="2"/>
    </font>
    <font>
      <b/>
      <sz val="14"/>
      <name val="Arial"/>
      <family val="2"/>
    </font>
    <font>
      <sz val="11"/>
      <color theme="1" tint="0.14999847407452621"/>
      <name val="Arial"/>
      <family val="2"/>
    </font>
    <font>
      <sz val="11"/>
      <color theme="1" tint="0.249977111117893"/>
      <name val="Arial"/>
      <family val="2"/>
    </font>
    <font>
      <sz val="11"/>
      <color rgb="FF262626"/>
      <name val="Arial"/>
      <family val="2"/>
    </font>
    <font>
      <sz val="11"/>
      <color rgb="FF404040"/>
      <name val="Arial"/>
      <family val="2"/>
    </font>
    <font>
      <b/>
      <sz val="8"/>
      <color indexed="10"/>
      <name val="Arial"/>
      <family val="2"/>
    </font>
    <font>
      <b/>
      <sz val="8"/>
      <color indexed="8"/>
      <name val="Arial"/>
      <family val="2"/>
    </font>
    <font>
      <sz val="8"/>
      <color indexed="10"/>
      <name val="Arial"/>
      <family val="2"/>
    </font>
    <font>
      <sz val="8"/>
      <color indexed="10"/>
      <name val="Arial"/>
      <family val="2"/>
    </font>
    <font>
      <sz val="10"/>
      <color indexed="8"/>
      <name val="Arial"/>
      <family val="2"/>
    </font>
    <font>
      <b/>
      <sz val="11"/>
      <color indexed="8"/>
      <name val="Calibri"/>
      <family val="2"/>
    </font>
    <font>
      <b/>
      <sz val="11"/>
      <color indexed="10"/>
      <name val="Arial"/>
      <family val="2"/>
    </font>
    <font>
      <sz val="8"/>
      <color indexed="8"/>
      <name val="Arial"/>
      <family val="2"/>
    </font>
    <font>
      <sz val="8"/>
      <color indexed="8"/>
      <name val="Arial"/>
      <charset val="1"/>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165" fontId="1" fillId="0" borderId="0" applyFont="0" applyFill="0" applyBorder="0" applyAlignment="0" applyProtection="0"/>
    <xf numFmtId="0" fontId="7" fillId="0" borderId="0">
      <alignment vertical="top"/>
    </xf>
  </cellStyleXfs>
  <cellXfs count="171">
    <xf numFmtId="0" fontId="0" fillId="0" borderId="0" xfId="0"/>
    <xf numFmtId="0" fontId="0" fillId="2" borderId="0" xfId="0" applyFill="1"/>
    <xf numFmtId="0" fontId="2" fillId="0" borderId="0" xfId="0" applyFont="1"/>
    <xf numFmtId="0" fontId="3" fillId="0" borderId="0" xfId="0" applyFont="1" applyAlignment="1">
      <alignment vertical="center"/>
    </xf>
    <xf numFmtId="0" fontId="3" fillId="0" borderId="0" xfId="0" applyFont="1" applyAlignment="1">
      <alignment vertical="center" wrapText="1"/>
    </xf>
    <xf numFmtId="0" fontId="0" fillId="0" borderId="0" xfId="0" applyAlignment="1">
      <alignment horizontal="right" vertical="center"/>
    </xf>
    <xf numFmtId="0" fontId="0" fillId="2" borderId="0" xfId="0" applyFill="1" applyAlignment="1">
      <alignment horizontal="right"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right" vertical="center"/>
    </xf>
    <xf numFmtId="0" fontId="5"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0" xfId="0" applyFont="1" applyAlignment="1">
      <alignment vertical="center" wrapText="1"/>
    </xf>
    <xf numFmtId="0" fontId="13" fillId="0" borderId="1" xfId="0" applyFont="1" applyBorder="1" applyAlignment="1" applyProtection="1">
      <alignment vertical="center" wrapText="1"/>
      <protection locked="0"/>
    </xf>
    <xf numFmtId="14" fontId="13" fillId="0" borderId="1" xfId="0" applyNumberFormat="1" applyFont="1" applyBorder="1" applyAlignment="1" applyProtection="1">
      <alignment vertical="center" wrapText="1"/>
      <protection locked="0"/>
    </xf>
    <xf numFmtId="165" fontId="13" fillId="0" borderId="1" xfId="1" applyFont="1" applyBorder="1" applyAlignment="1" applyProtection="1">
      <alignment vertical="center" wrapText="1"/>
      <protection locked="0"/>
    </xf>
    <xf numFmtId="2" fontId="13" fillId="0" borderId="1" xfId="1" applyNumberFormat="1" applyFont="1" applyBorder="1" applyAlignment="1" applyProtection="1">
      <alignment vertical="center" wrapText="1"/>
      <protection locked="0"/>
    </xf>
    <xf numFmtId="0" fontId="13" fillId="0" borderId="1" xfId="0" applyFont="1" applyBorder="1" applyAlignment="1" applyProtection="1">
      <alignment horizontal="center" vertical="center" wrapText="1"/>
      <protection locked="0"/>
    </xf>
    <xf numFmtId="165" fontId="13" fillId="2" borderId="1" xfId="1" applyFont="1" applyFill="1" applyBorder="1" applyAlignment="1" applyProtection="1">
      <alignment vertical="center" wrapText="1"/>
      <protection locked="0"/>
    </xf>
    <xf numFmtId="2" fontId="13" fillId="2" borderId="1" xfId="1" applyNumberFormat="1" applyFont="1" applyFill="1" applyBorder="1" applyAlignment="1" applyProtection="1">
      <alignment vertical="center" wrapText="1"/>
      <protection locked="0"/>
    </xf>
    <xf numFmtId="0" fontId="9" fillId="2" borderId="0" xfId="0" applyFont="1" applyFill="1" applyAlignment="1">
      <alignment horizontal="center" vertical="center" wrapText="1"/>
    </xf>
    <xf numFmtId="0" fontId="10" fillId="2" borderId="0" xfId="0" applyFont="1" applyFill="1" applyAlignment="1">
      <alignment vertical="center" wrapText="1"/>
    </xf>
    <xf numFmtId="0" fontId="10" fillId="3" borderId="0" xfId="0" applyFont="1" applyFill="1" applyAlignment="1">
      <alignment horizontal="right" vertical="center" wrapText="1"/>
    </xf>
    <xf numFmtId="165" fontId="10" fillId="3" borderId="0" xfId="1" applyFont="1" applyFill="1" applyBorder="1" applyAlignment="1">
      <alignment horizontal="center" vertical="center" wrapText="1"/>
    </xf>
    <xf numFmtId="0" fontId="11" fillId="0" borderId="0" xfId="0" applyFont="1" applyAlignment="1">
      <alignment horizontal="center" vertical="center"/>
    </xf>
    <xf numFmtId="164" fontId="0" fillId="0" borderId="0" xfId="0" applyNumberFormat="1" applyAlignment="1">
      <alignment vertical="center"/>
    </xf>
    <xf numFmtId="0" fontId="3" fillId="2" borderId="0" xfId="0" applyFont="1" applyFill="1" applyAlignment="1">
      <alignment horizontal="center" vertical="center" wrapText="1"/>
    </xf>
    <xf numFmtId="0" fontId="8" fillId="2" borderId="0" xfId="0" applyFont="1" applyFill="1" applyAlignment="1">
      <alignment horizontal="center" vertical="center" wrapText="1"/>
    </xf>
    <xf numFmtId="0" fontId="3" fillId="0" borderId="0" xfId="0" applyFont="1" applyAlignment="1">
      <alignment horizontal="center" vertical="center" wrapText="1"/>
    </xf>
    <xf numFmtId="166" fontId="8" fillId="2" borderId="0" xfId="0" applyNumberFormat="1" applyFont="1" applyFill="1" applyAlignment="1">
      <alignment horizontal="right" vertical="center"/>
    </xf>
    <xf numFmtId="0" fontId="17" fillId="2" borderId="0" xfId="0" applyFont="1" applyFill="1" applyAlignment="1">
      <alignment vertical="center" wrapText="1"/>
    </xf>
    <xf numFmtId="0" fontId="18" fillId="2" borderId="0" xfId="0" applyFont="1" applyFill="1" applyAlignment="1">
      <alignment vertical="center" wrapText="1"/>
    </xf>
    <xf numFmtId="0" fontId="18" fillId="2" borderId="0" xfId="0" applyFont="1" applyFill="1" applyAlignment="1">
      <alignment horizontal="right" vertical="center"/>
    </xf>
    <xf numFmtId="0" fontId="15" fillId="2" borderId="0" xfId="0" applyFont="1" applyFill="1" applyAlignment="1">
      <alignment vertical="center"/>
    </xf>
    <xf numFmtId="0" fontId="15" fillId="2" borderId="0" xfId="0" applyFont="1" applyFill="1" applyAlignment="1">
      <alignment horizontal="right" vertical="center"/>
    </xf>
    <xf numFmtId="0" fontId="6" fillId="0" borderId="0" xfId="0" applyFont="1"/>
    <xf numFmtId="165" fontId="13" fillId="0" borderId="1" xfId="1" applyFont="1" applyBorder="1" applyAlignment="1" applyProtection="1">
      <alignment horizontal="right" vertical="center" wrapText="1"/>
      <protection locked="0"/>
    </xf>
    <xf numFmtId="165" fontId="19" fillId="0" borderId="1" xfId="1" applyFont="1" applyBorder="1" applyAlignment="1" applyProtection="1">
      <alignment vertical="center" wrapText="1"/>
      <protection locked="0"/>
    </xf>
    <xf numFmtId="0" fontId="20" fillId="0" borderId="1" xfId="0" applyFont="1" applyBorder="1" applyAlignment="1">
      <alignment horizontal="lef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21" fillId="0" borderId="11"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xf>
    <xf numFmtId="0" fontId="22" fillId="0" borderId="11" xfId="0" applyFont="1" applyBorder="1" applyAlignment="1">
      <alignment vertical="center"/>
    </xf>
    <xf numFmtId="0" fontId="5" fillId="3" borderId="1" xfId="0" applyFont="1" applyFill="1" applyBorder="1" applyAlignment="1">
      <alignment horizontal="left" vertical="center" wrapText="1"/>
    </xf>
    <xf numFmtId="0" fontId="22" fillId="0" borderId="0" xfId="0" applyFont="1" applyAlignment="1">
      <alignment wrapText="1"/>
    </xf>
    <xf numFmtId="0" fontId="13" fillId="0" borderId="0" xfId="0" applyFont="1"/>
    <xf numFmtId="0" fontId="13" fillId="0" borderId="0" xfId="0" applyFont="1" applyAlignment="1">
      <alignment wrapText="1"/>
    </xf>
    <xf numFmtId="0" fontId="23" fillId="0" borderId="0" xfId="0" applyFont="1" applyAlignment="1">
      <alignment horizontal="left" vertical="top"/>
    </xf>
    <xf numFmtId="0" fontId="24" fillId="0" borderId="0" xfId="0" applyFont="1" applyAlignment="1">
      <alignment horizontal="left" vertical="top"/>
    </xf>
    <xf numFmtId="0" fontId="26" fillId="0" borderId="0" xfId="0" applyFont="1" applyAlignment="1">
      <alignment horizontal="left" vertical="top" wrapText="1"/>
    </xf>
    <xf numFmtId="0" fontId="25" fillId="0" borderId="0" xfId="0" applyFont="1" applyAlignment="1">
      <alignment horizontal="left" vertical="top" wrapText="1"/>
    </xf>
    <xf numFmtId="14" fontId="23" fillId="0" borderId="0" xfId="0" applyNumberFormat="1" applyFont="1" applyAlignment="1">
      <alignment horizontal="left" vertical="top"/>
    </xf>
    <xf numFmtId="39" fontId="24" fillId="0" borderId="0" xfId="0" applyNumberFormat="1" applyFont="1" applyAlignment="1">
      <alignment horizontal="right" vertical="top"/>
    </xf>
    <xf numFmtId="0" fontId="3" fillId="2" borderId="0" xfId="0" applyFont="1" applyFill="1" applyAlignment="1">
      <alignment vertical="center" wrapText="1"/>
    </xf>
    <xf numFmtId="0" fontId="3" fillId="2" borderId="0" xfId="0" applyFont="1" applyFill="1" applyAlignment="1">
      <alignment horizontal="right" vertical="center"/>
    </xf>
    <xf numFmtId="0" fontId="3"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14" fontId="12" fillId="0" borderId="1" xfId="0" applyNumberFormat="1" applyFont="1" applyBorder="1" applyAlignment="1">
      <alignment horizontal="left" vertical="top"/>
    </xf>
    <xf numFmtId="39" fontId="27" fillId="0" borderId="1" xfId="0" applyNumberFormat="1" applyFont="1" applyBorder="1" applyAlignment="1">
      <alignment horizontal="right" vertical="top"/>
    </xf>
    <xf numFmtId="0" fontId="6" fillId="2" borderId="0" xfId="0" applyFont="1" applyFill="1"/>
    <xf numFmtId="14" fontId="23" fillId="2" borderId="0" xfId="0" applyNumberFormat="1" applyFont="1" applyFill="1" applyAlignment="1">
      <alignment horizontal="left" vertical="top"/>
    </xf>
    <xf numFmtId="165" fontId="10" fillId="2" borderId="0" xfId="1" applyFont="1" applyFill="1" applyBorder="1" applyAlignment="1">
      <alignment horizontal="center" vertical="center" wrapText="1"/>
    </xf>
    <xf numFmtId="0" fontId="11" fillId="2" borderId="0" xfId="0" applyFont="1" applyFill="1" applyAlignment="1">
      <alignment horizontal="center" vertical="center"/>
    </xf>
    <xf numFmtId="0" fontId="24" fillId="2" borderId="0" xfId="0" applyFont="1" applyFill="1" applyAlignment="1">
      <alignment horizontal="left" vertical="top"/>
    </xf>
    <xf numFmtId="0" fontId="2" fillId="2" borderId="0" xfId="0" applyFont="1" applyFill="1"/>
    <xf numFmtId="0" fontId="0" fillId="2" borderId="0" xfId="0" applyFill="1" applyAlignment="1" applyProtection="1">
      <alignment vertical="top"/>
      <protection locked="0"/>
    </xf>
    <xf numFmtId="0" fontId="0" fillId="2" borderId="0" xfId="0" applyFill="1" applyAlignment="1" applyProtection="1">
      <alignment horizontal="center" vertical="top"/>
      <protection locked="0"/>
    </xf>
    <xf numFmtId="0" fontId="28" fillId="2" borderId="0" xfId="0" applyFont="1" applyFill="1" applyAlignment="1" applyProtection="1">
      <alignment horizontal="center" vertical="top"/>
      <protection locked="0"/>
    </xf>
    <xf numFmtId="14" fontId="12" fillId="0" borderId="1" xfId="0" applyNumberFormat="1" applyFont="1" applyBorder="1" applyAlignment="1">
      <alignment horizontal="left" vertical="top" wrapText="1"/>
    </xf>
    <xf numFmtId="39" fontId="27" fillId="0" borderId="1" xfId="0" applyNumberFormat="1" applyFont="1" applyBorder="1" applyAlignment="1">
      <alignment horizontal="right" vertical="top" wrapText="1"/>
    </xf>
    <xf numFmtId="0" fontId="10" fillId="2" borderId="0" xfId="0" applyFont="1" applyFill="1" applyAlignment="1">
      <alignment vertical="center"/>
    </xf>
    <xf numFmtId="165" fontId="10" fillId="2" borderId="0" xfId="1" applyFont="1" applyFill="1" applyBorder="1" applyAlignment="1">
      <alignment horizontal="center" vertical="center"/>
    </xf>
    <xf numFmtId="0" fontId="0" fillId="0" borderId="0" xfId="0" applyAlignment="1">
      <alignment wrapText="1"/>
    </xf>
    <xf numFmtId="165" fontId="3" fillId="2" borderId="0" xfId="1" applyFont="1" applyFill="1" applyAlignment="1">
      <alignment horizontal="center" vertical="center"/>
    </xf>
    <xf numFmtId="165" fontId="0" fillId="0" borderId="0" xfId="1" applyFont="1" applyAlignment="1">
      <alignment horizontal="center" vertical="center"/>
    </xf>
    <xf numFmtId="14" fontId="29" fillId="2" borderId="0" xfId="0" applyNumberFormat="1" applyFont="1" applyFill="1" applyAlignment="1">
      <alignment vertical="center"/>
    </xf>
    <xf numFmtId="0" fontId="0" fillId="2" borderId="0" xfId="0" applyFill="1" applyAlignment="1" applyProtection="1">
      <alignment vertical="center"/>
      <protection locked="0"/>
    </xf>
    <xf numFmtId="165" fontId="0" fillId="2" borderId="0" xfId="1" applyFont="1" applyFill="1" applyAlignment="1">
      <alignment horizontal="center" vertical="center"/>
    </xf>
    <xf numFmtId="2" fontId="0" fillId="2" borderId="0" xfId="0" applyNumberFormat="1" applyFill="1" applyAlignment="1">
      <alignment horizontal="center" vertical="center"/>
    </xf>
    <xf numFmtId="2" fontId="0" fillId="0" borderId="0" xfId="0" applyNumberFormat="1" applyAlignment="1">
      <alignment horizontal="center"/>
    </xf>
    <xf numFmtId="2" fontId="0" fillId="2" borderId="0" xfId="0" applyNumberFormat="1" applyFill="1" applyAlignment="1" applyProtection="1">
      <alignment horizontal="center" vertical="top"/>
      <protection locked="0"/>
    </xf>
    <xf numFmtId="165" fontId="0" fillId="2" borderId="0" xfId="0" applyNumberFormat="1" applyFill="1" applyAlignment="1" applyProtection="1">
      <alignment vertical="center"/>
      <protection locked="0"/>
    </xf>
    <xf numFmtId="0" fontId="3" fillId="2" borderId="0" xfId="0" applyFont="1" applyFill="1" applyAlignment="1">
      <alignment horizontal="center" vertical="center"/>
    </xf>
    <xf numFmtId="14" fontId="15" fillId="2" borderId="0" xfId="0" applyNumberFormat="1" applyFont="1" applyFill="1" applyAlignment="1">
      <alignment horizontal="left"/>
    </xf>
    <xf numFmtId="14" fontId="15" fillId="2" borderId="0" xfId="0" applyNumberFormat="1" applyFont="1" applyFill="1" applyAlignment="1">
      <alignment horizontal="center"/>
    </xf>
    <xf numFmtId="165" fontId="15" fillId="2" borderId="0" xfId="1" applyFont="1" applyFill="1" applyBorder="1" applyAlignment="1">
      <alignment horizontal="left"/>
    </xf>
    <xf numFmtId="0" fontId="0" fillId="0" borderId="0" xfId="0" applyAlignment="1">
      <alignment vertical="center" wrapText="1"/>
    </xf>
    <xf numFmtId="0" fontId="31" fillId="0" borderId="0" xfId="0" applyFont="1" applyAlignment="1">
      <alignment horizontal="left" vertical="center"/>
    </xf>
    <xf numFmtId="0" fontId="31" fillId="0" borderId="0" xfId="0" applyFont="1" applyAlignment="1">
      <alignment horizontal="left" vertical="center" wrapText="1"/>
    </xf>
    <xf numFmtId="14" fontId="31" fillId="0" borderId="0" xfId="0" applyNumberFormat="1" applyFont="1" applyAlignment="1">
      <alignment horizontal="left" vertical="center"/>
    </xf>
    <xf numFmtId="167" fontId="31" fillId="0" borderId="0" xfId="0" applyNumberFormat="1" applyFont="1" applyAlignment="1">
      <alignment horizontal="right" vertical="center"/>
    </xf>
    <xf numFmtId="167" fontId="31" fillId="0" borderId="0" xfId="0" applyNumberFormat="1" applyFont="1" applyAlignment="1">
      <alignment horizontal="center" vertical="center"/>
    </xf>
    <xf numFmtId="165" fontId="0" fillId="0" borderId="0" xfId="0" applyNumberFormat="1" applyAlignment="1">
      <alignment vertical="center"/>
    </xf>
    <xf numFmtId="165" fontId="28" fillId="2" borderId="0" xfId="1" applyFont="1" applyFill="1" applyBorder="1" applyAlignment="1" applyProtection="1">
      <alignment horizontal="center" vertical="center"/>
      <protection locked="0"/>
    </xf>
    <xf numFmtId="165" fontId="0" fillId="2" borderId="0" xfId="1" applyFont="1" applyFill="1" applyAlignment="1" applyProtection="1">
      <alignment horizontal="center" vertical="center"/>
      <protection locked="0"/>
    </xf>
    <xf numFmtId="0" fontId="31" fillId="0" borderId="13" xfId="0" applyFont="1" applyBorder="1" applyAlignment="1">
      <alignment horizontal="left" vertical="center"/>
    </xf>
    <xf numFmtId="0" fontId="31" fillId="0" borderId="1" xfId="0" applyFont="1" applyBorder="1" applyAlignment="1">
      <alignment horizontal="left" vertical="center" wrapText="1"/>
    </xf>
    <xf numFmtId="165" fontId="3" fillId="2" borderId="0" xfId="1" applyFont="1" applyFill="1" applyAlignment="1">
      <alignment vertical="center"/>
    </xf>
    <xf numFmtId="165" fontId="15" fillId="2" borderId="0" xfId="1" applyFont="1" applyFill="1" applyBorder="1" applyAlignment="1"/>
    <xf numFmtId="165" fontId="0" fillId="0" borderId="0" xfId="1" applyFont="1" applyAlignment="1">
      <alignment vertical="center"/>
    </xf>
    <xf numFmtId="165" fontId="31" fillId="0" borderId="0" xfId="1" applyFont="1" applyAlignment="1">
      <alignment vertical="center"/>
    </xf>
    <xf numFmtId="167" fontId="31" fillId="0" borderId="1" xfId="0" applyNumberFormat="1" applyFont="1" applyBorder="1" applyAlignment="1">
      <alignment horizontal="right" vertical="center"/>
    </xf>
    <xf numFmtId="14" fontId="15" fillId="2" borderId="0" xfId="0" applyNumberFormat="1" applyFont="1" applyFill="1"/>
    <xf numFmtId="0" fontId="31" fillId="0" borderId="4" xfId="0" applyFont="1" applyBorder="1" applyAlignment="1">
      <alignment vertical="center" wrapText="1"/>
    </xf>
    <xf numFmtId="0" fontId="31" fillId="0" borderId="14" xfId="0" applyFont="1" applyBorder="1" applyAlignment="1">
      <alignment vertical="center" wrapText="1"/>
    </xf>
    <xf numFmtId="0" fontId="31" fillId="0" borderId="0" xfId="0" applyFont="1" applyAlignment="1">
      <alignment vertical="center"/>
    </xf>
    <xf numFmtId="165" fontId="0" fillId="2" borderId="0" xfId="0" applyNumberFormat="1" applyFill="1" applyAlignment="1">
      <alignment vertical="center"/>
    </xf>
    <xf numFmtId="0" fontId="0" fillId="0" borderId="3" xfId="0" quotePrefix="1" applyBorder="1" applyAlignment="1">
      <alignment horizontal="center" vertical="center" wrapText="1"/>
    </xf>
    <xf numFmtId="0" fontId="0" fillId="0" borderId="1" xfId="0" quotePrefix="1" applyBorder="1" applyAlignment="1">
      <alignment horizontal="center" vertical="center" wrapText="1"/>
    </xf>
    <xf numFmtId="0" fontId="0" fillId="0" borderId="15" xfId="0" applyBorder="1" applyAlignment="1" applyProtection="1">
      <alignment vertical="center"/>
      <protection locked="0"/>
    </xf>
    <xf numFmtId="0" fontId="24" fillId="0" borderId="16" xfId="0" applyFont="1" applyBorder="1" applyAlignment="1">
      <alignment horizontal="left" vertical="center" wrapText="1"/>
    </xf>
    <xf numFmtId="0" fontId="2" fillId="0" borderId="17" xfId="0" applyFont="1" applyBorder="1" applyAlignment="1" applyProtection="1">
      <alignment vertical="center"/>
      <protection locked="0"/>
    </xf>
    <xf numFmtId="165" fontId="2" fillId="0" borderId="18" xfId="1" applyFont="1" applyBorder="1" applyAlignment="1">
      <alignment vertical="center"/>
    </xf>
    <xf numFmtId="165" fontId="2" fillId="0" borderId="17" xfId="1" applyFont="1" applyBorder="1" applyAlignment="1" applyProtection="1">
      <alignment vertical="center"/>
      <protection locked="0"/>
    </xf>
    <xf numFmtId="167" fontId="2" fillId="0" borderId="17" xfId="0" applyNumberFormat="1" applyFont="1" applyBorder="1" applyAlignment="1" applyProtection="1">
      <alignment vertical="center"/>
      <protection locked="0"/>
    </xf>
    <xf numFmtId="167" fontId="2" fillId="0" borderId="17" xfId="0" applyNumberFormat="1" applyFont="1" applyBorder="1" applyAlignment="1" applyProtection="1">
      <alignment horizontal="center" vertical="center"/>
      <protection locked="0"/>
    </xf>
    <xf numFmtId="0" fontId="30" fillId="0" borderId="19" xfId="0" applyFont="1" applyBorder="1" applyAlignment="1">
      <alignment vertical="center"/>
    </xf>
    <xf numFmtId="0" fontId="31" fillId="0" borderId="2" xfId="0" applyFont="1" applyBorder="1" applyAlignment="1">
      <alignment horizontal="left" vertical="center"/>
    </xf>
    <xf numFmtId="0" fontId="31" fillId="0" borderId="3" xfId="0" applyFont="1" applyBorder="1" applyAlignment="1">
      <alignment horizontal="left" vertical="center" wrapText="1"/>
    </xf>
    <xf numFmtId="167" fontId="31" fillId="0" borderId="3" xfId="0" applyNumberFormat="1" applyFont="1" applyBorder="1" applyAlignment="1">
      <alignment horizontal="right" vertical="center"/>
    </xf>
    <xf numFmtId="0" fontId="31" fillId="0" borderId="13" xfId="0" applyFont="1" applyBorder="1" applyAlignment="1">
      <alignment horizontal="left" vertical="center" wrapText="1"/>
    </xf>
    <xf numFmtId="0" fontId="31" fillId="0" borderId="20" xfId="0" applyFont="1" applyBorder="1" applyAlignment="1">
      <alignment horizontal="left" vertical="center"/>
    </xf>
    <xf numFmtId="0" fontId="31" fillId="0" borderId="21" xfId="0" applyFont="1" applyBorder="1" applyAlignment="1">
      <alignment horizontal="left" vertical="center" wrapText="1"/>
    </xf>
    <xf numFmtId="167" fontId="31" fillId="0" borderId="21" xfId="0" applyNumberFormat="1" applyFont="1" applyBorder="1" applyAlignment="1">
      <alignment horizontal="right" vertical="center"/>
    </xf>
    <xf numFmtId="0" fontId="0" fillId="0" borderId="21" xfId="0" quotePrefix="1" applyBorder="1" applyAlignment="1">
      <alignment horizontal="center" vertical="center" wrapText="1"/>
    </xf>
    <xf numFmtId="0" fontId="31" fillId="0" borderId="22" xfId="0" applyFont="1" applyBorder="1" applyAlignment="1">
      <alignment vertical="center" wrapText="1"/>
    </xf>
    <xf numFmtId="0" fontId="31" fillId="0" borderId="1" xfId="0" applyFont="1" applyBorder="1" applyAlignment="1">
      <alignment horizontal="left" wrapText="1"/>
    </xf>
    <xf numFmtId="0" fontId="30" fillId="0" borderId="1" xfId="0" applyFont="1" applyBorder="1" applyAlignment="1">
      <alignment horizontal="left" vertical="center" wrapText="1"/>
    </xf>
    <xf numFmtId="14" fontId="15" fillId="2" borderId="0" xfId="0" applyNumberFormat="1" applyFont="1" applyFill="1" applyAlignment="1">
      <alignment horizontal="center"/>
    </xf>
    <xf numFmtId="0" fontId="16" fillId="2" borderId="0" xfId="0" applyFont="1" applyFill="1" applyAlignment="1">
      <alignment horizontal="center" vertical="center"/>
    </xf>
    <xf numFmtId="0" fontId="10" fillId="4" borderId="3"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9" xfId="0" applyFont="1" applyFill="1" applyBorder="1" applyAlignment="1">
      <alignment horizontal="center" vertical="center" wrapText="1"/>
    </xf>
    <xf numFmtId="14" fontId="15" fillId="2" borderId="0" xfId="0" applyNumberFormat="1" applyFont="1" applyFill="1" applyAlignment="1">
      <alignment horizontal="left"/>
    </xf>
    <xf numFmtId="0" fontId="10" fillId="5" borderId="2"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8"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9" xfId="0" applyFont="1" applyFill="1" applyBorder="1" applyAlignment="1">
      <alignment horizontal="center" vertical="center"/>
    </xf>
    <xf numFmtId="0" fontId="0" fillId="2" borderId="0" xfId="0" applyFill="1" applyAlignment="1">
      <alignment horizontal="center"/>
    </xf>
    <xf numFmtId="0" fontId="28" fillId="2" borderId="0" xfId="0" applyFont="1" applyFill="1" applyAlignment="1" applyProtection="1">
      <alignment horizontal="center" vertical="top"/>
      <protection locked="0"/>
    </xf>
    <xf numFmtId="0" fontId="0" fillId="2" borderId="0" xfId="0" applyFill="1" applyAlignment="1" applyProtection="1">
      <alignment horizontal="center" vertical="top"/>
      <protection locked="0"/>
    </xf>
    <xf numFmtId="0" fontId="10" fillId="6" borderId="2"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7" xfId="0" applyFont="1" applyFill="1" applyBorder="1" applyAlignment="1">
      <alignment horizontal="center" vertical="center" wrapText="1"/>
    </xf>
    <xf numFmtId="165" fontId="10" fillId="6" borderId="3" xfId="1" applyFont="1" applyFill="1" applyBorder="1" applyAlignment="1">
      <alignment horizontal="center" vertical="center" wrapText="1"/>
    </xf>
    <xf numFmtId="165" fontId="10" fillId="6" borderId="7" xfId="1" applyFont="1" applyFill="1" applyBorder="1" applyAlignment="1">
      <alignment horizontal="center" vertical="center" wrapText="1"/>
    </xf>
    <xf numFmtId="165" fontId="14" fillId="6" borderId="3" xfId="1" applyFont="1" applyFill="1" applyBorder="1" applyAlignment="1">
      <alignment horizontal="center" vertical="center" wrapText="1"/>
    </xf>
    <xf numFmtId="165" fontId="14" fillId="6" borderId="7" xfId="1" applyFont="1" applyFill="1" applyBorder="1" applyAlignment="1">
      <alignment horizontal="center" vertical="center" wrapText="1"/>
    </xf>
    <xf numFmtId="2" fontId="14" fillId="6" borderId="3" xfId="0" applyNumberFormat="1" applyFont="1" applyFill="1" applyBorder="1" applyAlignment="1">
      <alignment horizontal="center" vertical="center" wrapText="1"/>
    </xf>
    <xf numFmtId="2" fontId="14" fillId="6" borderId="7" xfId="0" applyNumberFormat="1" applyFont="1" applyFill="1" applyBorder="1" applyAlignment="1">
      <alignment horizontal="center" vertical="center" wrapText="1"/>
    </xf>
    <xf numFmtId="0" fontId="14" fillId="6" borderId="4" xfId="0" applyFont="1" applyFill="1" applyBorder="1" applyAlignment="1">
      <alignment vertical="center" wrapText="1"/>
    </xf>
    <xf numFmtId="0" fontId="14" fillId="6" borderId="9" xfId="0" applyFont="1" applyFill="1" applyBorder="1" applyAlignment="1">
      <alignment vertical="center" wrapText="1"/>
    </xf>
  </cellXfs>
  <cellStyles count="3">
    <cellStyle name="Millares"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1678781</xdr:colOff>
      <xdr:row>0</xdr:row>
      <xdr:rowOff>39950</xdr:rowOff>
    </xdr:from>
    <xdr:to>
      <xdr:col>2</xdr:col>
      <xdr:colOff>1790949</xdr:colOff>
      <xdr:row>5</xdr:row>
      <xdr:rowOff>184943</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4531" y="39950"/>
          <a:ext cx="2517231" cy="1133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11" name="Conector recto 10">
          <a:extLst>
            <a:ext uri="{FF2B5EF4-FFF2-40B4-BE49-F238E27FC236}">
              <a16:creationId xmlns:a16="http://schemas.microsoft.com/office/drawing/2014/main" id="{00000000-0008-0000-0000-00000B000000}"/>
            </a:ext>
          </a:extLst>
        </xdr:cNvPr>
        <xdr:cNvCxnSpPr/>
      </xdr:nvCxnSpPr>
      <xdr:spPr>
        <a:xfrm>
          <a:off x="4238627" y="71687531"/>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13" name="Conector recto 12">
          <a:extLst>
            <a:ext uri="{FF2B5EF4-FFF2-40B4-BE49-F238E27FC236}">
              <a16:creationId xmlns:a16="http://schemas.microsoft.com/office/drawing/2014/main" id="{00000000-0008-0000-0000-00000D000000}"/>
            </a:ext>
          </a:extLst>
        </xdr:cNvPr>
        <xdr:cNvCxnSpPr/>
      </xdr:nvCxnSpPr>
      <xdr:spPr>
        <a:xfrm>
          <a:off x="10144125" y="71651813"/>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39950</xdr:rowOff>
    </xdr:from>
    <xdr:to>
      <xdr:col>2</xdr:col>
      <xdr:colOff>2516097</xdr:colOff>
      <xdr:row>5</xdr:row>
      <xdr:rowOff>184943</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8781" y="39950"/>
          <a:ext cx="2512468"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3" name="Conector recto 2">
          <a:extLst>
            <a:ext uri="{FF2B5EF4-FFF2-40B4-BE49-F238E27FC236}">
              <a16:creationId xmlns:a16="http://schemas.microsoft.com/office/drawing/2014/main" id="{00000000-0008-0000-0100-000003000000}"/>
            </a:ext>
          </a:extLst>
        </xdr:cNvPr>
        <xdr:cNvCxnSpPr/>
      </xdr:nvCxnSpPr>
      <xdr:spPr>
        <a:xfrm>
          <a:off x="3733802" y="42836306"/>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4" name="Conector recto 3">
          <a:extLst>
            <a:ext uri="{FF2B5EF4-FFF2-40B4-BE49-F238E27FC236}">
              <a16:creationId xmlns:a16="http://schemas.microsoft.com/office/drawing/2014/main" id="{00000000-0008-0000-0100-000004000000}"/>
            </a:ext>
          </a:extLst>
        </xdr:cNvPr>
        <xdr:cNvCxnSpPr/>
      </xdr:nvCxnSpPr>
      <xdr:spPr>
        <a:xfrm>
          <a:off x="9629775" y="42800588"/>
          <a:ext cx="231695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22678</xdr:colOff>
      <xdr:row>0</xdr:row>
      <xdr:rowOff>0</xdr:rowOff>
    </xdr:from>
    <xdr:to>
      <xdr:col>1</xdr:col>
      <xdr:colOff>2538775</xdr:colOff>
      <xdr:row>5</xdr:row>
      <xdr:rowOff>144993</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4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5057775</xdr:colOff>
      <xdr:row>91</xdr:row>
      <xdr:rowOff>180975</xdr:rowOff>
    </xdr:from>
    <xdr:to>
      <xdr:col>2</xdr:col>
      <xdr:colOff>7296150</xdr:colOff>
      <xdr:row>92</xdr:row>
      <xdr:rowOff>9525</xdr:rowOff>
    </xdr:to>
    <xdr:cxnSp macro="">
      <xdr:nvCxnSpPr>
        <xdr:cNvPr id="4" name="Conector recto 3">
          <a:extLst>
            <a:ext uri="{FF2B5EF4-FFF2-40B4-BE49-F238E27FC236}">
              <a16:creationId xmlns:a16="http://schemas.microsoft.com/office/drawing/2014/main" id="{00000000-0008-0000-0200-000004000000}"/>
            </a:ext>
          </a:extLst>
        </xdr:cNvPr>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11715750</xdr:colOff>
      <xdr:row>91</xdr:row>
      <xdr:rowOff>154781</xdr:rowOff>
    </xdr:from>
    <xdr:to>
      <xdr:col>4</xdr:col>
      <xdr:colOff>428625</xdr:colOff>
      <xdr:row>91</xdr:row>
      <xdr:rowOff>166687</xdr:rowOff>
    </xdr:to>
    <xdr:cxnSp macro="">
      <xdr:nvCxnSpPr>
        <xdr:cNvPr id="6" name="Conector recto 5">
          <a:extLst>
            <a:ext uri="{FF2B5EF4-FFF2-40B4-BE49-F238E27FC236}">
              <a16:creationId xmlns:a16="http://schemas.microsoft.com/office/drawing/2014/main" id="{00000000-0008-0000-0200-000006000000}"/>
            </a:ext>
          </a:extLst>
        </xdr:cNvPr>
        <xdr:cNvCxnSpPr/>
      </xdr:nvCxnSpPr>
      <xdr:spPr>
        <a:xfrm flipV="1">
          <a:off x="15168563" y="30527625"/>
          <a:ext cx="2309812" cy="1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22678</xdr:colOff>
      <xdr:row>0</xdr:row>
      <xdr:rowOff>0</xdr:rowOff>
    </xdr:from>
    <xdr:to>
      <xdr:col>0</xdr:col>
      <xdr:colOff>2538775</xdr:colOff>
      <xdr:row>5</xdr:row>
      <xdr:rowOff>183093</xdr:rowOff>
    </xdr:to>
    <xdr:pic>
      <xdr:nvPicPr>
        <xdr:cNvPr id="2" name="Imagen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95</xdr:row>
      <xdr:rowOff>180975</xdr:rowOff>
    </xdr:from>
    <xdr:to>
      <xdr:col>1</xdr:col>
      <xdr:colOff>7296150</xdr:colOff>
      <xdr:row>96</xdr:row>
      <xdr:rowOff>9525</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609600</xdr:colOff>
      <xdr:row>95</xdr:row>
      <xdr:rowOff>180975</xdr:rowOff>
    </xdr:from>
    <xdr:to>
      <xdr:col>5</xdr:col>
      <xdr:colOff>200025</xdr:colOff>
      <xdr:row>96</xdr:row>
      <xdr:rowOff>0</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9420225" y="72971025"/>
          <a:ext cx="20288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600075</xdr:colOff>
      <xdr:row>95</xdr:row>
      <xdr:rowOff>180975</xdr:rowOff>
    </xdr:from>
    <xdr:to>
      <xdr:col>1</xdr:col>
      <xdr:colOff>2962275</xdr:colOff>
      <xdr:row>96</xdr:row>
      <xdr:rowOff>0</xdr:rowOff>
    </xdr:to>
    <xdr:cxnSp macro="">
      <xdr:nvCxnSpPr>
        <xdr:cNvPr id="6" name="Conector recto 5">
          <a:extLst>
            <a:ext uri="{FF2B5EF4-FFF2-40B4-BE49-F238E27FC236}">
              <a16:creationId xmlns:a16="http://schemas.microsoft.com/office/drawing/2014/main" id="{00000000-0008-0000-0300-000006000000}"/>
            </a:ext>
          </a:extLst>
        </xdr:cNvPr>
        <xdr:cNvCxnSpPr/>
      </xdr:nvCxnSpPr>
      <xdr:spPr>
        <a:xfrm flipV="1">
          <a:off x="4152900" y="75618975"/>
          <a:ext cx="2362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2900363</xdr:colOff>
      <xdr:row>3</xdr:row>
      <xdr:rowOff>161924</xdr:rowOff>
    </xdr:to>
    <xdr:pic>
      <xdr:nvPicPr>
        <xdr:cNvPr id="2" name="Imagen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900363" cy="733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93</xdr:row>
      <xdr:rowOff>0</xdr:rowOff>
    </xdr:from>
    <xdr:to>
      <xdr:col>1</xdr:col>
      <xdr:colOff>7296150</xdr:colOff>
      <xdr:row>93</xdr:row>
      <xdr:rowOff>9525</xdr:rowOff>
    </xdr:to>
    <xdr:cxnSp macro="">
      <xdr:nvCxnSpPr>
        <xdr:cNvPr id="3" name="Conector recto 2">
          <a:extLst>
            <a:ext uri="{FF2B5EF4-FFF2-40B4-BE49-F238E27FC236}">
              <a16:creationId xmlns:a16="http://schemas.microsoft.com/office/drawing/2014/main" id="{00000000-0008-0000-0400-000003000000}"/>
            </a:ext>
          </a:extLst>
        </xdr:cNvPr>
        <xdr:cNvCxnSpPr/>
      </xdr:nvCxnSpPr>
      <xdr:spPr>
        <a:xfrm flipV="1">
          <a:off x="6734175" y="81143475"/>
          <a:ext cx="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5057775</xdr:colOff>
      <xdr:row>131</xdr:row>
      <xdr:rowOff>180975</xdr:rowOff>
    </xdr:from>
    <xdr:to>
      <xdr:col>0</xdr:col>
      <xdr:colOff>7296150</xdr:colOff>
      <xdr:row>132</xdr:row>
      <xdr:rowOff>9525</xdr:rowOff>
    </xdr:to>
    <xdr:cxnSp macro="">
      <xdr:nvCxnSpPr>
        <xdr:cNvPr id="4" name="Conector recto 3">
          <a:extLst>
            <a:ext uri="{FF2B5EF4-FFF2-40B4-BE49-F238E27FC236}">
              <a16:creationId xmlns:a16="http://schemas.microsoft.com/office/drawing/2014/main" id="{00000000-0008-0000-0400-000004000000}"/>
            </a:ext>
          </a:extLst>
        </xdr:cNvPr>
        <xdr:cNvCxnSpPr/>
      </xdr:nvCxnSpPr>
      <xdr:spPr>
        <a:xfrm flipV="1">
          <a:off x="6734175" y="92249625"/>
          <a:ext cx="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609600</xdr:colOff>
      <xdr:row>131</xdr:row>
      <xdr:rowOff>180975</xdr:rowOff>
    </xdr:from>
    <xdr:to>
      <xdr:col>7</xdr:col>
      <xdr:colOff>200025</xdr:colOff>
      <xdr:row>132</xdr:row>
      <xdr:rowOff>0</xdr:rowOff>
    </xdr:to>
    <xdr:cxnSp macro="">
      <xdr:nvCxnSpPr>
        <xdr:cNvPr id="5" name="Conector recto 4">
          <a:extLst>
            <a:ext uri="{FF2B5EF4-FFF2-40B4-BE49-F238E27FC236}">
              <a16:creationId xmlns:a16="http://schemas.microsoft.com/office/drawing/2014/main" id="{00000000-0008-0000-0400-000005000000}"/>
            </a:ext>
          </a:extLst>
        </xdr:cNvPr>
        <xdr:cNvCxnSpPr/>
      </xdr:nvCxnSpPr>
      <xdr:spPr>
        <a:xfrm>
          <a:off x="10801350" y="92249625"/>
          <a:ext cx="1981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2295734</xdr:colOff>
      <xdr:row>131</xdr:row>
      <xdr:rowOff>180975</xdr:rowOff>
    </xdr:from>
    <xdr:to>
      <xdr:col>1</xdr:col>
      <xdr:colOff>1455022</xdr:colOff>
      <xdr:row>132</xdr:row>
      <xdr:rowOff>0</xdr:rowOff>
    </xdr:to>
    <xdr:cxnSp macro="">
      <xdr:nvCxnSpPr>
        <xdr:cNvPr id="6" name="Conector recto 5">
          <a:extLst>
            <a:ext uri="{FF2B5EF4-FFF2-40B4-BE49-F238E27FC236}">
              <a16:creationId xmlns:a16="http://schemas.microsoft.com/office/drawing/2014/main" id="{00000000-0008-0000-0400-000006000000}"/>
            </a:ext>
          </a:extLst>
        </xdr:cNvPr>
        <xdr:cNvCxnSpPr/>
      </xdr:nvCxnSpPr>
      <xdr:spPr>
        <a:xfrm flipV="1">
          <a:off x="2295734" y="113622678"/>
          <a:ext cx="2362200" cy="74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1"/>
  <sheetViews>
    <sheetView topLeftCell="B1" zoomScale="84" zoomScaleNormal="84" zoomScalePageLayoutView="60" workbookViewId="0">
      <selection activeCell="B5" sqref="B5:J5"/>
    </sheetView>
  </sheetViews>
  <sheetFormatPr baseColWidth="10" defaultRowHeight="15" x14ac:dyDescent="0.25"/>
  <cols>
    <col min="1" max="1" width="4.28515625" hidden="1" customWidth="1"/>
    <col min="2" max="2" width="36" style="12" customWidth="1"/>
    <col min="3" max="3" width="75.140625" style="4" customWidth="1"/>
    <col min="4" max="4" width="16" style="4" customWidth="1"/>
    <col min="5" max="5" width="12.28515625" style="9" customWidth="1"/>
    <col min="6" max="6" width="21.42578125" style="3" customWidth="1"/>
    <col min="7" max="7" width="16.7109375" style="9" customWidth="1"/>
    <col min="8" max="8" width="20.5703125" style="7" customWidth="1"/>
    <col min="9" max="9" width="17" style="5" customWidth="1"/>
    <col min="10" max="10" width="13.42578125" style="8" customWidth="1"/>
  </cols>
  <sheetData>
    <row r="1" spans="2:10" x14ac:dyDescent="0.25">
      <c r="B1" s="4"/>
    </row>
    <row r="2" spans="2:10" x14ac:dyDescent="0.25">
      <c r="B2" s="4"/>
    </row>
    <row r="3" spans="2:10" x14ac:dyDescent="0.25">
      <c r="B3" s="4"/>
    </row>
    <row r="5" spans="2:10" ht="18" x14ac:dyDescent="0.25">
      <c r="B5" s="131" t="s">
        <v>19</v>
      </c>
      <c r="C5" s="131"/>
      <c r="D5" s="131"/>
      <c r="E5" s="131"/>
      <c r="F5" s="131"/>
      <c r="G5" s="131"/>
      <c r="H5" s="131"/>
      <c r="I5" s="131"/>
      <c r="J5" s="131"/>
    </row>
    <row r="6" spans="2:10" x14ac:dyDescent="0.25">
      <c r="B6" s="4"/>
    </row>
    <row r="7" spans="2:10" ht="15.75" thickBot="1" x14ac:dyDescent="0.3"/>
    <row r="8" spans="2:10" s="2" customFormat="1" x14ac:dyDescent="0.25">
      <c r="B8" s="137" t="s">
        <v>1</v>
      </c>
      <c r="C8" s="133" t="s">
        <v>0</v>
      </c>
      <c r="D8" s="135" t="s">
        <v>2</v>
      </c>
      <c r="E8" s="133" t="s">
        <v>3</v>
      </c>
      <c r="F8" s="133" t="s">
        <v>4</v>
      </c>
      <c r="G8" s="133" t="s">
        <v>7</v>
      </c>
      <c r="H8" s="139" t="s">
        <v>5</v>
      </c>
      <c r="I8" s="139" t="s">
        <v>6</v>
      </c>
      <c r="J8" s="141" t="s">
        <v>8</v>
      </c>
    </row>
    <row r="9" spans="2:10" s="2" customFormat="1" ht="15.75" thickBot="1" x14ac:dyDescent="0.3">
      <c r="B9" s="138"/>
      <c r="C9" s="134"/>
      <c r="D9" s="136"/>
      <c r="E9" s="134"/>
      <c r="F9" s="134"/>
      <c r="G9" s="134"/>
      <c r="H9" s="140"/>
      <c r="I9" s="140"/>
      <c r="J9" s="142"/>
    </row>
    <row r="10" spans="2:10" s="1" customFormat="1" ht="43.5" thickBot="1" x14ac:dyDescent="0.3">
      <c r="B10" s="10" t="s">
        <v>15</v>
      </c>
      <c r="C10" s="39" t="s">
        <v>206</v>
      </c>
      <c r="D10" s="13" t="s">
        <v>14</v>
      </c>
      <c r="E10" s="14">
        <v>44382</v>
      </c>
      <c r="F10" s="15">
        <v>160000</v>
      </c>
      <c r="G10" s="14">
        <f t="shared" ref="G10:G41" si="0">E10+30</f>
        <v>44412</v>
      </c>
      <c r="H10" s="15">
        <f t="shared" ref="H10:H41" si="1">+F10</f>
        <v>160000</v>
      </c>
      <c r="I10" s="16">
        <f t="shared" ref="I10:I42" si="2">+F10-H10</f>
        <v>0</v>
      </c>
      <c r="J10" s="17" t="s">
        <v>9</v>
      </c>
    </row>
    <row r="11" spans="2:10" s="1" customFormat="1" ht="43.5" thickBot="1" x14ac:dyDescent="0.3">
      <c r="B11" s="10" t="s">
        <v>16</v>
      </c>
      <c r="C11" s="40" t="s">
        <v>207</v>
      </c>
      <c r="D11" s="13" t="s">
        <v>17</v>
      </c>
      <c r="E11" s="14">
        <v>44376</v>
      </c>
      <c r="F11" s="15">
        <v>10499.58</v>
      </c>
      <c r="G11" s="14">
        <f t="shared" si="0"/>
        <v>44406</v>
      </c>
      <c r="H11" s="15">
        <f t="shared" si="1"/>
        <v>10499.58</v>
      </c>
      <c r="I11" s="16">
        <f t="shared" si="2"/>
        <v>0</v>
      </c>
      <c r="J11" s="17" t="s">
        <v>10</v>
      </c>
    </row>
    <row r="12" spans="2:10" s="1" customFormat="1" ht="43.5" thickBot="1" x14ac:dyDescent="0.3">
      <c r="B12" s="10" t="s">
        <v>16</v>
      </c>
      <c r="C12" s="40" t="s">
        <v>208</v>
      </c>
      <c r="D12" s="13" t="s">
        <v>18</v>
      </c>
      <c r="E12" s="14">
        <v>44399</v>
      </c>
      <c r="F12" s="15">
        <v>11800</v>
      </c>
      <c r="G12" s="14">
        <f t="shared" si="0"/>
        <v>44429</v>
      </c>
      <c r="H12" s="15">
        <f t="shared" si="1"/>
        <v>11800</v>
      </c>
      <c r="I12" s="16">
        <f t="shared" si="2"/>
        <v>0</v>
      </c>
      <c r="J12" s="17" t="s">
        <v>9</v>
      </c>
    </row>
    <row r="13" spans="2:10" s="1" customFormat="1" ht="57.75" thickBot="1" x14ac:dyDescent="0.3">
      <c r="B13" s="10" t="s">
        <v>20</v>
      </c>
      <c r="C13" s="41" t="s">
        <v>209</v>
      </c>
      <c r="D13" s="13" t="s">
        <v>204</v>
      </c>
      <c r="E13" s="14">
        <v>44392</v>
      </c>
      <c r="F13" s="15">
        <v>1081075.8</v>
      </c>
      <c r="G13" s="14">
        <f t="shared" si="0"/>
        <v>44422</v>
      </c>
      <c r="H13" s="15">
        <f t="shared" si="1"/>
        <v>1081075.8</v>
      </c>
      <c r="I13" s="16">
        <f t="shared" si="2"/>
        <v>0</v>
      </c>
      <c r="J13" s="17" t="s">
        <v>9</v>
      </c>
    </row>
    <row r="14" spans="2:10" s="1" customFormat="1" ht="29.25" thickBot="1" x14ac:dyDescent="0.3">
      <c r="B14" s="10" t="s">
        <v>21</v>
      </c>
      <c r="C14" s="40" t="s">
        <v>22</v>
      </c>
      <c r="D14" s="13" t="s">
        <v>23</v>
      </c>
      <c r="E14" s="14">
        <v>44393</v>
      </c>
      <c r="F14" s="15">
        <v>18575.09</v>
      </c>
      <c r="G14" s="14">
        <f t="shared" si="0"/>
        <v>44423</v>
      </c>
      <c r="H14" s="15">
        <f t="shared" si="1"/>
        <v>18575.09</v>
      </c>
      <c r="I14" s="16">
        <f t="shared" si="2"/>
        <v>0</v>
      </c>
      <c r="J14" s="17" t="s">
        <v>9</v>
      </c>
    </row>
    <row r="15" spans="2:10" s="1" customFormat="1" ht="43.5" thickBot="1" x14ac:dyDescent="0.3">
      <c r="B15" s="10" t="s">
        <v>24</v>
      </c>
      <c r="C15" s="40" t="s">
        <v>25</v>
      </c>
      <c r="D15" s="13" t="s">
        <v>26</v>
      </c>
      <c r="E15" s="14">
        <v>44388</v>
      </c>
      <c r="F15" s="15">
        <v>81420</v>
      </c>
      <c r="G15" s="14">
        <f t="shared" si="0"/>
        <v>44418</v>
      </c>
      <c r="H15" s="15">
        <f t="shared" si="1"/>
        <v>81420</v>
      </c>
      <c r="I15" s="16">
        <f t="shared" si="2"/>
        <v>0</v>
      </c>
      <c r="J15" s="17" t="s">
        <v>9</v>
      </c>
    </row>
    <row r="16" spans="2:10" s="1" customFormat="1" ht="43.5" thickBot="1" x14ac:dyDescent="0.3">
      <c r="B16" s="10" t="s">
        <v>27</v>
      </c>
      <c r="C16" s="40" t="s">
        <v>210</v>
      </c>
      <c r="D16" s="13" t="s">
        <v>28</v>
      </c>
      <c r="E16" s="14">
        <v>44379</v>
      </c>
      <c r="F16" s="15">
        <v>58344.639999999999</v>
      </c>
      <c r="G16" s="14">
        <f t="shared" si="0"/>
        <v>44409</v>
      </c>
      <c r="H16" s="15">
        <f t="shared" si="1"/>
        <v>58344.639999999999</v>
      </c>
      <c r="I16" s="16">
        <f t="shared" si="2"/>
        <v>0</v>
      </c>
      <c r="J16" s="17" t="s">
        <v>9</v>
      </c>
    </row>
    <row r="17" spans="2:10" s="1" customFormat="1" ht="43.5" thickBot="1" x14ac:dyDescent="0.3">
      <c r="B17" s="45" t="s">
        <v>29</v>
      </c>
      <c r="C17" s="40" t="s">
        <v>211</v>
      </c>
      <c r="D17" s="13" t="s">
        <v>30</v>
      </c>
      <c r="E17" s="14">
        <v>44400</v>
      </c>
      <c r="F17" s="15">
        <v>26780.27</v>
      </c>
      <c r="G17" s="14">
        <f t="shared" si="0"/>
        <v>44430</v>
      </c>
      <c r="H17" s="15">
        <f t="shared" si="1"/>
        <v>26780.27</v>
      </c>
      <c r="I17" s="16">
        <f t="shared" si="2"/>
        <v>0</v>
      </c>
      <c r="J17" s="17" t="s">
        <v>9</v>
      </c>
    </row>
    <row r="18" spans="2:10" s="1" customFormat="1" ht="43.5" thickBot="1" x14ac:dyDescent="0.3">
      <c r="B18" s="10" t="s">
        <v>31</v>
      </c>
      <c r="C18" s="41" t="s">
        <v>179</v>
      </c>
      <c r="D18" s="13" t="s">
        <v>32</v>
      </c>
      <c r="E18" s="14">
        <v>44382</v>
      </c>
      <c r="F18" s="15">
        <v>130954.36</v>
      </c>
      <c r="G18" s="14">
        <f t="shared" si="0"/>
        <v>44412</v>
      </c>
      <c r="H18" s="15">
        <f t="shared" si="1"/>
        <v>130954.36</v>
      </c>
      <c r="I18" s="16">
        <f t="shared" si="2"/>
        <v>0</v>
      </c>
      <c r="J18" s="17" t="s">
        <v>9</v>
      </c>
    </row>
    <row r="19" spans="2:10" s="1" customFormat="1" ht="43.5" thickBot="1" x14ac:dyDescent="0.3">
      <c r="B19" s="10" t="s">
        <v>33</v>
      </c>
      <c r="C19" s="40" t="s">
        <v>212</v>
      </c>
      <c r="D19" s="13" t="s">
        <v>34</v>
      </c>
      <c r="E19" s="14">
        <v>44354</v>
      </c>
      <c r="F19" s="15">
        <v>129430</v>
      </c>
      <c r="G19" s="14">
        <f t="shared" si="0"/>
        <v>44384</v>
      </c>
      <c r="H19" s="15">
        <f t="shared" si="1"/>
        <v>129430</v>
      </c>
      <c r="I19" s="16">
        <f t="shared" si="2"/>
        <v>0</v>
      </c>
      <c r="J19" s="17" t="s">
        <v>10</v>
      </c>
    </row>
    <row r="20" spans="2:10" s="1" customFormat="1" ht="43.5" thickBot="1" x14ac:dyDescent="0.3">
      <c r="B20" s="10" t="s">
        <v>35</v>
      </c>
      <c r="C20" s="42" t="s">
        <v>213</v>
      </c>
      <c r="D20" s="13" t="s">
        <v>36</v>
      </c>
      <c r="E20" s="14">
        <v>44393</v>
      </c>
      <c r="F20" s="15">
        <v>16520</v>
      </c>
      <c r="G20" s="14">
        <f t="shared" si="0"/>
        <v>44423</v>
      </c>
      <c r="H20" s="15">
        <f t="shared" si="1"/>
        <v>16520</v>
      </c>
      <c r="I20" s="16">
        <f t="shared" si="2"/>
        <v>0</v>
      </c>
      <c r="J20" s="17" t="s">
        <v>9</v>
      </c>
    </row>
    <row r="21" spans="2:10" s="1" customFormat="1" ht="57.75" thickBot="1" x14ac:dyDescent="0.3">
      <c r="B21" s="10" t="s">
        <v>37</v>
      </c>
      <c r="C21" s="42" t="s">
        <v>214</v>
      </c>
      <c r="D21" s="13" t="s">
        <v>40</v>
      </c>
      <c r="E21" s="14">
        <v>44397</v>
      </c>
      <c r="F21" s="15">
        <v>63130</v>
      </c>
      <c r="G21" s="14">
        <f t="shared" si="0"/>
        <v>44427</v>
      </c>
      <c r="H21" s="15">
        <f t="shared" si="1"/>
        <v>63130</v>
      </c>
      <c r="I21" s="16">
        <f t="shared" si="2"/>
        <v>0</v>
      </c>
      <c r="J21" s="17" t="s">
        <v>9</v>
      </c>
    </row>
    <row r="22" spans="2:10" s="1" customFormat="1" ht="30" x14ac:dyDescent="0.25">
      <c r="B22" s="10" t="s">
        <v>38</v>
      </c>
      <c r="C22" s="43" t="s">
        <v>215</v>
      </c>
      <c r="D22" s="13" t="s">
        <v>39</v>
      </c>
      <c r="E22" s="14">
        <v>44398</v>
      </c>
      <c r="F22" s="15">
        <v>4130</v>
      </c>
      <c r="G22" s="14">
        <f t="shared" si="0"/>
        <v>44428</v>
      </c>
      <c r="H22" s="18">
        <f t="shared" si="1"/>
        <v>4130</v>
      </c>
      <c r="I22" s="19">
        <f t="shared" si="2"/>
        <v>0</v>
      </c>
      <c r="J22" s="17" t="s">
        <v>9</v>
      </c>
    </row>
    <row r="23" spans="2:10" s="1" customFormat="1" ht="15.75" thickBot="1" x14ac:dyDescent="0.3">
      <c r="B23" s="10" t="s">
        <v>41</v>
      </c>
      <c r="C23" s="44" t="s">
        <v>216</v>
      </c>
      <c r="D23" s="13" t="s">
        <v>42</v>
      </c>
      <c r="E23" s="14">
        <v>44267</v>
      </c>
      <c r="F23" s="15">
        <v>258489.60000000001</v>
      </c>
      <c r="G23" s="14">
        <f t="shared" si="0"/>
        <v>44297</v>
      </c>
      <c r="H23" s="15">
        <f t="shared" si="1"/>
        <v>258489.60000000001</v>
      </c>
      <c r="I23" s="16">
        <f t="shared" si="2"/>
        <v>0</v>
      </c>
      <c r="J23" s="17" t="s">
        <v>9</v>
      </c>
    </row>
    <row r="24" spans="2:10" s="1" customFormat="1" ht="43.5" thickBot="1" x14ac:dyDescent="0.3">
      <c r="B24" s="45" t="s">
        <v>41</v>
      </c>
      <c r="C24" s="40" t="s">
        <v>217</v>
      </c>
      <c r="D24" s="13" t="s">
        <v>43</v>
      </c>
      <c r="E24" s="14">
        <v>44267</v>
      </c>
      <c r="F24" s="15">
        <v>110037.36</v>
      </c>
      <c r="G24" s="14">
        <f t="shared" si="0"/>
        <v>44297</v>
      </c>
      <c r="H24" s="15">
        <f t="shared" si="1"/>
        <v>110037.36</v>
      </c>
      <c r="I24" s="16">
        <f t="shared" si="2"/>
        <v>0</v>
      </c>
      <c r="J24" s="17" t="s">
        <v>9</v>
      </c>
    </row>
    <row r="25" spans="2:10" s="1" customFormat="1" ht="43.5" x14ac:dyDescent="0.25">
      <c r="B25" s="10" t="s">
        <v>44</v>
      </c>
      <c r="C25" s="46" t="s">
        <v>218</v>
      </c>
      <c r="D25" s="13" t="s">
        <v>45</v>
      </c>
      <c r="E25" s="14">
        <v>44361</v>
      </c>
      <c r="F25" s="15">
        <v>70800</v>
      </c>
      <c r="G25" s="14">
        <f t="shared" si="0"/>
        <v>44391</v>
      </c>
      <c r="H25" s="15">
        <f t="shared" si="1"/>
        <v>70800</v>
      </c>
      <c r="I25" s="16">
        <f t="shared" si="2"/>
        <v>0</v>
      </c>
      <c r="J25" s="17" t="s">
        <v>10</v>
      </c>
    </row>
    <row r="26" spans="2:10" s="1" customFormat="1" ht="43.5" x14ac:dyDescent="0.25">
      <c r="B26" s="10" t="s">
        <v>46</v>
      </c>
      <c r="C26" s="48" t="s">
        <v>219</v>
      </c>
      <c r="D26" s="13" t="s">
        <v>47</v>
      </c>
      <c r="E26" s="14">
        <v>44390</v>
      </c>
      <c r="F26" s="15">
        <v>310340</v>
      </c>
      <c r="G26" s="14">
        <f t="shared" si="0"/>
        <v>44420</v>
      </c>
      <c r="H26" s="15">
        <f t="shared" si="1"/>
        <v>310340</v>
      </c>
      <c r="I26" s="16">
        <f t="shared" si="2"/>
        <v>0</v>
      </c>
      <c r="J26" s="17" t="s">
        <v>9</v>
      </c>
    </row>
    <row r="27" spans="2:10" s="1" customFormat="1" ht="29.25" thickBot="1" x14ac:dyDescent="0.3">
      <c r="B27" s="10" t="s">
        <v>48</v>
      </c>
      <c r="C27" s="40" t="s">
        <v>49</v>
      </c>
      <c r="D27" s="13" t="s">
        <v>50</v>
      </c>
      <c r="E27" s="14">
        <v>44340</v>
      </c>
      <c r="F27" s="15">
        <v>156000</v>
      </c>
      <c r="G27" s="14">
        <f t="shared" si="0"/>
        <v>44370</v>
      </c>
      <c r="H27" s="15">
        <f t="shared" si="1"/>
        <v>156000</v>
      </c>
      <c r="I27" s="16">
        <f t="shared" si="2"/>
        <v>0</v>
      </c>
      <c r="J27" s="17" t="s">
        <v>10</v>
      </c>
    </row>
    <row r="28" spans="2:10" s="1" customFormat="1" ht="30.75" thickBot="1" x14ac:dyDescent="0.3">
      <c r="B28" s="10" t="s">
        <v>51</v>
      </c>
      <c r="C28" s="40" t="s">
        <v>220</v>
      </c>
      <c r="D28" s="13" t="s">
        <v>52</v>
      </c>
      <c r="E28" s="14">
        <v>44396</v>
      </c>
      <c r="F28" s="15">
        <v>7566.69</v>
      </c>
      <c r="G28" s="14">
        <f t="shared" si="0"/>
        <v>44426</v>
      </c>
      <c r="H28" s="15">
        <f t="shared" si="1"/>
        <v>7566.69</v>
      </c>
      <c r="I28" s="16">
        <f t="shared" si="2"/>
        <v>0</v>
      </c>
      <c r="J28" s="17" t="s">
        <v>9</v>
      </c>
    </row>
    <row r="29" spans="2:10" s="1" customFormat="1" ht="43.5" thickBot="1" x14ac:dyDescent="0.3">
      <c r="B29" s="10" t="s">
        <v>51</v>
      </c>
      <c r="C29" s="40" t="s">
        <v>221</v>
      </c>
      <c r="D29" s="13" t="s">
        <v>53</v>
      </c>
      <c r="E29" s="14">
        <v>44396</v>
      </c>
      <c r="F29" s="15">
        <v>15384.9</v>
      </c>
      <c r="G29" s="14">
        <f t="shared" si="0"/>
        <v>44426</v>
      </c>
      <c r="H29" s="15">
        <f t="shared" si="1"/>
        <v>15384.9</v>
      </c>
      <c r="I29" s="16">
        <f t="shared" si="2"/>
        <v>0</v>
      </c>
      <c r="J29" s="17" t="s">
        <v>9</v>
      </c>
    </row>
    <row r="30" spans="2:10" s="1" customFormat="1" ht="30.75" thickBot="1" x14ac:dyDescent="0.3">
      <c r="B30" s="10" t="s">
        <v>51</v>
      </c>
      <c r="C30" s="40" t="s">
        <v>222</v>
      </c>
      <c r="D30" s="13" t="s">
        <v>54</v>
      </c>
      <c r="E30" s="14">
        <v>44403</v>
      </c>
      <c r="F30" s="15">
        <v>3902.54</v>
      </c>
      <c r="G30" s="14">
        <f t="shared" si="0"/>
        <v>44433</v>
      </c>
      <c r="H30" s="15">
        <f t="shared" si="1"/>
        <v>3902.54</v>
      </c>
      <c r="I30" s="16">
        <f t="shared" si="2"/>
        <v>0</v>
      </c>
      <c r="J30" s="17" t="s">
        <v>9</v>
      </c>
    </row>
    <row r="31" spans="2:10" s="1" customFormat="1" ht="43.5" thickBot="1" x14ac:dyDescent="0.3">
      <c r="B31" s="10" t="s">
        <v>51</v>
      </c>
      <c r="C31" s="40" t="s">
        <v>223</v>
      </c>
      <c r="D31" s="13" t="s">
        <v>55</v>
      </c>
      <c r="E31" s="14">
        <v>44396</v>
      </c>
      <c r="F31" s="15">
        <v>398801.74</v>
      </c>
      <c r="G31" s="14">
        <f t="shared" si="0"/>
        <v>44426</v>
      </c>
      <c r="H31" s="15">
        <f t="shared" si="1"/>
        <v>398801.74</v>
      </c>
      <c r="I31" s="16">
        <f t="shared" si="2"/>
        <v>0</v>
      </c>
      <c r="J31" s="17" t="s">
        <v>9</v>
      </c>
    </row>
    <row r="32" spans="2:10" s="1" customFormat="1" ht="43.5" thickBot="1" x14ac:dyDescent="0.3">
      <c r="B32" s="10" t="s">
        <v>48</v>
      </c>
      <c r="C32" s="40" t="s">
        <v>224</v>
      </c>
      <c r="D32" s="13" t="s">
        <v>56</v>
      </c>
      <c r="E32" s="14">
        <v>44401</v>
      </c>
      <c r="F32" s="15">
        <v>5964.21</v>
      </c>
      <c r="G32" s="14">
        <f t="shared" si="0"/>
        <v>44431</v>
      </c>
      <c r="H32" s="15">
        <f t="shared" si="1"/>
        <v>5964.21</v>
      </c>
      <c r="I32" s="16">
        <f>+F32-H32</f>
        <v>0</v>
      </c>
      <c r="J32" s="17" t="s">
        <v>9</v>
      </c>
    </row>
    <row r="33" spans="2:10" s="1" customFormat="1" ht="129" thickBot="1" x14ac:dyDescent="0.3">
      <c r="B33" s="10" t="s">
        <v>57</v>
      </c>
      <c r="C33" s="40" t="s">
        <v>225</v>
      </c>
      <c r="D33" s="13" t="s">
        <v>58</v>
      </c>
      <c r="E33" s="14">
        <v>44408</v>
      </c>
      <c r="F33" s="15">
        <v>379436.33</v>
      </c>
      <c r="G33" s="14">
        <f t="shared" si="0"/>
        <v>44438</v>
      </c>
      <c r="H33" s="15">
        <f t="shared" si="1"/>
        <v>379436.33</v>
      </c>
      <c r="I33" s="16">
        <f t="shared" si="2"/>
        <v>0</v>
      </c>
      <c r="J33" s="17" t="s">
        <v>9</v>
      </c>
    </row>
    <row r="34" spans="2:10" s="1" customFormat="1" ht="29.25" thickBot="1" x14ac:dyDescent="0.3">
      <c r="B34" s="10" t="s">
        <v>46</v>
      </c>
      <c r="C34" s="40" t="s">
        <v>226</v>
      </c>
      <c r="D34" s="13" t="s">
        <v>59</v>
      </c>
      <c r="E34" s="14">
        <v>44397</v>
      </c>
      <c r="F34" s="15">
        <v>89680</v>
      </c>
      <c r="G34" s="14">
        <f t="shared" si="0"/>
        <v>44427</v>
      </c>
      <c r="H34" s="15">
        <f t="shared" si="1"/>
        <v>89680</v>
      </c>
      <c r="I34" s="16">
        <f t="shared" si="2"/>
        <v>0</v>
      </c>
      <c r="J34" s="17" t="s">
        <v>9</v>
      </c>
    </row>
    <row r="35" spans="2:10" s="1" customFormat="1" x14ac:dyDescent="0.25">
      <c r="B35" s="10" t="s">
        <v>60</v>
      </c>
      <c r="C35" s="47" t="s">
        <v>227</v>
      </c>
      <c r="D35" s="13" t="s">
        <v>61</v>
      </c>
      <c r="E35" s="14">
        <v>44305</v>
      </c>
      <c r="F35" s="15">
        <v>918040</v>
      </c>
      <c r="G35" s="14">
        <f t="shared" si="0"/>
        <v>44335</v>
      </c>
      <c r="H35" s="15">
        <f t="shared" si="1"/>
        <v>918040</v>
      </c>
      <c r="I35" s="16">
        <f t="shared" si="2"/>
        <v>0</v>
      </c>
      <c r="J35" s="17" t="s">
        <v>10</v>
      </c>
    </row>
    <row r="36" spans="2:10" s="1" customFormat="1" ht="42.75" x14ac:dyDescent="0.25">
      <c r="B36" s="10" t="s">
        <v>195</v>
      </c>
      <c r="C36" s="38" t="s">
        <v>196</v>
      </c>
      <c r="D36" s="13" t="s">
        <v>62</v>
      </c>
      <c r="E36" s="14">
        <v>44397</v>
      </c>
      <c r="F36" s="15">
        <v>16500</v>
      </c>
      <c r="G36" s="14">
        <f t="shared" si="0"/>
        <v>44427</v>
      </c>
      <c r="H36" s="15">
        <f t="shared" si="1"/>
        <v>16500</v>
      </c>
      <c r="I36" s="16">
        <f t="shared" si="2"/>
        <v>0</v>
      </c>
      <c r="J36" s="17" t="s">
        <v>9</v>
      </c>
    </row>
    <row r="37" spans="2:10" s="1" customFormat="1" ht="43.5" thickBot="1" x14ac:dyDescent="0.3">
      <c r="B37" s="10" t="s">
        <v>63</v>
      </c>
      <c r="C37" s="42" t="s">
        <v>228</v>
      </c>
      <c r="D37" s="13" t="s">
        <v>64</v>
      </c>
      <c r="E37" s="14">
        <v>44355</v>
      </c>
      <c r="F37" s="15">
        <v>16620.3</v>
      </c>
      <c r="G37" s="14">
        <f t="shared" si="0"/>
        <v>44385</v>
      </c>
      <c r="H37" s="15">
        <f t="shared" si="1"/>
        <v>16620.3</v>
      </c>
      <c r="I37" s="16">
        <f t="shared" si="2"/>
        <v>0</v>
      </c>
      <c r="J37" s="17" t="s">
        <v>10</v>
      </c>
    </row>
    <row r="38" spans="2:10" s="1" customFormat="1" ht="42.75" x14ac:dyDescent="0.25">
      <c r="B38" s="10" t="s">
        <v>65</v>
      </c>
      <c r="C38" s="38" t="s">
        <v>197</v>
      </c>
      <c r="D38" s="13" t="s">
        <v>66</v>
      </c>
      <c r="E38" s="14">
        <v>44376</v>
      </c>
      <c r="F38" s="15">
        <v>29500</v>
      </c>
      <c r="G38" s="14">
        <f t="shared" si="0"/>
        <v>44406</v>
      </c>
      <c r="H38" s="15">
        <f t="shared" si="1"/>
        <v>29500</v>
      </c>
      <c r="I38" s="16">
        <f t="shared" si="2"/>
        <v>0</v>
      </c>
      <c r="J38" s="17" t="s">
        <v>10</v>
      </c>
    </row>
    <row r="39" spans="2:10" s="1" customFormat="1" ht="28.5" x14ac:dyDescent="0.25">
      <c r="B39" s="10" t="s">
        <v>67</v>
      </c>
      <c r="C39" s="11" t="s">
        <v>68</v>
      </c>
      <c r="D39" s="13" t="s">
        <v>69</v>
      </c>
      <c r="E39" s="14">
        <v>44406</v>
      </c>
      <c r="F39" s="15">
        <v>15340</v>
      </c>
      <c r="G39" s="14">
        <f t="shared" si="0"/>
        <v>44436</v>
      </c>
      <c r="H39" s="15">
        <f t="shared" si="1"/>
        <v>15340</v>
      </c>
      <c r="I39" s="16">
        <f t="shared" si="2"/>
        <v>0</v>
      </c>
      <c r="J39" s="17" t="s">
        <v>9</v>
      </c>
    </row>
    <row r="40" spans="2:10" s="1" customFormat="1" ht="42.75" x14ac:dyDescent="0.25">
      <c r="B40" s="10" t="s">
        <v>70</v>
      </c>
      <c r="C40" s="11" t="s">
        <v>71</v>
      </c>
      <c r="D40" s="13" t="s">
        <v>72</v>
      </c>
      <c r="E40" s="14">
        <v>44400</v>
      </c>
      <c r="F40" s="15">
        <v>5310</v>
      </c>
      <c r="G40" s="14">
        <f t="shared" si="0"/>
        <v>44430</v>
      </c>
      <c r="H40" s="15">
        <f t="shared" si="1"/>
        <v>5310</v>
      </c>
      <c r="I40" s="16">
        <f t="shared" si="2"/>
        <v>0</v>
      </c>
      <c r="J40" s="17" t="s">
        <v>9</v>
      </c>
    </row>
    <row r="41" spans="2:10" s="1" customFormat="1" ht="57" x14ac:dyDescent="0.25">
      <c r="B41" s="10" t="s">
        <v>73</v>
      </c>
      <c r="C41" s="38" t="s">
        <v>198</v>
      </c>
      <c r="D41" s="13" t="s">
        <v>74</v>
      </c>
      <c r="E41" s="14">
        <v>44396</v>
      </c>
      <c r="F41" s="15">
        <v>469200</v>
      </c>
      <c r="G41" s="14">
        <f t="shared" si="0"/>
        <v>44426</v>
      </c>
      <c r="H41" s="15">
        <f t="shared" si="1"/>
        <v>469200</v>
      </c>
      <c r="I41" s="16">
        <f t="shared" si="2"/>
        <v>0</v>
      </c>
      <c r="J41" s="17" t="s">
        <v>9</v>
      </c>
    </row>
    <row r="42" spans="2:10" s="1" customFormat="1" ht="42.75" x14ac:dyDescent="0.25">
      <c r="B42" s="10" t="s">
        <v>75</v>
      </c>
      <c r="C42" s="11" t="s">
        <v>76</v>
      </c>
      <c r="D42" s="13" t="s">
        <v>77</v>
      </c>
      <c r="E42" s="14">
        <v>44412</v>
      </c>
      <c r="F42" s="15">
        <v>33750</v>
      </c>
      <c r="G42" s="14">
        <f t="shared" ref="G42:G74" si="3">E42+30</f>
        <v>44442</v>
      </c>
      <c r="H42" s="15">
        <f t="shared" ref="H42:H90" si="4">+F42</f>
        <v>33750</v>
      </c>
      <c r="I42" s="16">
        <f t="shared" si="2"/>
        <v>0</v>
      </c>
      <c r="J42" s="17" t="s">
        <v>9</v>
      </c>
    </row>
    <row r="43" spans="2:10" s="1" customFormat="1" ht="30" x14ac:dyDescent="0.25">
      <c r="B43" s="10" t="s">
        <v>78</v>
      </c>
      <c r="C43" s="11" t="s">
        <v>79</v>
      </c>
      <c r="D43" s="13" t="s">
        <v>80</v>
      </c>
      <c r="E43" s="14">
        <v>44411</v>
      </c>
      <c r="F43" s="15">
        <v>9440</v>
      </c>
      <c r="G43" s="14">
        <f>E43+30</f>
        <v>44441</v>
      </c>
      <c r="H43" s="15">
        <f t="shared" si="4"/>
        <v>9440</v>
      </c>
      <c r="I43" s="16">
        <f t="shared" ref="I43:I90" si="5">+F43-H43</f>
        <v>0</v>
      </c>
      <c r="J43" s="17" t="s">
        <v>9</v>
      </c>
    </row>
    <row r="44" spans="2:10" s="1" customFormat="1" ht="30" x14ac:dyDescent="0.25">
      <c r="B44" s="10" t="s">
        <v>192</v>
      </c>
      <c r="C44" s="11" t="s">
        <v>193</v>
      </c>
      <c r="D44" s="13" t="s">
        <v>194</v>
      </c>
      <c r="E44" s="14"/>
      <c r="F44" s="15">
        <v>9440</v>
      </c>
      <c r="G44" s="14">
        <f>E44+30</f>
        <v>30</v>
      </c>
      <c r="H44" s="15">
        <f>+F44</f>
        <v>9440</v>
      </c>
      <c r="I44" s="16">
        <f t="shared" si="5"/>
        <v>0</v>
      </c>
      <c r="J44" s="17" t="s">
        <v>9</v>
      </c>
    </row>
    <row r="45" spans="2:10" s="1" customFormat="1" ht="28.5" x14ac:dyDescent="0.25">
      <c r="B45" s="10" t="s">
        <v>81</v>
      </c>
      <c r="C45" s="11" t="s">
        <v>82</v>
      </c>
      <c r="D45" s="13" t="s">
        <v>83</v>
      </c>
      <c r="E45" s="14">
        <v>44404</v>
      </c>
      <c r="F45" s="15">
        <v>14160</v>
      </c>
      <c r="G45" s="14">
        <f t="shared" si="3"/>
        <v>44434</v>
      </c>
      <c r="H45" s="15">
        <f t="shared" si="4"/>
        <v>14160</v>
      </c>
      <c r="I45" s="16">
        <f t="shared" si="5"/>
        <v>0</v>
      </c>
      <c r="J45" s="17" t="s">
        <v>9</v>
      </c>
    </row>
    <row r="46" spans="2:10" s="1" customFormat="1" x14ac:dyDescent="0.25">
      <c r="B46" s="10" t="s">
        <v>84</v>
      </c>
      <c r="C46" s="11" t="s">
        <v>85</v>
      </c>
      <c r="D46" s="13" t="s">
        <v>86</v>
      </c>
      <c r="E46" s="14">
        <v>44349</v>
      </c>
      <c r="F46" s="15">
        <v>15664.5</v>
      </c>
      <c r="G46" s="14">
        <f t="shared" si="3"/>
        <v>44379</v>
      </c>
      <c r="H46" s="15">
        <f t="shared" si="4"/>
        <v>15664.5</v>
      </c>
      <c r="I46" s="16">
        <f t="shared" si="5"/>
        <v>0</v>
      </c>
      <c r="J46" s="17" t="s">
        <v>10</v>
      </c>
    </row>
    <row r="47" spans="2:10" s="1" customFormat="1" ht="42.75" x14ac:dyDescent="0.25">
      <c r="B47" s="10" t="s">
        <v>67</v>
      </c>
      <c r="C47" s="38" t="s">
        <v>199</v>
      </c>
      <c r="D47" s="13" t="s">
        <v>87</v>
      </c>
      <c r="E47" s="14">
        <v>44406</v>
      </c>
      <c r="F47" s="15">
        <v>34220</v>
      </c>
      <c r="G47" s="14">
        <f t="shared" si="3"/>
        <v>44436</v>
      </c>
      <c r="H47" s="15">
        <f t="shared" si="4"/>
        <v>34220</v>
      </c>
      <c r="I47" s="16">
        <f t="shared" si="5"/>
        <v>0</v>
      </c>
      <c r="J47" s="17" t="s">
        <v>9</v>
      </c>
    </row>
    <row r="48" spans="2:10" s="1" customFormat="1" ht="28.5" x14ac:dyDescent="0.25">
      <c r="B48" s="10" t="s">
        <v>88</v>
      </c>
      <c r="C48" s="11" t="s">
        <v>89</v>
      </c>
      <c r="D48" s="13" t="s">
        <v>90</v>
      </c>
      <c r="E48" s="14">
        <v>44378</v>
      </c>
      <c r="F48" s="15">
        <v>15022.01</v>
      </c>
      <c r="G48" s="14">
        <f t="shared" si="3"/>
        <v>44408</v>
      </c>
      <c r="H48" s="15">
        <f t="shared" si="4"/>
        <v>15022.01</v>
      </c>
      <c r="I48" s="16">
        <f t="shared" si="5"/>
        <v>0</v>
      </c>
      <c r="J48" s="17" t="s">
        <v>10</v>
      </c>
    </row>
    <row r="49" spans="2:10" s="1" customFormat="1" ht="42.75" x14ac:dyDescent="0.25">
      <c r="B49" s="10" t="s">
        <v>91</v>
      </c>
      <c r="C49" s="11" t="s">
        <v>92</v>
      </c>
      <c r="D49" s="13" t="s">
        <v>69</v>
      </c>
      <c r="E49" s="14">
        <v>44317</v>
      </c>
      <c r="F49" s="15">
        <v>35400</v>
      </c>
      <c r="G49" s="14">
        <f t="shared" si="3"/>
        <v>44347</v>
      </c>
      <c r="H49" s="15">
        <f t="shared" si="4"/>
        <v>35400</v>
      </c>
      <c r="I49" s="16">
        <f t="shared" si="5"/>
        <v>0</v>
      </c>
      <c r="J49" s="17" t="s">
        <v>10</v>
      </c>
    </row>
    <row r="50" spans="2:10" s="1" customFormat="1" ht="42.75" x14ac:dyDescent="0.25">
      <c r="B50" s="10" t="s">
        <v>93</v>
      </c>
      <c r="C50" s="11" t="s">
        <v>94</v>
      </c>
      <c r="D50" s="13" t="s">
        <v>95</v>
      </c>
      <c r="E50" s="14">
        <v>44411</v>
      </c>
      <c r="F50" s="15">
        <v>60000</v>
      </c>
      <c r="G50" s="14">
        <f t="shared" si="3"/>
        <v>44441</v>
      </c>
      <c r="H50" s="36">
        <f t="shared" si="4"/>
        <v>60000</v>
      </c>
      <c r="I50" s="16">
        <f t="shared" si="5"/>
        <v>0</v>
      </c>
      <c r="J50" s="17" t="s">
        <v>9</v>
      </c>
    </row>
    <row r="51" spans="2:10" s="1" customFormat="1" ht="28.5" x14ac:dyDescent="0.25">
      <c r="B51" s="10" t="s">
        <v>70</v>
      </c>
      <c r="C51" s="11" t="s">
        <v>96</v>
      </c>
      <c r="D51" s="13" t="s">
        <v>77</v>
      </c>
      <c r="E51" s="14">
        <v>44400</v>
      </c>
      <c r="F51" s="15">
        <v>106206.56</v>
      </c>
      <c r="G51" s="14">
        <f t="shared" si="3"/>
        <v>44430</v>
      </c>
      <c r="H51" s="36">
        <f t="shared" si="4"/>
        <v>106206.56</v>
      </c>
      <c r="I51" s="16">
        <f t="shared" si="5"/>
        <v>0</v>
      </c>
      <c r="J51" s="17" t="s">
        <v>9</v>
      </c>
    </row>
    <row r="52" spans="2:10" s="1" customFormat="1" ht="30" x14ac:dyDescent="0.25">
      <c r="B52" s="10" t="s">
        <v>97</v>
      </c>
      <c r="C52" s="11" t="s">
        <v>98</v>
      </c>
      <c r="D52" s="13" t="s">
        <v>99</v>
      </c>
      <c r="E52" s="14">
        <v>44407</v>
      </c>
      <c r="F52" s="15">
        <v>599405.44999999995</v>
      </c>
      <c r="G52" s="14">
        <f t="shared" si="3"/>
        <v>44437</v>
      </c>
      <c r="H52" s="36">
        <f t="shared" si="4"/>
        <v>599405.44999999995</v>
      </c>
      <c r="I52" s="16">
        <f t="shared" si="5"/>
        <v>0</v>
      </c>
      <c r="J52" s="17" t="s">
        <v>9</v>
      </c>
    </row>
    <row r="53" spans="2:10" s="1" customFormat="1" ht="28.5" x14ac:dyDescent="0.25">
      <c r="B53" s="10" t="s">
        <v>100</v>
      </c>
      <c r="C53" s="11" t="s">
        <v>101</v>
      </c>
      <c r="D53" s="13" t="s">
        <v>102</v>
      </c>
      <c r="E53" s="14">
        <v>44412</v>
      </c>
      <c r="F53" s="15">
        <v>1416</v>
      </c>
      <c r="G53" s="14">
        <f t="shared" si="3"/>
        <v>44442</v>
      </c>
      <c r="H53" s="36">
        <f t="shared" si="4"/>
        <v>1416</v>
      </c>
      <c r="I53" s="16">
        <f t="shared" si="5"/>
        <v>0</v>
      </c>
      <c r="J53" s="17" t="s">
        <v>9</v>
      </c>
    </row>
    <row r="54" spans="2:10" s="1" customFormat="1" ht="28.5" x14ac:dyDescent="0.25">
      <c r="B54" s="10" t="s">
        <v>103</v>
      </c>
      <c r="C54" s="11" t="s">
        <v>108</v>
      </c>
      <c r="D54" s="13" t="s">
        <v>104</v>
      </c>
      <c r="E54" s="14">
        <v>44414</v>
      </c>
      <c r="F54" s="15">
        <v>6510.27</v>
      </c>
      <c r="G54" s="14">
        <f t="shared" si="3"/>
        <v>44444</v>
      </c>
      <c r="H54" s="36">
        <f t="shared" si="4"/>
        <v>6510.27</v>
      </c>
      <c r="I54" s="16">
        <f t="shared" si="5"/>
        <v>0</v>
      </c>
      <c r="J54" s="17" t="s">
        <v>9</v>
      </c>
    </row>
    <row r="55" spans="2:10" s="1" customFormat="1" ht="28.5" x14ac:dyDescent="0.25">
      <c r="B55" s="10" t="s">
        <v>103</v>
      </c>
      <c r="C55" s="11" t="s">
        <v>106</v>
      </c>
      <c r="D55" s="13" t="s">
        <v>105</v>
      </c>
      <c r="E55" s="14">
        <v>44414</v>
      </c>
      <c r="F55" s="15">
        <v>4817.57</v>
      </c>
      <c r="G55" s="14">
        <f t="shared" si="3"/>
        <v>44444</v>
      </c>
      <c r="H55" s="36">
        <f t="shared" si="4"/>
        <v>4817.57</v>
      </c>
      <c r="I55" s="16">
        <f t="shared" si="5"/>
        <v>0</v>
      </c>
      <c r="J55" s="17" t="s">
        <v>9</v>
      </c>
    </row>
    <row r="56" spans="2:10" s="1" customFormat="1" ht="28.5" x14ac:dyDescent="0.25">
      <c r="B56" s="10" t="s">
        <v>103</v>
      </c>
      <c r="C56" s="11" t="s">
        <v>107</v>
      </c>
      <c r="D56" s="13" t="s">
        <v>109</v>
      </c>
      <c r="E56" s="14">
        <v>44414</v>
      </c>
      <c r="F56" s="15">
        <v>14198.22</v>
      </c>
      <c r="G56" s="14">
        <f t="shared" si="3"/>
        <v>44444</v>
      </c>
      <c r="H56" s="36">
        <f t="shared" si="4"/>
        <v>14198.22</v>
      </c>
      <c r="I56" s="16">
        <f t="shared" si="5"/>
        <v>0</v>
      </c>
      <c r="J56" s="17" t="s">
        <v>9</v>
      </c>
    </row>
    <row r="57" spans="2:10" s="1" customFormat="1" ht="42.75" x14ac:dyDescent="0.25">
      <c r="B57" s="10" t="s">
        <v>110</v>
      </c>
      <c r="C57" s="11" t="s">
        <v>111</v>
      </c>
      <c r="D57" s="13" t="s">
        <v>112</v>
      </c>
      <c r="E57" s="14">
        <v>44410</v>
      </c>
      <c r="F57" s="15">
        <v>249983</v>
      </c>
      <c r="G57" s="14">
        <f t="shared" si="3"/>
        <v>44440</v>
      </c>
      <c r="H57" s="36">
        <f t="shared" si="4"/>
        <v>249983</v>
      </c>
      <c r="I57" s="16">
        <f t="shared" si="5"/>
        <v>0</v>
      </c>
      <c r="J57" s="17" t="s">
        <v>9</v>
      </c>
    </row>
    <row r="58" spans="2:10" s="1" customFormat="1" ht="42.75" x14ac:dyDescent="0.25">
      <c r="B58" s="10" t="s">
        <v>113</v>
      </c>
      <c r="C58" s="11" t="s">
        <v>114</v>
      </c>
      <c r="D58" s="13" t="s">
        <v>115</v>
      </c>
      <c r="E58" s="14">
        <v>44340</v>
      </c>
      <c r="F58" s="15">
        <v>2302000</v>
      </c>
      <c r="G58" s="14">
        <f t="shared" si="3"/>
        <v>44370</v>
      </c>
      <c r="H58" s="36">
        <f t="shared" si="4"/>
        <v>2302000</v>
      </c>
      <c r="I58" s="16">
        <f t="shared" si="5"/>
        <v>0</v>
      </c>
      <c r="J58" s="17" t="s">
        <v>10</v>
      </c>
    </row>
    <row r="59" spans="2:10" s="1" customFormat="1" ht="28.5" x14ac:dyDescent="0.25">
      <c r="B59" s="10" t="s">
        <v>116</v>
      </c>
      <c r="C59" s="11" t="s">
        <v>117</v>
      </c>
      <c r="D59" s="13" t="s">
        <v>42</v>
      </c>
      <c r="E59" s="14">
        <v>44386</v>
      </c>
      <c r="F59" s="15">
        <v>327869.73</v>
      </c>
      <c r="G59" s="14">
        <f t="shared" si="3"/>
        <v>44416</v>
      </c>
      <c r="H59" s="36">
        <f t="shared" si="4"/>
        <v>327869.73</v>
      </c>
      <c r="I59" s="16">
        <f t="shared" si="5"/>
        <v>0</v>
      </c>
      <c r="J59" s="17" t="s">
        <v>9</v>
      </c>
    </row>
    <row r="60" spans="2:10" s="1" customFormat="1" ht="42.75" x14ac:dyDescent="0.25">
      <c r="B60" s="10" t="s">
        <v>118</v>
      </c>
      <c r="C60" s="11" t="s">
        <v>119</v>
      </c>
      <c r="D60" s="13" t="s">
        <v>120</v>
      </c>
      <c r="E60" s="14">
        <v>44420</v>
      </c>
      <c r="F60" s="15">
        <v>500000</v>
      </c>
      <c r="G60" s="14">
        <f t="shared" si="3"/>
        <v>44450</v>
      </c>
      <c r="H60" s="36">
        <f t="shared" si="4"/>
        <v>500000</v>
      </c>
      <c r="I60" s="16">
        <f t="shared" si="5"/>
        <v>0</v>
      </c>
      <c r="J60" s="17" t="s">
        <v>9</v>
      </c>
    </row>
    <row r="61" spans="2:10" s="1" customFormat="1" ht="42.75" x14ac:dyDescent="0.25">
      <c r="B61" s="10" t="s">
        <v>121</v>
      </c>
      <c r="C61" s="38" t="s">
        <v>200</v>
      </c>
      <c r="D61" s="13" t="s">
        <v>122</v>
      </c>
      <c r="E61" s="14">
        <v>44417</v>
      </c>
      <c r="F61" s="15">
        <v>6918</v>
      </c>
      <c r="G61" s="14">
        <f t="shared" si="3"/>
        <v>44447</v>
      </c>
      <c r="H61" s="36">
        <f t="shared" si="4"/>
        <v>6918</v>
      </c>
      <c r="I61" s="16">
        <f t="shared" si="5"/>
        <v>0</v>
      </c>
      <c r="J61" s="17" t="s">
        <v>9</v>
      </c>
    </row>
    <row r="62" spans="2:10" s="1" customFormat="1" ht="42.75" x14ac:dyDescent="0.25">
      <c r="B62" s="10" t="s">
        <v>121</v>
      </c>
      <c r="C62" s="11" t="s">
        <v>123</v>
      </c>
      <c r="D62" s="13" t="s">
        <v>124</v>
      </c>
      <c r="E62" s="14">
        <v>44417</v>
      </c>
      <c r="F62" s="15">
        <v>684</v>
      </c>
      <c r="G62" s="14">
        <f t="shared" si="3"/>
        <v>44447</v>
      </c>
      <c r="H62" s="36">
        <f t="shared" si="4"/>
        <v>684</v>
      </c>
      <c r="I62" s="16">
        <f t="shared" si="5"/>
        <v>0</v>
      </c>
      <c r="J62" s="17" t="s">
        <v>9</v>
      </c>
    </row>
    <row r="63" spans="2:10" s="1" customFormat="1" ht="42.75" x14ac:dyDescent="0.25">
      <c r="B63" s="10" t="s">
        <v>125</v>
      </c>
      <c r="C63" s="11" t="s">
        <v>126</v>
      </c>
      <c r="D63" s="13" t="s">
        <v>127</v>
      </c>
      <c r="E63" s="14">
        <v>44425</v>
      </c>
      <c r="F63" s="15">
        <v>14801.94</v>
      </c>
      <c r="G63" s="14">
        <f t="shared" si="3"/>
        <v>44455</v>
      </c>
      <c r="H63" s="36">
        <f t="shared" si="4"/>
        <v>14801.94</v>
      </c>
      <c r="I63" s="16">
        <f t="shared" si="5"/>
        <v>0</v>
      </c>
      <c r="J63" s="17" t="s">
        <v>9</v>
      </c>
    </row>
    <row r="64" spans="2:10" s="1" customFormat="1" ht="30" x14ac:dyDescent="0.25">
      <c r="B64" s="10" t="s">
        <v>128</v>
      </c>
      <c r="C64" s="11" t="s">
        <v>132</v>
      </c>
      <c r="D64" s="13" t="s">
        <v>129</v>
      </c>
      <c r="E64" s="14">
        <v>44420</v>
      </c>
      <c r="F64" s="15">
        <v>285354.57</v>
      </c>
      <c r="G64" s="14">
        <f t="shared" si="3"/>
        <v>44450</v>
      </c>
      <c r="H64" s="36">
        <f t="shared" si="4"/>
        <v>285354.57</v>
      </c>
      <c r="I64" s="16">
        <f t="shared" si="5"/>
        <v>0</v>
      </c>
      <c r="J64" s="17" t="s">
        <v>9</v>
      </c>
    </row>
    <row r="65" spans="2:11" s="1" customFormat="1" ht="30" x14ac:dyDescent="0.25">
      <c r="B65" s="10" t="s">
        <v>128</v>
      </c>
      <c r="C65" s="11" t="s">
        <v>130</v>
      </c>
      <c r="D65" s="13" t="s">
        <v>131</v>
      </c>
      <c r="E65" s="14">
        <v>44420</v>
      </c>
      <c r="F65" s="15">
        <v>27066</v>
      </c>
      <c r="G65" s="14">
        <f t="shared" si="3"/>
        <v>44450</v>
      </c>
      <c r="H65" s="36">
        <f t="shared" si="4"/>
        <v>27066</v>
      </c>
      <c r="I65" s="16">
        <f t="shared" si="5"/>
        <v>0</v>
      </c>
      <c r="J65" s="17" t="s">
        <v>9</v>
      </c>
    </row>
    <row r="66" spans="2:11" s="1" customFormat="1" ht="30" x14ac:dyDescent="0.25">
      <c r="B66" s="10" t="s">
        <v>128</v>
      </c>
      <c r="C66" s="11" t="s">
        <v>133</v>
      </c>
      <c r="D66" s="13" t="s">
        <v>134</v>
      </c>
      <c r="E66" s="14">
        <v>44420</v>
      </c>
      <c r="F66" s="15">
        <v>49952.5</v>
      </c>
      <c r="G66" s="14">
        <f t="shared" si="3"/>
        <v>44450</v>
      </c>
      <c r="H66" s="36">
        <f t="shared" si="4"/>
        <v>49952.5</v>
      </c>
      <c r="I66" s="16">
        <f t="shared" si="5"/>
        <v>0</v>
      </c>
      <c r="J66" s="17" t="s">
        <v>9</v>
      </c>
    </row>
    <row r="67" spans="2:11" s="1" customFormat="1" ht="28.5" x14ac:dyDescent="0.25">
      <c r="B67" s="10" t="s">
        <v>121</v>
      </c>
      <c r="C67" s="11" t="s">
        <v>135</v>
      </c>
      <c r="D67" s="13" t="s">
        <v>136</v>
      </c>
      <c r="E67" s="14">
        <v>44417</v>
      </c>
      <c r="F67" s="15">
        <v>6158</v>
      </c>
      <c r="G67" s="14">
        <f t="shared" si="3"/>
        <v>44447</v>
      </c>
      <c r="H67" s="36">
        <f t="shared" si="4"/>
        <v>6158</v>
      </c>
      <c r="I67" s="16">
        <f t="shared" si="5"/>
        <v>0</v>
      </c>
      <c r="J67" s="17" t="s">
        <v>9</v>
      </c>
    </row>
    <row r="68" spans="2:11" s="1" customFormat="1" ht="30" x14ac:dyDescent="0.25">
      <c r="B68" s="10" t="s">
        <v>137</v>
      </c>
      <c r="C68" s="11" t="s">
        <v>79</v>
      </c>
      <c r="D68" s="13" t="s">
        <v>138</v>
      </c>
      <c r="E68" s="14">
        <v>44425</v>
      </c>
      <c r="F68" s="15">
        <v>9440</v>
      </c>
      <c r="G68" s="14">
        <f t="shared" si="3"/>
        <v>44455</v>
      </c>
      <c r="H68" s="36">
        <f t="shared" si="4"/>
        <v>9440</v>
      </c>
      <c r="I68" s="16">
        <f t="shared" si="5"/>
        <v>0</v>
      </c>
      <c r="J68" s="17" t="s">
        <v>9</v>
      </c>
    </row>
    <row r="69" spans="2:11" s="1" customFormat="1" ht="42.75" x14ac:dyDescent="0.25">
      <c r="B69" s="10" t="s">
        <v>139</v>
      </c>
      <c r="C69" s="11" t="s">
        <v>140</v>
      </c>
      <c r="D69" s="13" t="s">
        <v>141</v>
      </c>
      <c r="E69" s="14">
        <v>44427</v>
      </c>
      <c r="F69" s="15">
        <v>164660.47</v>
      </c>
      <c r="G69" s="14">
        <f t="shared" si="3"/>
        <v>44457</v>
      </c>
      <c r="H69" s="36">
        <f t="shared" si="4"/>
        <v>164660.47</v>
      </c>
      <c r="I69" s="16">
        <f t="shared" si="5"/>
        <v>0</v>
      </c>
      <c r="J69" s="17" t="s">
        <v>9</v>
      </c>
    </row>
    <row r="70" spans="2:11" s="1" customFormat="1" ht="28.5" x14ac:dyDescent="0.25">
      <c r="B70" s="10" t="s">
        <v>142</v>
      </c>
      <c r="C70" s="11" t="s">
        <v>143</v>
      </c>
      <c r="D70" s="13" t="s">
        <v>144</v>
      </c>
      <c r="E70" s="14">
        <v>44402</v>
      </c>
      <c r="F70" s="15">
        <v>4601.83</v>
      </c>
      <c r="G70" s="14">
        <f t="shared" si="3"/>
        <v>44432</v>
      </c>
      <c r="H70" s="36">
        <f t="shared" si="4"/>
        <v>4601.83</v>
      </c>
      <c r="I70" s="16">
        <f t="shared" si="5"/>
        <v>0</v>
      </c>
      <c r="J70" s="17" t="s">
        <v>9</v>
      </c>
    </row>
    <row r="71" spans="2:11" s="1" customFormat="1" ht="28.5" x14ac:dyDescent="0.25">
      <c r="B71" s="10" t="s">
        <v>142</v>
      </c>
      <c r="C71" s="11" t="s">
        <v>145</v>
      </c>
      <c r="D71" s="13" t="s">
        <v>146</v>
      </c>
      <c r="E71" s="14">
        <v>44402</v>
      </c>
      <c r="F71" s="15">
        <v>251398.88</v>
      </c>
      <c r="G71" s="14">
        <f t="shared" si="3"/>
        <v>44432</v>
      </c>
      <c r="H71" s="36">
        <f t="shared" si="4"/>
        <v>251398.88</v>
      </c>
      <c r="I71" s="16">
        <f t="shared" si="5"/>
        <v>0</v>
      </c>
      <c r="J71" s="17" t="s">
        <v>9</v>
      </c>
    </row>
    <row r="72" spans="2:11" s="1" customFormat="1" ht="42.75" x14ac:dyDescent="0.25">
      <c r="B72" s="10" t="s">
        <v>142</v>
      </c>
      <c r="C72" s="11" t="s">
        <v>147</v>
      </c>
      <c r="D72" s="13" t="s">
        <v>148</v>
      </c>
      <c r="E72" s="14">
        <v>44402</v>
      </c>
      <c r="F72" s="15">
        <v>54506.78</v>
      </c>
      <c r="G72" s="14">
        <f t="shared" si="3"/>
        <v>44432</v>
      </c>
      <c r="H72" s="36">
        <f t="shared" si="4"/>
        <v>54506.78</v>
      </c>
      <c r="I72" s="16">
        <f t="shared" si="5"/>
        <v>0</v>
      </c>
      <c r="J72" s="17" t="s">
        <v>9</v>
      </c>
    </row>
    <row r="73" spans="2:11" s="1" customFormat="1" ht="28.5" x14ac:dyDescent="0.25">
      <c r="B73" s="10" t="s">
        <v>142</v>
      </c>
      <c r="C73" s="11" t="s">
        <v>149</v>
      </c>
      <c r="D73" s="13" t="s">
        <v>150</v>
      </c>
      <c r="E73" s="14">
        <v>44413</v>
      </c>
      <c r="F73" s="15">
        <v>6075.73</v>
      </c>
      <c r="G73" s="14">
        <f t="shared" si="3"/>
        <v>44443</v>
      </c>
      <c r="H73" s="36">
        <f t="shared" si="4"/>
        <v>6075.73</v>
      </c>
      <c r="I73" s="16">
        <f t="shared" si="5"/>
        <v>0</v>
      </c>
      <c r="J73" s="17" t="s">
        <v>10</v>
      </c>
    </row>
    <row r="74" spans="2:11" s="1" customFormat="1" ht="42.75" x14ac:dyDescent="0.25">
      <c r="B74" s="10" t="s">
        <v>142</v>
      </c>
      <c r="C74" s="11" t="s">
        <v>151</v>
      </c>
      <c r="D74" s="13" t="s">
        <v>152</v>
      </c>
      <c r="E74" s="14">
        <v>44413</v>
      </c>
      <c r="F74" s="15">
        <v>7323.07</v>
      </c>
      <c r="G74" s="14">
        <f t="shared" si="3"/>
        <v>44443</v>
      </c>
      <c r="H74" s="36">
        <f t="shared" si="4"/>
        <v>7323.07</v>
      </c>
      <c r="I74" s="16">
        <f t="shared" si="5"/>
        <v>0</v>
      </c>
      <c r="J74" s="17" t="s">
        <v>9</v>
      </c>
    </row>
    <row r="75" spans="2:11" ht="42.75" x14ac:dyDescent="0.25">
      <c r="B75" s="10" t="s">
        <v>142</v>
      </c>
      <c r="C75" s="38" t="s">
        <v>201</v>
      </c>
      <c r="D75" s="13" t="s">
        <v>153</v>
      </c>
      <c r="E75" s="14">
        <v>44402</v>
      </c>
      <c r="F75" s="15">
        <v>2542.63</v>
      </c>
      <c r="G75" s="14">
        <f t="shared" ref="G75:G90" si="6">E75+30</f>
        <v>44432</v>
      </c>
      <c r="H75" s="36">
        <f t="shared" si="4"/>
        <v>2542.63</v>
      </c>
      <c r="I75" s="16">
        <f t="shared" si="5"/>
        <v>0</v>
      </c>
      <c r="J75" s="17" t="s">
        <v>9</v>
      </c>
      <c r="K75" s="1"/>
    </row>
    <row r="76" spans="2:11" ht="28.5" x14ac:dyDescent="0.25">
      <c r="B76" s="10" t="s">
        <v>154</v>
      </c>
      <c r="C76" s="11" t="s">
        <v>156</v>
      </c>
      <c r="D76" s="13" t="s">
        <v>155</v>
      </c>
      <c r="E76" s="14">
        <v>44426</v>
      </c>
      <c r="F76" s="15">
        <v>3750721.93</v>
      </c>
      <c r="G76" s="14">
        <f t="shared" si="6"/>
        <v>44456</v>
      </c>
      <c r="H76" s="36">
        <f t="shared" si="4"/>
        <v>3750721.93</v>
      </c>
      <c r="I76" s="16">
        <f t="shared" si="5"/>
        <v>0</v>
      </c>
      <c r="J76" s="17" t="s">
        <v>9</v>
      </c>
      <c r="K76" s="1"/>
    </row>
    <row r="77" spans="2:11" ht="42.75" x14ac:dyDescent="0.25">
      <c r="B77" s="10" t="s">
        <v>154</v>
      </c>
      <c r="C77" s="11" t="s">
        <v>157</v>
      </c>
      <c r="D77" s="13" t="s">
        <v>158</v>
      </c>
      <c r="E77" s="14">
        <v>44426</v>
      </c>
      <c r="F77" s="15">
        <v>171282.23</v>
      </c>
      <c r="G77" s="14">
        <f t="shared" si="6"/>
        <v>44456</v>
      </c>
      <c r="H77" s="36">
        <f t="shared" si="4"/>
        <v>171282.23</v>
      </c>
      <c r="I77" s="16">
        <v>0</v>
      </c>
      <c r="J77" s="17" t="s">
        <v>9</v>
      </c>
      <c r="K77" s="1"/>
    </row>
    <row r="78" spans="2:11" ht="42.75" x14ac:dyDescent="0.25">
      <c r="B78" s="10" t="s">
        <v>159</v>
      </c>
      <c r="C78" s="11" t="s">
        <v>160</v>
      </c>
      <c r="D78" s="13" t="s">
        <v>161</v>
      </c>
      <c r="E78" s="14">
        <v>44428</v>
      </c>
      <c r="F78" s="15">
        <v>35400</v>
      </c>
      <c r="G78" s="14">
        <f t="shared" si="6"/>
        <v>44458</v>
      </c>
      <c r="H78" s="36">
        <f t="shared" si="4"/>
        <v>35400</v>
      </c>
      <c r="I78" s="16">
        <f t="shared" si="5"/>
        <v>0</v>
      </c>
      <c r="J78" s="17" t="s">
        <v>9</v>
      </c>
      <c r="K78" s="1"/>
    </row>
    <row r="79" spans="2:11" ht="42.75" x14ac:dyDescent="0.25">
      <c r="B79" s="10" t="s">
        <v>162</v>
      </c>
      <c r="C79" s="11" t="s">
        <v>164</v>
      </c>
      <c r="D79" s="13" t="s">
        <v>163</v>
      </c>
      <c r="E79" s="14">
        <v>44428</v>
      </c>
      <c r="F79" s="15">
        <v>122039.05</v>
      </c>
      <c r="G79" s="14">
        <f t="shared" si="6"/>
        <v>44458</v>
      </c>
      <c r="H79" s="36">
        <f t="shared" si="4"/>
        <v>122039.05</v>
      </c>
      <c r="I79" s="16">
        <f t="shared" si="5"/>
        <v>0</v>
      </c>
      <c r="J79" s="17" t="s">
        <v>9</v>
      </c>
      <c r="K79" s="1"/>
    </row>
    <row r="80" spans="2:11" ht="28.5" x14ac:dyDescent="0.25">
      <c r="B80" s="10" t="s">
        <v>162</v>
      </c>
      <c r="C80" s="11" t="s">
        <v>165</v>
      </c>
      <c r="D80" s="13" t="s">
        <v>166</v>
      </c>
      <c r="E80" s="14">
        <v>44428</v>
      </c>
      <c r="F80" s="15">
        <v>309998.40000000002</v>
      </c>
      <c r="G80" s="14">
        <f t="shared" si="6"/>
        <v>44458</v>
      </c>
      <c r="H80" s="36">
        <f t="shared" si="4"/>
        <v>309998.40000000002</v>
      </c>
      <c r="I80" s="16">
        <f t="shared" si="5"/>
        <v>0</v>
      </c>
      <c r="J80" s="17" t="s">
        <v>9</v>
      </c>
      <c r="K80" s="1"/>
    </row>
    <row r="81" spans="2:11" ht="42.75" x14ac:dyDescent="0.25">
      <c r="B81" s="10" t="s">
        <v>67</v>
      </c>
      <c r="C81" s="11" t="s">
        <v>167</v>
      </c>
      <c r="D81" s="13" t="s">
        <v>168</v>
      </c>
      <c r="E81" s="14">
        <v>44417</v>
      </c>
      <c r="F81" s="15">
        <v>7080</v>
      </c>
      <c r="G81" s="14">
        <f t="shared" si="6"/>
        <v>44447</v>
      </c>
      <c r="H81" s="36">
        <f t="shared" si="4"/>
        <v>7080</v>
      </c>
      <c r="I81" s="16">
        <f t="shared" si="5"/>
        <v>0</v>
      </c>
      <c r="J81" s="17" t="s">
        <v>9</v>
      </c>
      <c r="K81" s="1"/>
    </row>
    <row r="82" spans="2:11" ht="42.75" x14ac:dyDescent="0.25">
      <c r="B82" s="10" t="s">
        <v>169</v>
      </c>
      <c r="C82" s="11" t="s">
        <v>170</v>
      </c>
      <c r="D82" s="13" t="s">
        <v>171</v>
      </c>
      <c r="E82" s="14">
        <v>44410</v>
      </c>
      <c r="F82" s="15">
        <v>11500.01</v>
      </c>
      <c r="G82" s="14">
        <f t="shared" si="6"/>
        <v>44440</v>
      </c>
      <c r="H82" s="36">
        <f t="shared" si="4"/>
        <v>11500.01</v>
      </c>
      <c r="I82" s="16">
        <f t="shared" si="5"/>
        <v>0</v>
      </c>
      <c r="J82" s="17" t="s">
        <v>9</v>
      </c>
      <c r="K82" s="1"/>
    </row>
    <row r="83" spans="2:11" ht="42.75" x14ac:dyDescent="0.25">
      <c r="B83" s="10" t="s">
        <v>162</v>
      </c>
      <c r="C83" s="38" t="s">
        <v>202</v>
      </c>
      <c r="D83" s="13" t="s">
        <v>172</v>
      </c>
      <c r="E83" s="14">
        <v>44413</v>
      </c>
      <c r="F83" s="15">
        <v>543071.47</v>
      </c>
      <c r="G83" s="14">
        <f t="shared" si="6"/>
        <v>44443</v>
      </c>
      <c r="H83" s="36">
        <f t="shared" si="4"/>
        <v>543071.47</v>
      </c>
      <c r="I83" s="16">
        <f t="shared" si="5"/>
        <v>0</v>
      </c>
      <c r="J83" s="17" t="s">
        <v>9</v>
      </c>
      <c r="K83" s="1"/>
    </row>
    <row r="84" spans="2:11" ht="28.5" x14ac:dyDescent="0.25">
      <c r="B84" s="10" t="s">
        <v>173</v>
      </c>
      <c r="C84" s="11" t="s">
        <v>174</v>
      </c>
      <c r="D84" s="13" t="s">
        <v>175</v>
      </c>
      <c r="E84" s="14">
        <v>44433</v>
      </c>
      <c r="F84" s="15">
        <v>38232</v>
      </c>
      <c r="G84" s="14">
        <f>E84+30</f>
        <v>44463</v>
      </c>
      <c r="H84" s="36">
        <f t="shared" si="4"/>
        <v>38232</v>
      </c>
      <c r="I84" s="16">
        <f t="shared" si="5"/>
        <v>0</v>
      </c>
      <c r="J84" s="17" t="s">
        <v>9</v>
      </c>
      <c r="K84" s="1"/>
    </row>
    <row r="85" spans="2:11" ht="30" x14ac:dyDescent="0.25">
      <c r="B85" s="10" t="s">
        <v>176</v>
      </c>
      <c r="C85" s="11" t="s">
        <v>177</v>
      </c>
      <c r="D85" s="13" t="s">
        <v>178</v>
      </c>
      <c r="E85" s="14">
        <v>44431</v>
      </c>
      <c r="F85" s="15">
        <v>282269.19</v>
      </c>
      <c r="G85" s="14">
        <f>E85+30</f>
        <v>44461</v>
      </c>
      <c r="H85" s="36">
        <f t="shared" si="4"/>
        <v>282269.19</v>
      </c>
      <c r="I85" s="16">
        <f t="shared" si="5"/>
        <v>0</v>
      </c>
      <c r="J85" s="17" t="s">
        <v>9</v>
      </c>
      <c r="K85" s="1"/>
    </row>
    <row r="86" spans="2:11" ht="57" x14ac:dyDescent="0.25">
      <c r="B86" s="10" t="s">
        <v>180</v>
      </c>
      <c r="C86" s="38" t="s">
        <v>203</v>
      </c>
      <c r="D86" s="13" t="s">
        <v>80</v>
      </c>
      <c r="E86" s="14">
        <v>44434</v>
      </c>
      <c r="F86" s="15">
        <v>467263.95</v>
      </c>
      <c r="G86" s="14">
        <f t="shared" si="6"/>
        <v>44464</v>
      </c>
      <c r="H86" s="36">
        <f t="shared" si="4"/>
        <v>467263.95</v>
      </c>
      <c r="I86" s="16">
        <f t="shared" si="5"/>
        <v>0</v>
      </c>
      <c r="J86" s="17" t="s">
        <v>9</v>
      </c>
      <c r="K86" s="1"/>
    </row>
    <row r="87" spans="2:11" ht="28.5" x14ac:dyDescent="0.25">
      <c r="B87" s="10" t="s">
        <v>181</v>
      </c>
      <c r="C87" s="11" t="s">
        <v>182</v>
      </c>
      <c r="D87" s="13" t="s">
        <v>183</v>
      </c>
      <c r="E87" s="14">
        <v>44439</v>
      </c>
      <c r="F87" s="15">
        <v>131111.10999999999</v>
      </c>
      <c r="G87" s="14">
        <f t="shared" si="6"/>
        <v>44469</v>
      </c>
      <c r="H87" s="36">
        <f t="shared" si="4"/>
        <v>131111.10999999999</v>
      </c>
      <c r="I87" s="16">
        <f t="shared" si="5"/>
        <v>0</v>
      </c>
      <c r="J87" s="17" t="s">
        <v>9</v>
      </c>
      <c r="K87" s="1"/>
    </row>
    <row r="88" spans="2:11" ht="42.75" x14ac:dyDescent="0.25">
      <c r="B88" s="10" t="s">
        <v>184</v>
      </c>
      <c r="C88" s="11" t="s">
        <v>185</v>
      </c>
      <c r="D88" s="13" t="s">
        <v>186</v>
      </c>
      <c r="E88" s="14">
        <v>44357</v>
      </c>
      <c r="F88" s="37">
        <v>49500</v>
      </c>
      <c r="G88" s="14">
        <f t="shared" si="6"/>
        <v>44387</v>
      </c>
      <c r="H88" s="36">
        <f t="shared" si="4"/>
        <v>49500</v>
      </c>
      <c r="I88" s="16">
        <f t="shared" si="5"/>
        <v>0</v>
      </c>
      <c r="J88" s="17" t="s">
        <v>10</v>
      </c>
      <c r="K88" s="1"/>
    </row>
    <row r="89" spans="2:11" ht="42.75" x14ac:dyDescent="0.25">
      <c r="B89" s="10" t="s">
        <v>187</v>
      </c>
      <c r="C89" s="11" t="s">
        <v>188</v>
      </c>
      <c r="D89" s="13" t="s">
        <v>189</v>
      </c>
      <c r="E89" s="14">
        <v>44386</v>
      </c>
      <c r="F89" s="37">
        <v>556689.19999999995</v>
      </c>
      <c r="G89" s="14">
        <f t="shared" si="6"/>
        <v>44416</v>
      </c>
      <c r="H89" s="36">
        <f t="shared" si="4"/>
        <v>556689.19999999995</v>
      </c>
      <c r="I89" s="16">
        <f t="shared" si="5"/>
        <v>0</v>
      </c>
      <c r="J89" s="17" t="s">
        <v>9</v>
      </c>
      <c r="K89" s="1"/>
    </row>
    <row r="90" spans="2:11" ht="42.75" x14ac:dyDescent="0.25">
      <c r="B90" s="10" t="s">
        <v>190</v>
      </c>
      <c r="C90" s="38" t="s">
        <v>205</v>
      </c>
      <c r="D90" s="13" t="s">
        <v>191</v>
      </c>
      <c r="E90" s="14">
        <v>44428</v>
      </c>
      <c r="F90" s="15">
        <v>146627.39000000001</v>
      </c>
      <c r="G90" s="14">
        <f t="shared" si="6"/>
        <v>44458</v>
      </c>
      <c r="H90" s="36">
        <f t="shared" si="4"/>
        <v>146627.39000000001</v>
      </c>
      <c r="I90" s="16">
        <f t="shared" si="5"/>
        <v>0</v>
      </c>
      <c r="J90" s="17" t="s">
        <v>9</v>
      </c>
      <c r="K90" s="1"/>
    </row>
    <row r="91" spans="2:11" s="35" customFormat="1" ht="15.75" x14ac:dyDescent="0.25">
      <c r="B91" s="20"/>
      <c r="C91" s="21"/>
      <c r="D91" s="21"/>
      <c r="E91" s="22" t="s">
        <v>11</v>
      </c>
      <c r="F91" s="23">
        <f>SUM(F10:F90)</f>
        <v>16923347.050000001</v>
      </c>
      <c r="G91" s="23"/>
      <c r="H91" s="23">
        <f>SUM(H10:H90)</f>
        <v>16923347.050000001</v>
      </c>
      <c r="I91" s="23">
        <f>SUM(I10:I90)</f>
        <v>0</v>
      </c>
      <c r="J91" s="24"/>
    </row>
    <row r="92" spans="2:11" x14ac:dyDescent="0.25">
      <c r="B92" s="4"/>
      <c r="F92" s="4"/>
    </row>
    <row r="93" spans="2:11" x14ac:dyDescent="0.25">
      <c r="B93" s="4"/>
      <c r="F93" s="4"/>
      <c r="H93" s="25"/>
    </row>
    <row r="94" spans="2:11" x14ac:dyDescent="0.25">
      <c r="B94" s="4"/>
      <c r="F94" s="4"/>
    </row>
    <row r="95" spans="2:11" x14ac:dyDescent="0.25">
      <c r="B95" s="4"/>
      <c r="F95" s="4"/>
    </row>
    <row r="96" spans="2:11" x14ac:dyDescent="0.25">
      <c r="B96" s="4"/>
      <c r="F96" s="4"/>
    </row>
    <row r="97" spans="2:10" x14ac:dyDescent="0.25">
      <c r="B97" s="26"/>
      <c r="F97" s="4"/>
    </row>
    <row r="98" spans="2:10" ht="15.75" x14ac:dyDescent="0.25">
      <c r="B98" s="26"/>
      <c r="C98" s="27"/>
      <c r="F98" s="28"/>
      <c r="H98" s="29"/>
      <c r="I98" s="6"/>
    </row>
    <row r="99" spans="2:10" ht="23.25" x14ac:dyDescent="0.25">
      <c r="B99" s="132" t="s">
        <v>12</v>
      </c>
      <c r="C99" s="132"/>
      <c r="D99" s="132"/>
      <c r="E99" s="132"/>
      <c r="F99" s="132"/>
      <c r="G99" s="132"/>
      <c r="H99" s="132"/>
      <c r="I99" s="132"/>
      <c r="J99" s="132"/>
    </row>
    <row r="100" spans="2:10" ht="23.25" x14ac:dyDescent="0.25">
      <c r="B100" s="132" t="s">
        <v>13</v>
      </c>
      <c r="C100" s="132"/>
      <c r="D100" s="132"/>
      <c r="E100" s="132"/>
      <c r="F100" s="132"/>
      <c r="G100" s="132"/>
      <c r="H100" s="132"/>
      <c r="I100" s="132"/>
      <c r="J100" s="132"/>
    </row>
    <row r="101" spans="2:10" ht="18" x14ac:dyDescent="0.25">
      <c r="B101" s="30"/>
      <c r="C101" s="30"/>
      <c r="D101" s="31"/>
      <c r="E101" s="32"/>
      <c r="F101" s="31"/>
      <c r="G101" s="32"/>
      <c r="H101" s="33"/>
      <c r="I101" s="34"/>
    </row>
  </sheetData>
  <sheetProtection insertRows="0" deleteRows="0" sort="0"/>
  <protectedRanges>
    <protectedRange sqref="B5:C5" name="Rango2_1"/>
  </protectedRanges>
  <sortState xmlns:xlrd2="http://schemas.microsoft.com/office/spreadsheetml/2017/richdata2" ref="B10:J220">
    <sortCondition ref="B10"/>
  </sortState>
  <mergeCells count="12">
    <mergeCell ref="B5:J5"/>
    <mergeCell ref="B99:J99"/>
    <mergeCell ref="B100:J100"/>
    <mergeCell ref="F8:F9"/>
    <mergeCell ref="E8:E9"/>
    <mergeCell ref="D8:D9"/>
    <mergeCell ref="B8:B9"/>
    <mergeCell ref="C8:C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5:K101"/>
  <sheetViews>
    <sheetView topLeftCell="B1" zoomScale="84" zoomScaleNormal="84" zoomScalePageLayoutView="60" workbookViewId="0">
      <selection activeCell="B98" sqref="B10:B98"/>
    </sheetView>
  </sheetViews>
  <sheetFormatPr baseColWidth="10" defaultRowHeight="15" x14ac:dyDescent="0.25"/>
  <cols>
    <col min="1" max="1" width="4.28515625" hidden="1" customWidth="1"/>
    <col min="2" max="2" width="38.140625" customWidth="1"/>
    <col min="3" max="3" width="183.42578125" style="4" bestFit="1" customWidth="1"/>
    <col min="4" max="4" width="16" style="4" customWidth="1"/>
    <col min="5" max="5" width="12.28515625" style="9" customWidth="1"/>
    <col min="6" max="6" width="21.42578125" style="3" customWidth="1"/>
    <col min="7" max="7" width="16.7109375" style="9" customWidth="1"/>
    <col min="8" max="8" width="20.5703125" style="7" customWidth="1"/>
    <col min="9" max="9" width="17" style="5" customWidth="1"/>
    <col min="10" max="10" width="13.42578125" style="8" customWidth="1"/>
  </cols>
  <sheetData>
    <row r="5" spans="2:10" ht="18" x14ac:dyDescent="0.25">
      <c r="C5" s="131"/>
      <c r="D5" s="131"/>
      <c r="E5" s="131"/>
      <c r="F5" s="131"/>
      <c r="G5" s="131"/>
      <c r="H5" s="131"/>
      <c r="I5" s="131"/>
      <c r="J5" s="131"/>
    </row>
    <row r="7" spans="2:10" ht="15.75" thickBot="1" x14ac:dyDescent="0.3"/>
    <row r="8" spans="2:10" s="2" customFormat="1" ht="15" customHeight="1" x14ac:dyDescent="0.25">
      <c r="C8" s="133" t="s">
        <v>0</v>
      </c>
      <c r="D8" s="135" t="s">
        <v>2</v>
      </c>
      <c r="E8" s="133" t="s">
        <v>3</v>
      </c>
      <c r="F8" s="133" t="s">
        <v>4</v>
      </c>
      <c r="G8" s="133" t="s">
        <v>7</v>
      </c>
      <c r="H8" s="139" t="s">
        <v>5</v>
      </c>
      <c r="I8" s="139" t="s">
        <v>6</v>
      </c>
      <c r="J8" s="141" t="s">
        <v>8</v>
      </c>
    </row>
    <row r="9" spans="2:10" s="2" customFormat="1" ht="15.75" customHeight="1" x14ac:dyDescent="0.25">
      <c r="C9" s="134"/>
      <c r="D9" s="136"/>
      <c r="E9" s="134"/>
      <c r="F9" s="134"/>
      <c r="G9" s="134"/>
      <c r="H9" s="140"/>
      <c r="I9" s="140"/>
      <c r="J9" s="142"/>
    </row>
    <row r="10" spans="2:10" s="1" customFormat="1" x14ac:dyDescent="0.25">
      <c r="B10" s="49" t="s">
        <v>262</v>
      </c>
      <c r="C10" s="51" t="s">
        <v>263</v>
      </c>
      <c r="D10" s="13" t="s">
        <v>14</v>
      </c>
      <c r="E10" s="53">
        <v>44412</v>
      </c>
      <c r="F10" s="54">
        <v>160000</v>
      </c>
      <c r="G10" s="14">
        <f t="shared" ref="G10:G73" si="0">E10+30</f>
        <v>44442</v>
      </c>
      <c r="H10" s="15">
        <f t="shared" ref="H10:H73" si="1">+F10</f>
        <v>160000</v>
      </c>
      <c r="I10" s="16">
        <f t="shared" ref="I10:I73" si="2">+F10-H10</f>
        <v>0</v>
      </c>
      <c r="J10" s="17" t="s">
        <v>9</v>
      </c>
    </row>
    <row r="11" spans="2:10" s="1" customFormat="1" ht="15" customHeight="1" x14ac:dyDescent="0.25">
      <c r="B11" s="49" t="s">
        <v>229</v>
      </c>
      <c r="C11" s="51" t="s">
        <v>264</v>
      </c>
      <c r="D11" s="13" t="s">
        <v>17</v>
      </c>
      <c r="E11" s="53">
        <v>44412</v>
      </c>
      <c r="F11" s="54">
        <v>10499.58</v>
      </c>
      <c r="G11" s="14">
        <f t="shared" si="0"/>
        <v>44442</v>
      </c>
      <c r="H11" s="15">
        <f t="shared" si="1"/>
        <v>10499.58</v>
      </c>
      <c r="I11" s="16">
        <f t="shared" si="2"/>
        <v>0</v>
      </c>
      <c r="J11" s="17" t="s">
        <v>10</v>
      </c>
    </row>
    <row r="12" spans="2:10" s="1" customFormat="1" x14ac:dyDescent="0.25">
      <c r="B12" s="49" t="s">
        <v>229</v>
      </c>
      <c r="C12" s="51" t="s">
        <v>265</v>
      </c>
      <c r="D12" s="13" t="s">
        <v>18</v>
      </c>
      <c r="E12" s="53">
        <v>44412</v>
      </c>
      <c r="F12" s="54">
        <v>11800</v>
      </c>
      <c r="G12" s="14">
        <f t="shared" si="0"/>
        <v>44442</v>
      </c>
      <c r="H12" s="15">
        <f t="shared" si="1"/>
        <v>11800</v>
      </c>
      <c r="I12" s="16">
        <f t="shared" si="2"/>
        <v>0</v>
      </c>
      <c r="J12" s="17" t="s">
        <v>9</v>
      </c>
    </row>
    <row r="13" spans="2:10" s="1" customFormat="1" x14ac:dyDescent="0.25">
      <c r="B13" s="49" t="s">
        <v>230</v>
      </c>
      <c r="C13" s="51" t="s">
        <v>266</v>
      </c>
      <c r="D13" s="13" t="s">
        <v>204</v>
      </c>
      <c r="E13" s="53">
        <v>44412</v>
      </c>
      <c r="F13" s="54">
        <v>1081075.8</v>
      </c>
      <c r="G13" s="14">
        <f t="shared" si="0"/>
        <v>44442</v>
      </c>
      <c r="H13" s="15">
        <f t="shared" si="1"/>
        <v>1081075.8</v>
      </c>
      <c r="I13" s="16">
        <f t="shared" si="2"/>
        <v>0</v>
      </c>
      <c r="J13" s="17" t="s">
        <v>9</v>
      </c>
    </row>
    <row r="14" spans="2:10" s="1" customFormat="1" x14ac:dyDescent="0.25">
      <c r="B14" s="49" t="s">
        <v>21</v>
      </c>
      <c r="C14" s="51" t="s">
        <v>267</v>
      </c>
      <c r="D14" s="13" t="s">
        <v>23</v>
      </c>
      <c r="E14" s="53">
        <v>44414</v>
      </c>
      <c r="F14" s="54">
        <v>18575.09</v>
      </c>
      <c r="G14" s="14">
        <f t="shared" si="0"/>
        <v>44444</v>
      </c>
      <c r="H14" s="15">
        <f t="shared" si="1"/>
        <v>18575.09</v>
      </c>
      <c r="I14" s="16">
        <f t="shared" si="2"/>
        <v>0</v>
      </c>
      <c r="J14" s="17" t="s">
        <v>9</v>
      </c>
    </row>
    <row r="15" spans="2:10" s="1" customFormat="1" x14ac:dyDescent="0.25">
      <c r="B15" s="49" t="s">
        <v>24</v>
      </c>
      <c r="C15" s="51" t="s">
        <v>268</v>
      </c>
      <c r="D15" s="13" t="s">
        <v>26</v>
      </c>
      <c r="E15" s="53">
        <v>44414</v>
      </c>
      <c r="F15" s="54">
        <v>81420</v>
      </c>
      <c r="G15" s="14">
        <f t="shared" si="0"/>
        <v>44444</v>
      </c>
      <c r="H15" s="15">
        <f t="shared" si="1"/>
        <v>81420</v>
      </c>
      <c r="I15" s="16">
        <f t="shared" si="2"/>
        <v>0</v>
      </c>
      <c r="J15" s="17" t="s">
        <v>9</v>
      </c>
    </row>
    <row r="16" spans="2:10" s="1" customFormat="1" x14ac:dyDescent="0.25">
      <c r="B16" s="49" t="s">
        <v>27</v>
      </c>
      <c r="C16" s="51" t="s">
        <v>269</v>
      </c>
      <c r="D16" s="13" t="s">
        <v>28</v>
      </c>
      <c r="E16" s="53">
        <v>44417</v>
      </c>
      <c r="F16" s="54">
        <v>58344.639999999999</v>
      </c>
      <c r="G16" s="14">
        <f t="shared" si="0"/>
        <v>44447</v>
      </c>
      <c r="H16" s="15">
        <f t="shared" si="1"/>
        <v>58344.639999999999</v>
      </c>
      <c r="I16" s="16">
        <f t="shared" si="2"/>
        <v>0</v>
      </c>
      <c r="J16" s="17" t="s">
        <v>9</v>
      </c>
    </row>
    <row r="17" spans="2:10" s="1" customFormat="1" x14ac:dyDescent="0.25">
      <c r="B17" s="49" t="s">
        <v>29</v>
      </c>
      <c r="C17" s="51" t="s">
        <v>270</v>
      </c>
      <c r="D17" s="13" t="s">
        <v>30</v>
      </c>
      <c r="E17" s="53">
        <v>44417</v>
      </c>
      <c r="F17" s="54">
        <v>26780.27</v>
      </c>
      <c r="G17" s="14">
        <f t="shared" si="0"/>
        <v>44447</v>
      </c>
      <c r="H17" s="15">
        <f t="shared" si="1"/>
        <v>26780.27</v>
      </c>
      <c r="I17" s="16">
        <f t="shared" si="2"/>
        <v>0</v>
      </c>
      <c r="J17" s="17" t="s">
        <v>9</v>
      </c>
    </row>
    <row r="18" spans="2:10" s="1" customFormat="1" x14ac:dyDescent="0.25">
      <c r="B18" s="49" t="s">
        <v>231</v>
      </c>
      <c r="C18" s="51" t="s">
        <v>271</v>
      </c>
      <c r="D18" s="13" t="s">
        <v>32</v>
      </c>
      <c r="E18" s="53">
        <v>44417</v>
      </c>
      <c r="F18" s="54">
        <v>130954.36</v>
      </c>
      <c r="G18" s="14">
        <f t="shared" si="0"/>
        <v>44447</v>
      </c>
      <c r="H18" s="15">
        <f t="shared" si="1"/>
        <v>130954.36</v>
      </c>
      <c r="I18" s="16">
        <f t="shared" si="2"/>
        <v>0</v>
      </c>
      <c r="J18" s="17" t="s">
        <v>9</v>
      </c>
    </row>
    <row r="19" spans="2:10" s="1" customFormat="1" x14ac:dyDescent="0.25">
      <c r="B19" s="49" t="s">
        <v>33</v>
      </c>
      <c r="C19" s="51" t="s">
        <v>272</v>
      </c>
      <c r="D19" s="13" t="s">
        <v>34</v>
      </c>
      <c r="E19" s="53">
        <v>44417</v>
      </c>
      <c r="F19" s="54">
        <v>129430</v>
      </c>
      <c r="G19" s="14">
        <f t="shared" si="0"/>
        <v>44447</v>
      </c>
      <c r="H19" s="15">
        <f t="shared" si="1"/>
        <v>129430</v>
      </c>
      <c r="I19" s="16">
        <f t="shared" si="2"/>
        <v>0</v>
      </c>
      <c r="J19" s="17" t="s">
        <v>10</v>
      </c>
    </row>
    <row r="20" spans="2:10" s="1" customFormat="1" x14ac:dyDescent="0.25">
      <c r="B20" s="49" t="s">
        <v>33</v>
      </c>
      <c r="C20" s="51" t="s">
        <v>273</v>
      </c>
      <c r="D20" s="13" t="s">
        <v>36</v>
      </c>
      <c r="E20" s="53">
        <v>44417</v>
      </c>
      <c r="F20" s="54">
        <v>16520</v>
      </c>
      <c r="G20" s="14">
        <f t="shared" si="0"/>
        <v>44447</v>
      </c>
      <c r="H20" s="15">
        <f t="shared" si="1"/>
        <v>16520</v>
      </c>
      <c r="I20" s="16">
        <f t="shared" si="2"/>
        <v>0</v>
      </c>
      <c r="J20" s="17" t="s">
        <v>9</v>
      </c>
    </row>
    <row r="21" spans="2:10" s="1" customFormat="1" x14ac:dyDescent="0.25">
      <c r="B21" s="49" t="s">
        <v>35</v>
      </c>
      <c r="C21" s="51" t="s">
        <v>274</v>
      </c>
      <c r="D21" s="13" t="s">
        <v>40</v>
      </c>
      <c r="E21" s="53">
        <v>44417</v>
      </c>
      <c r="F21" s="54">
        <v>63130</v>
      </c>
      <c r="G21" s="14">
        <f t="shared" si="0"/>
        <v>44447</v>
      </c>
      <c r="H21" s="15">
        <f t="shared" si="1"/>
        <v>63130</v>
      </c>
      <c r="I21" s="16">
        <f t="shared" si="2"/>
        <v>0</v>
      </c>
      <c r="J21" s="17" t="s">
        <v>9</v>
      </c>
    </row>
    <row r="22" spans="2:10" s="1" customFormat="1" x14ac:dyDescent="0.25">
      <c r="B22" s="49" t="s">
        <v>37</v>
      </c>
      <c r="C22" s="51" t="s">
        <v>275</v>
      </c>
      <c r="D22" s="13" t="s">
        <v>39</v>
      </c>
      <c r="E22" s="53">
        <v>44417</v>
      </c>
      <c r="F22" s="54">
        <v>4130</v>
      </c>
      <c r="G22" s="14">
        <f t="shared" si="0"/>
        <v>44447</v>
      </c>
      <c r="H22" s="18">
        <f t="shared" si="1"/>
        <v>4130</v>
      </c>
      <c r="I22" s="19">
        <f t="shared" si="2"/>
        <v>0</v>
      </c>
      <c r="J22" s="17" t="s">
        <v>9</v>
      </c>
    </row>
    <row r="23" spans="2:10" s="1" customFormat="1" x14ac:dyDescent="0.25">
      <c r="B23" s="49" t="s">
        <v>232</v>
      </c>
      <c r="C23" s="51" t="s">
        <v>276</v>
      </c>
      <c r="D23" s="13" t="s">
        <v>42</v>
      </c>
      <c r="E23" s="53">
        <v>44417</v>
      </c>
      <c r="F23" s="54">
        <v>258489.60000000001</v>
      </c>
      <c r="G23" s="14">
        <f t="shared" si="0"/>
        <v>44447</v>
      </c>
      <c r="H23" s="15">
        <f t="shared" si="1"/>
        <v>258489.60000000001</v>
      </c>
      <c r="I23" s="16">
        <f t="shared" si="2"/>
        <v>0</v>
      </c>
      <c r="J23" s="17" t="s">
        <v>9</v>
      </c>
    </row>
    <row r="24" spans="2:10" s="1" customFormat="1" x14ac:dyDescent="0.25">
      <c r="B24" s="49" t="s">
        <v>233</v>
      </c>
      <c r="C24" s="51" t="s">
        <v>277</v>
      </c>
      <c r="D24" s="13" t="s">
        <v>43</v>
      </c>
      <c r="E24" s="53">
        <v>44417</v>
      </c>
      <c r="F24" s="54">
        <v>110037.36</v>
      </c>
      <c r="G24" s="14">
        <f t="shared" si="0"/>
        <v>44447</v>
      </c>
      <c r="H24" s="15">
        <f t="shared" si="1"/>
        <v>110037.36</v>
      </c>
      <c r="I24" s="16">
        <f t="shared" si="2"/>
        <v>0</v>
      </c>
      <c r="J24" s="17" t="s">
        <v>9</v>
      </c>
    </row>
    <row r="25" spans="2:10" s="1" customFormat="1" ht="28.5" x14ac:dyDescent="0.25">
      <c r="B25" s="49" t="s">
        <v>233</v>
      </c>
      <c r="C25" s="51" t="s">
        <v>278</v>
      </c>
      <c r="D25" s="13" t="s">
        <v>45</v>
      </c>
      <c r="E25" s="53">
        <v>44417</v>
      </c>
      <c r="F25" s="54">
        <v>70800</v>
      </c>
      <c r="G25" s="14">
        <f t="shared" si="0"/>
        <v>44447</v>
      </c>
      <c r="H25" s="15">
        <f t="shared" si="1"/>
        <v>70800</v>
      </c>
      <c r="I25" s="16">
        <f t="shared" si="2"/>
        <v>0</v>
      </c>
      <c r="J25" s="17" t="s">
        <v>10</v>
      </c>
    </row>
    <row r="26" spans="2:10" s="1" customFormat="1" x14ac:dyDescent="0.25">
      <c r="B26" s="49" t="s">
        <v>44</v>
      </c>
      <c r="C26" s="51" t="s">
        <v>279</v>
      </c>
      <c r="D26" s="13" t="s">
        <v>47</v>
      </c>
      <c r="E26" s="53">
        <v>44417</v>
      </c>
      <c r="F26" s="54">
        <v>310340</v>
      </c>
      <c r="G26" s="14">
        <f t="shared" si="0"/>
        <v>44447</v>
      </c>
      <c r="H26" s="15">
        <f t="shared" si="1"/>
        <v>310340</v>
      </c>
      <c r="I26" s="16">
        <f t="shared" si="2"/>
        <v>0</v>
      </c>
      <c r="J26" s="17" t="s">
        <v>9</v>
      </c>
    </row>
    <row r="27" spans="2:10" s="1" customFormat="1" x14ac:dyDescent="0.25">
      <c r="B27" s="49" t="s">
        <v>234</v>
      </c>
      <c r="C27" s="51" t="s">
        <v>280</v>
      </c>
      <c r="D27" s="13" t="s">
        <v>50</v>
      </c>
      <c r="E27" s="53">
        <v>44418</v>
      </c>
      <c r="F27" s="54">
        <v>156000</v>
      </c>
      <c r="G27" s="14">
        <f t="shared" si="0"/>
        <v>44448</v>
      </c>
      <c r="H27" s="15">
        <f t="shared" si="1"/>
        <v>156000</v>
      </c>
      <c r="I27" s="16">
        <f t="shared" si="2"/>
        <v>0</v>
      </c>
      <c r="J27" s="17" t="s">
        <v>10</v>
      </c>
    </row>
    <row r="28" spans="2:10" s="1" customFormat="1" x14ac:dyDescent="0.25">
      <c r="B28" s="49" t="s">
        <v>235</v>
      </c>
      <c r="C28" s="51" t="s">
        <v>281</v>
      </c>
      <c r="D28" s="13" t="s">
        <v>52</v>
      </c>
      <c r="E28" s="53">
        <v>44418</v>
      </c>
      <c r="F28" s="54">
        <v>7566.69</v>
      </c>
      <c r="G28" s="14">
        <f t="shared" si="0"/>
        <v>44448</v>
      </c>
      <c r="H28" s="15">
        <f t="shared" si="1"/>
        <v>7566.69</v>
      </c>
      <c r="I28" s="16">
        <f t="shared" si="2"/>
        <v>0</v>
      </c>
      <c r="J28" s="17" t="s">
        <v>9</v>
      </c>
    </row>
    <row r="29" spans="2:10" s="1" customFormat="1" x14ac:dyDescent="0.25">
      <c r="B29" s="49" t="s">
        <v>236</v>
      </c>
      <c r="C29" s="51" t="s">
        <v>282</v>
      </c>
      <c r="D29" s="13" t="s">
        <v>53</v>
      </c>
      <c r="E29" s="53">
        <v>44418</v>
      </c>
      <c r="F29" s="54">
        <v>15384.9</v>
      </c>
      <c r="G29" s="14">
        <f t="shared" si="0"/>
        <v>44448</v>
      </c>
      <c r="H29" s="15">
        <f t="shared" si="1"/>
        <v>15384.9</v>
      </c>
      <c r="I29" s="16">
        <f t="shared" si="2"/>
        <v>0</v>
      </c>
      <c r="J29" s="17" t="s">
        <v>9</v>
      </c>
    </row>
    <row r="30" spans="2:10" s="1" customFormat="1" x14ac:dyDescent="0.25">
      <c r="B30" s="49" t="s">
        <v>236</v>
      </c>
      <c r="C30" s="51" t="s">
        <v>283</v>
      </c>
      <c r="D30" s="13" t="s">
        <v>54</v>
      </c>
      <c r="E30" s="53">
        <v>44418</v>
      </c>
      <c r="F30" s="54">
        <v>3902.54</v>
      </c>
      <c r="G30" s="14">
        <f t="shared" si="0"/>
        <v>44448</v>
      </c>
      <c r="H30" s="15">
        <f t="shared" si="1"/>
        <v>3902.54</v>
      </c>
      <c r="I30" s="16">
        <f t="shared" si="2"/>
        <v>0</v>
      </c>
      <c r="J30" s="17" t="s">
        <v>9</v>
      </c>
    </row>
    <row r="31" spans="2:10" s="1" customFormat="1" x14ac:dyDescent="0.25">
      <c r="B31" s="49" t="s">
        <v>236</v>
      </c>
      <c r="C31" s="51" t="s">
        <v>284</v>
      </c>
      <c r="D31" s="13" t="s">
        <v>55</v>
      </c>
      <c r="E31" s="53">
        <v>44418</v>
      </c>
      <c r="F31" s="54">
        <v>398801.74</v>
      </c>
      <c r="G31" s="14">
        <f t="shared" si="0"/>
        <v>44448</v>
      </c>
      <c r="H31" s="15">
        <f t="shared" si="1"/>
        <v>398801.74</v>
      </c>
      <c r="I31" s="16">
        <f t="shared" si="2"/>
        <v>0</v>
      </c>
      <c r="J31" s="17" t="s">
        <v>9</v>
      </c>
    </row>
    <row r="32" spans="2:10" s="1" customFormat="1" x14ac:dyDescent="0.25">
      <c r="B32" s="49" t="s">
        <v>236</v>
      </c>
      <c r="C32" s="51" t="s">
        <v>285</v>
      </c>
      <c r="D32" s="13" t="s">
        <v>56</v>
      </c>
      <c r="E32" s="53">
        <v>44418</v>
      </c>
      <c r="F32" s="54">
        <v>5964.21</v>
      </c>
      <c r="G32" s="14">
        <f t="shared" si="0"/>
        <v>44448</v>
      </c>
      <c r="H32" s="15">
        <f t="shared" si="1"/>
        <v>5964.21</v>
      </c>
      <c r="I32" s="16">
        <f>+F32-H32</f>
        <v>0</v>
      </c>
      <c r="J32" s="17" t="s">
        <v>9</v>
      </c>
    </row>
    <row r="33" spans="2:10" s="1" customFormat="1" ht="128.25" x14ac:dyDescent="0.25">
      <c r="B33" s="49" t="s">
        <v>236</v>
      </c>
      <c r="C33" s="51" t="s">
        <v>286</v>
      </c>
      <c r="D33" s="13" t="s">
        <v>58</v>
      </c>
      <c r="E33" s="53">
        <v>44418</v>
      </c>
      <c r="F33" s="54">
        <v>379436.33</v>
      </c>
      <c r="G33" s="14">
        <f t="shared" si="0"/>
        <v>44448</v>
      </c>
      <c r="H33" s="15">
        <f t="shared" si="1"/>
        <v>379436.33</v>
      </c>
      <c r="I33" s="16">
        <f t="shared" si="2"/>
        <v>0</v>
      </c>
      <c r="J33" s="17" t="s">
        <v>9</v>
      </c>
    </row>
    <row r="34" spans="2:10" s="1" customFormat="1" x14ac:dyDescent="0.25">
      <c r="B34" s="49" t="s">
        <v>235</v>
      </c>
      <c r="C34" s="51" t="s">
        <v>287</v>
      </c>
      <c r="D34" s="13" t="s">
        <v>59</v>
      </c>
      <c r="E34" s="53">
        <v>44418</v>
      </c>
      <c r="F34" s="54">
        <v>89680</v>
      </c>
      <c r="G34" s="14">
        <f t="shared" si="0"/>
        <v>44448</v>
      </c>
      <c r="H34" s="15">
        <f t="shared" si="1"/>
        <v>89680</v>
      </c>
      <c r="I34" s="16">
        <f t="shared" si="2"/>
        <v>0</v>
      </c>
      <c r="J34" s="17" t="s">
        <v>9</v>
      </c>
    </row>
    <row r="35" spans="2:10" s="1" customFormat="1" x14ac:dyDescent="0.25">
      <c r="B35" s="49" t="s">
        <v>237</v>
      </c>
      <c r="C35" s="51" t="s">
        <v>288</v>
      </c>
      <c r="D35" s="13" t="s">
        <v>61</v>
      </c>
      <c r="E35" s="53">
        <v>44418</v>
      </c>
      <c r="F35" s="54">
        <v>918040</v>
      </c>
      <c r="G35" s="14">
        <f t="shared" si="0"/>
        <v>44448</v>
      </c>
      <c r="H35" s="15">
        <f t="shared" si="1"/>
        <v>918040</v>
      </c>
      <c r="I35" s="16">
        <f t="shared" si="2"/>
        <v>0</v>
      </c>
      <c r="J35" s="17" t="s">
        <v>10</v>
      </c>
    </row>
    <row r="36" spans="2:10" s="1" customFormat="1" x14ac:dyDescent="0.25">
      <c r="B36" s="49" t="s">
        <v>234</v>
      </c>
      <c r="C36" s="51" t="s">
        <v>289</v>
      </c>
      <c r="D36" s="13" t="s">
        <v>62</v>
      </c>
      <c r="E36" s="53">
        <v>44418</v>
      </c>
      <c r="F36" s="54">
        <v>16500</v>
      </c>
      <c r="G36" s="14">
        <f t="shared" si="0"/>
        <v>44448</v>
      </c>
      <c r="H36" s="15">
        <f t="shared" si="1"/>
        <v>16500</v>
      </c>
      <c r="I36" s="16">
        <f t="shared" si="2"/>
        <v>0</v>
      </c>
      <c r="J36" s="17" t="s">
        <v>9</v>
      </c>
    </row>
    <row r="37" spans="2:10" s="1" customFormat="1" x14ac:dyDescent="0.25">
      <c r="B37" s="49" t="s">
        <v>238</v>
      </c>
      <c r="C37" s="51" t="s">
        <v>290</v>
      </c>
      <c r="D37" s="13" t="s">
        <v>64</v>
      </c>
      <c r="E37" s="53">
        <v>44418</v>
      </c>
      <c r="F37" s="54">
        <v>16620.3</v>
      </c>
      <c r="G37" s="14">
        <f t="shared" si="0"/>
        <v>44448</v>
      </c>
      <c r="H37" s="15">
        <f t="shared" si="1"/>
        <v>16620.3</v>
      </c>
      <c r="I37" s="16">
        <f t="shared" si="2"/>
        <v>0</v>
      </c>
      <c r="J37" s="17" t="s">
        <v>10</v>
      </c>
    </row>
    <row r="38" spans="2:10" s="1" customFormat="1" x14ac:dyDescent="0.25">
      <c r="B38" s="49" t="s">
        <v>239</v>
      </c>
      <c r="C38" s="51" t="s">
        <v>297</v>
      </c>
      <c r="D38" s="13" t="s">
        <v>66</v>
      </c>
      <c r="E38" s="53">
        <v>44418</v>
      </c>
      <c r="F38" s="54">
        <v>29500</v>
      </c>
      <c r="G38" s="14">
        <f t="shared" si="0"/>
        <v>44448</v>
      </c>
      <c r="H38" s="15">
        <f t="shared" si="1"/>
        <v>29500</v>
      </c>
      <c r="I38" s="16">
        <f t="shared" si="2"/>
        <v>0</v>
      </c>
      <c r="J38" s="17" t="s">
        <v>10</v>
      </c>
    </row>
    <row r="39" spans="2:10" s="1" customFormat="1" x14ac:dyDescent="0.25">
      <c r="B39" s="49" t="s">
        <v>240</v>
      </c>
      <c r="C39" s="51" t="s">
        <v>291</v>
      </c>
      <c r="D39" s="13" t="s">
        <v>69</v>
      </c>
      <c r="E39" s="53">
        <v>44418</v>
      </c>
      <c r="F39" s="54">
        <v>15340</v>
      </c>
      <c r="G39" s="14">
        <f t="shared" si="0"/>
        <v>44448</v>
      </c>
      <c r="H39" s="15">
        <f t="shared" si="1"/>
        <v>15340</v>
      </c>
      <c r="I39" s="16">
        <f t="shared" si="2"/>
        <v>0</v>
      </c>
      <c r="J39" s="17" t="s">
        <v>9</v>
      </c>
    </row>
    <row r="40" spans="2:10" s="1" customFormat="1" x14ac:dyDescent="0.25">
      <c r="B40" s="49" t="s">
        <v>240</v>
      </c>
      <c r="C40" s="51" t="s">
        <v>292</v>
      </c>
      <c r="D40" s="13" t="s">
        <v>72</v>
      </c>
      <c r="E40" s="53">
        <v>44418</v>
      </c>
      <c r="F40" s="54">
        <v>5310</v>
      </c>
      <c r="G40" s="14">
        <f t="shared" si="0"/>
        <v>44448</v>
      </c>
      <c r="H40" s="15">
        <f t="shared" si="1"/>
        <v>5310</v>
      </c>
      <c r="I40" s="16">
        <f t="shared" si="2"/>
        <v>0</v>
      </c>
      <c r="J40" s="17" t="s">
        <v>9</v>
      </c>
    </row>
    <row r="41" spans="2:10" s="1" customFormat="1" x14ac:dyDescent="0.25">
      <c r="B41" s="49" t="s">
        <v>241</v>
      </c>
      <c r="C41" s="51" t="s">
        <v>293</v>
      </c>
      <c r="D41" s="13" t="s">
        <v>74</v>
      </c>
      <c r="E41" s="53">
        <v>44419</v>
      </c>
      <c r="F41" s="54">
        <v>469200</v>
      </c>
      <c r="G41" s="14">
        <f t="shared" si="0"/>
        <v>44449</v>
      </c>
      <c r="H41" s="15">
        <f t="shared" si="1"/>
        <v>469200</v>
      </c>
      <c r="I41" s="16">
        <f t="shared" si="2"/>
        <v>0</v>
      </c>
      <c r="J41" s="17" t="s">
        <v>9</v>
      </c>
    </row>
    <row r="42" spans="2:10" s="1" customFormat="1" x14ac:dyDescent="0.25">
      <c r="B42" s="49" t="s">
        <v>242</v>
      </c>
      <c r="C42" s="51" t="s">
        <v>294</v>
      </c>
      <c r="D42" s="13" t="s">
        <v>77</v>
      </c>
      <c r="E42" s="53">
        <v>44419</v>
      </c>
      <c r="F42" s="54">
        <v>33750</v>
      </c>
      <c r="G42" s="14">
        <f t="shared" si="0"/>
        <v>44449</v>
      </c>
      <c r="H42" s="15">
        <f t="shared" si="1"/>
        <v>33750</v>
      </c>
      <c r="I42" s="16">
        <f t="shared" si="2"/>
        <v>0</v>
      </c>
      <c r="J42" s="17" t="s">
        <v>9</v>
      </c>
    </row>
    <row r="43" spans="2:10" s="1" customFormat="1" x14ac:dyDescent="0.25">
      <c r="B43" s="49" t="s">
        <v>243</v>
      </c>
      <c r="C43" s="51" t="s">
        <v>295</v>
      </c>
      <c r="D43" s="13" t="s">
        <v>80</v>
      </c>
      <c r="E43" s="53">
        <v>44419</v>
      </c>
      <c r="F43" s="54">
        <v>9440</v>
      </c>
      <c r="G43" s="14">
        <f>E43+30</f>
        <v>44449</v>
      </c>
      <c r="H43" s="15">
        <f t="shared" si="1"/>
        <v>9440</v>
      </c>
      <c r="I43" s="16">
        <f t="shared" si="2"/>
        <v>0</v>
      </c>
      <c r="J43" s="17" t="s">
        <v>9</v>
      </c>
    </row>
    <row r="44" spans="2:10" s="1" customFormat="1" x14ac:dyDescent="0.25">
      <c r="B44" s="49" t="s">
        <v>73</v>
      </c>
      <c r="C44" s="51" t="s">
        <v>296</v>
      </c>
      <c r="D44" s="13" t="s">
        <v>194</v>
      </c>
      <c r="E44" s="53">
        <v>44419</v>
      </c>
      <c r="F44" s="54">
        <v>9440</v>
      </c>
      <c r="G44" s="14">
        <f>E44+30</f>
        <v>44449</v>
      </c>
      <c r="H44" s="15">
        <f>+F44</f>
        <v>9440</v>
      </c>
      <c r="I44" s="16">
        <f t="shared" si="2"/>
        <v>0</v>
      </c>
      <c r="J44" s="17" t="s">
        <v>9</v>
      </c>
    </row>
    <row r="45" spans="2:10" s="1" customFormat="1" x14ac:dyDescent="0.25">
      <c r="B45" s="49" t="s">
        <v>244</v>
      </c>
      <c r="C45" s="51" t="s">
        <v>298</v>
      </c>
      <c r="D45" s="13" t="s">
        <v>83</v>
      </c>
      <c r="E45" s="53">
        <v>44419</v>
      </c>
      <c r="F45" s="54">
        <v>14160</v>
      </c>
      <c r="G45" s="14">
        <f t="shared" si="0"/>
        <v>44449</v>
      </c>
      <c r="H45" s="15">
        <f t="shared" si="1"/>
        <v>14160</v>
      </c>
      <c r="I45" s="16">
        <f t="shared" si="2"/>
        <v>0</v>
      </c>
      <c r="J45" s="17" t="s">
        <v>9</v>
      </c>
    </row>
    <row r="46" spans="2:10" s="1" customFormat="1" x14ac:dyDescent="0.25">
      <c r="B46" s="49" t="s">
        <v>78</v>
      </c>
      <c r="C46" s="51" t="s">
        <v>299</v>
      </c>
      <c r="D46" s="13" t="s">
        <v>86</v>
      </c>
      <c r="E46" s="53">
        <v>44419</v>
      </c>
      <c r="F46" s="54">
        <v>15664.5</v>
      </c>
      <c r="G46" s="14">
        <f t="shared" si="0"/>
        <v>44449</v>
      </c>
      <c r="H46" s="15">
        <f t="shared" si="1"/>
        <v>15664.5</v>
      </c>
      <c r="I46" s="16">
        <f t="shared" si="2"/>
        <v>0</v>
      </c>
      <c r="J46" s="17" t="s">
        <v>10</v>
      </c>
    </row>
    <row r="47" spans="2:10" s="1" customFormat="1" x14ac:dyDescent="0.25">
      <c r="B47" s="49" t="s">
        <v>192</v>
      </c>
      <c r="C47" s="52" t="s">
        <v>300</v>
      </c>
      <c r="D47" s="13" t="s">
        <v>87</v>
      </c>
      <c r="E47" s="53">
        <v>44419</v>
      </c>
      <c r="F47" s="54">
        <v>34220</v>
      </c>
      <c r="G47" s="14">
        <f t="shared" si="0"/>
        <v>44449</v>
      </c>
      <c r="H47" s="15">
        <f t="shared" si="1"/>
        <v>34220</v>
      </c>
      <c r="I47" s="16">
        <f t="shared" si="2"/>
        <v>0</v>
      </c>
      <c r="J47" s="17" t="s">
        <v>9</v>
      </c>
    </row>
    <row r="48" spans="2:10" s="1" customFormat="1" x14ac:dyDescent="0.25">
      <c r="B48" s="49" t="s">
        <v>81</v>
      </c>
      <c r="C48" s="51" t="s">
        <v>301</v>
      </c>
      <c r="D48" s="13" t="s">
        <v>90</v>
      </c>
      <c r="E48" s="53">
        <v>44419</v>
      </c>
      <c r="F48" s="54">
        <v>15022.01</v>
      </c>
      <c r="G48" s="14">
        <f t="shared" si="0"/>
        <v>44449</v>
      </c>
      <c r="H48" s="15">
        <f t="shared" si="1"/>
        <v>15022.01</v>
      </c>
      <c r="I48" s="16">
        <f t="shared" si="2"/>
        <v>0</v>
      </c>
      <c r="J48" s="17" t="s">
        <v>10</v>
      </c>
    </row>
    <row r="49" spans="2:10" s="1" customFormat="1" x14ac:dyDescent="0.25">
      <c r="B49" s="49" t="s">
        <v>84</v>
      </c>
      <c r="C49" s="51" t="s">
        <v>302</v>
      </c>
      <c r="D49" s="13" t="s">
        <v>69</v>
      </c>
      <c r="E49" s="53">
        <v>44421</v>
      </c>
      <c r="F49" s="54">
        <v>35400</v>
      </c>
      <c r="G49" s="14">
        <f t="shared" si="0"/>
        <v>44451</v>
      </c>
      <c r="H49" s="15">
        <f t="shared" si="1"/>
        <v>35400</v>
      </c>
      <c r="I49" s="16">
        <f t="shared" si="2"/>
        <v>0</v>
      </c>
      <c r="J49" s="17" t="s">
        <v>10</v>
      </c>
    </row>
    <row r="50" spans="2:10" s="1" customFormat="1" x14ac:dyDescent="0.25">
      <c r="B50" s="49" t="s">
        <v>84</v>
      </c>
      <c r="C50" s="51" t="s">
        <v>303</v>
      </c>
      <c r="D50" s="13" t="s">
        <v>95</v>
      </c>
      <c r="E50" s="53">
        <v>44421</v>
      </c>
      <c r="F50" s="54">
        <v>60000</v>
      </c>
      <c r="G50" s="14">
        <f t="shared" si="0"/>
        <v>44451</v>
      </c>
      <c r="H50" s="36">
        <f t="shared" si="1"/>
        <v>60000</v>
      </c>
      <c r="I50" s="16">
        <f t="shared" si="2"/>
        <v>0</v>
      </c>
      <c r="J50" s="17" t="s">
        <v>9</v>
      </c>
    </row>
    <row r="51" spans="2:10" s="1" customFormat="1" x14ac:dyDescent="0.25">
      <c r="B51" s="49" t="s">
        <v>242</v>
      </c>
      <c r="C51" s="51" t="s">
        <v>304</v>
      </c>
      <c r="D51" s="13" t="s">
        <v>77</v>
      </c>
      <c r="E51" s="53">
        <v>44421</v>
      </c>
      <c r="F51" s="54">
        <v>106206.56</v>
      </c>
      <c r="G51" s="14">
        <f t="shared" si="0"/>
        <v>44451</v>
      </c>
      <c r="H51" s="36">
        <f t="shared" si="1"/>
        <v>106206.56</v>
      </c>
      <c r="I51" s="16">
        <f t="shared" si="2"/>
        <v>0</v>
      </c>
      <c r="J51" s="17" t="s">
        <v>9</v>
      </c>
    </row>
    <row r="52" spans="2:10" s="1" customFormat="1" x14ac:dyDescent="0.25">
      <c r="B52" s="49" t="s">
        <v>88</v>
      </c>
      <c r="C52" s="51" t="s">
        <v>305</v>
      </c>
      <c r="D52" s="13" t="s">
        <v>99</v>
      </c>
      <c r="E52" s="53">
        <v>44421</v>
      </c>
      <c r="F52" s="54">
        <v>599405.44999999995</v>
      </c>
      <c r="G52" s="14">
        <f t="shared" si="0"/>
        <v>44451</v>
      </c>
      <c r="H52" s="36">
        <f t="shared" si="1"/>
        <v>599405.44999999995</v>
      </c>
      <c r="I52" s="16">
        <f t="shared" si="2"/>
        <v>0</v>
      </c>
      <c r="J52" s="17" t="s">
        <v>9</v>
      </c>
    </row>
    <row r="53" spans="2:10" s="1" customFormat="1" x14ac:dyDescent="0.25">
      <c r="B53" s="49" t="s">
        <v>91</v>
      </c>
      <c r="C53" s="51" t="s">
        <v>306</v>
      </c>
      <c r="D53" s="13" t="s">
        <v>102</v>
      </c>
      <c r="E53" s="53">
        <v>44421</v>
      </c>
      <c r="F53" s="54">
        <v>1416</v>
      </c>
      <c r="G53" s="14">
        <f t="shared" si="0"/>
        <v>44451</v>
      </c>
      <c r="H53" s="36">
        <f t="shared" si="1"/>
        <v>1416</v>
      </c>
      <c r="I53" s="16">
        <f t="shared" si="2"/>
        <v>0</v>
      </c>
      <c r="J53" s="17" t="s">
        <v>9</v>
      </c>
    </row>
    <row r="54" spans="2:10" s="1" customFormat="1" x14ac:dyDescent="0.25">
      <c r="B54" s="49" t="s">
        <v>93</v>
      </c>
      <c r="C54" s="51" t="s">
        <v>307</v>
      </c>
      <c r="D54" s="13" t="s">
        <v>104</v>
      </c>
      <c r="E54" s="53">
        <v>44421</v>
      </c>
      <c r="F54" s="54">
        <v>6510.27</v>
      </c>
      <c r="G54" s="14">
        <f t="shared" si="0"/>
        <v>44451</v>
      </c>
      <c r="H54" s="36">
        <f t="shared" si="1"/>
        <v>6510.27</v>
      </c>
      <c r="I54" s="16">
        <f t="shared" si="2"/>
        <v>0</v>
      </c>
      <c r="J54" s="17" t="s">
        <v>9</v>
      </c>
    </row>
    <row r="55" spans="2:10" s="1" customFormat="1" x14ac:dyDescent="0.25">
      <c r="B55" s="49" t="s">
        <v>243</v>
      </c>
      <c r="C55" s="51" t="s">
        <v>308</v>
      </c>
      <c r="D55" s="13" t="s">
        <v>105</v>
      </c>
      <c r="E55" s="53">
        <v>44421</v>
      </c>
      <c r="F55" s="54">
        <v>4817.57</v>
      </c>
      <c r="G55" s="14">
        <f t="shared" si="0"/>
        <v>44451</v>
      </c>
      <c r="H55" s="36">
        <f t="shared" si="1"/>
        <v>4817.57</v>
      </c>
      <c r="I55" s="16">
        <f t="shared" si="2"/>
        <v>0</v>
      </c>
      <c r="J55" s="17" t="s">
        <v>9</v>
      </c>
    </row>
    <row r="56" spans="2:10" s="1" customFormat="1" x14ac:dyDescent="0.25">
      <c r="B56" s="49" t="s">
        <v>245</v>
      </c>
      <c r="C56" s="51" t="s">
        <v>309</v>
      </c>
      <c r="D56" s="13" t="s">
        <v>109</v>
      </c>
      <c r="E56" s="53">
        <v>44421</v>
      </c>
      <c r="F56" s="54">
        <v>14198.22</v>
      </c>
      <c r="G56" s="14">
        <f t="shared" si="0"/>
        <v>44451</v>
      </c>
      <c r="H56" s="36">
        <f t="shared" si="1"/>
        <v>14198.22</v>
      </c>
      <c r="I56" s="16">
        <f t="shared" si="2"/>
        <v>0</v>
      </c>
      <c r="J56" s="17" t="s">
        <v>9</v>
      </c>
    </row>
    <row r="57" spans="2:10" s="1" customFormat="1" x14ac:dyDescent="0.25">
      <c r="B57" s="49" t="s">
        <v>246</v>
      </c>
      <c r="C57" s="51" t="s">
        <v>310</v>
      </c>
      <c r="D57" s="13" t="s">
        <v>112</v>
      </c>
      <c r="E57" s="53">
        <v>44421</v>
      </c>
      <c r="F57" s="54">
        <v>249983</v>
      </c>
      <c r="G57" s="14">
        <f t="shared" si="0"/>
        <v>44451</v>
      </c>
      <c r="H57" s="36">
        <f t="shared" si="1"/>
        <v>249983</v>
      </c>
      <c r="I57" s="16">
        <f t="shared" si="2"/>
        <v>0</v>
      </c>
      <c r="J57" s="17" t="s">
        <v>9</v>
      </c>
    </row>
    <row r="58" spans="2:10" s="1" customFormat="1" x14ac:dyDescent="0.25">
      <c r="B58" s="49" t="s">
        <v>247</v>
      </c>
      <c r="C58" s="51" t="s">
        <v>311</v>
      </c>
      <c r="D58" s="13" t="s">
        <v>115</v>
      </c>
      <c r="E58" s="53">
        <v>44425</v>
      </c>
      <c r="F58" s="54">
        <v>2302000</v>
      </c>
      <c r="G58" s="14">
        <f t="shared" si="0"/>
        <v>44455</v>
      </c>
      <c r="H58" s="36">
        <f t="shared" si="1"/>
        <v>2302000</v>
      </c>
      <c r="I58" s="16">
        <f t="shared" si="2"/>
        <v>0</v>
      </c>
      <c r="J58" s="17" t="s">
        <v>10</v>
      </c>
    </row>
    <row r="59" spans="2:10" s="1" customFormat="1" x14ac:dyDescent="0.25">
      <c r="B59" s="49" t="s">
        <v>247</v>
      </c>
      <c r="C59" s="51" t="s">
        <v>312</v>
      </c>
      <c r="D59" s="13" t="s">
        <v>42</v>
      </c>
      <c r="E59" s="53">
        <v>44425</v>
      </c>
      <c r="F59" s="54">
        <v>327869.73</v>
      </c>
      <c r="G59" s="14">
        <f t="shared" si="0"/>
        <v>44455</v>
      </c>
      <c r="H59" s="36">
        <f t="shared" si="1"/>
        <v>327869.73</v>
      </c>
      <c r="I59" s="16">
        <f t="shared" si="2"/>
        <v>0</v>
      </c>
      <c r="J59" s="17" t="s">
        <v>9</v>
      </c>
    </row>
    <row r="60" spans="2:10" s="1" customFormat="1" ht="28.5" x14ac:dyDescent="0.25">
      <c r="B60" s="49" t="s">
        <v>247</v>
      </c>
      <c r="C60" s="51" t="s">
        <v>313</v>
      </c>
      <c r="D60" s="13" t="s">
        <v>120</v>
      </c>
      <c r="E60" s="53">
        <v>44425</v>
      </c>
      <c r="F60" s="54">
        <v>500000</v>
      </c>
      <c r="G60" s="14">
        <f t="shared" si="0"/>
        <v>44455</v>
      </c>
      <c r="H60" s="36">
        <f t="shared" si="1"/>
        <v>500000</v>
      </c>
      <c r="I60" s="16">
        <f t="shared" si="2"/>
        <v>0</v>
      </c>
      <c r="J60" s="17" t="s">
        <v>9</v>
      </c>
    </row>
    <row r="61" spans="2:10" s="1" customFormat="1" ht="28.5" x14ac:dyDescent="0.25">
      <c r="B61" s="49" t="s">
        <v>247</v>
      </c>
      <c r="C61" s="51" t="s">
        <v>314</v>
      </c>
      <c r="D61" s="13" t="s">
        <v>122</v>
      </c>
      <c r="E61" s="53">
        <v>44425</v>
      </c>
      <c r="F61" s="54">
        <v>6918</v>
      </c>
      <c r="G61" s="14">
        <f t="shared" si="0"/>
        <v>44455</v>
      </c>
      <c r="H61" s="36">
        <f t="shared" si="1"/>
        <v>6918</v>
      </c>
      <c r="I61" s="16">
        <f t="shared" si="2"/>
        <v>0</v>
      </c>
      <c r="J61" s="17" t="s">
        <v>9</v>
      </c>
    </row>
    <row r="62" spans="2:10" s="1" customFormat="1" ht="28.5" x14ac:dyDescent="0.25">
      <c r="B62" s="49" t="s">
        <v>248</v>
      </c>
      <c r="C62" s="52" t="s">
        <v>315</v>
      </c>
      <c r="D62" s="13" t="s">
        <v>124</v>
      </c>
      <c r="E62" s="53">
        <v>44426</v>
      </c>
      <c r="F62" s="54">
        <v>684</v>
      </c>
      <c r="G62" s="14">
        <f t="shared" si="0"/>
        <v>44456</v>
      </c>
      <c r="H62" s="36">
        <f t="shared" si="1"/>
        <v>684</v>
      </c>
      <c r="I62" s="16">
        <f t="shared" si="2"/>
        <v>0</v>
      </c>
      <c r="J62" s="17" t="s">
        <v>9</v>
      </c>
    </row>
    <row r="63" spans="2:10" s="1" customFormat="1" ht="22.5" x14ac:dyDescent="0.25">
      <c r="B63" s="49" t="s">
        <v>249</v>
      </c>
      <c r="C63" s="52" t="s">
        <v>317</v>
      </c>
      <c r="D63" s="13" t="s">
        <v>127</v>
      </c>
      <c r="E63" s="53">
        <v>44426</v>
      </c>
      <c r="F63" s="54">
        <v>14801.94</v>
      </c>
      <c r="G63" s="14">
        <f t="shared" si="0"/>
        <v>44456</v>
      </c>
      <c r="H63" s="36">
        <f t="shared" si="1"/>
        <v>14801.94</v>
      </c>
      <c r="I63" s="16">
        <f t="shared" si="2"/>
        <v>0</v>
      </c>
      <c r="J63" s="17" t="s">
        <v>9</v>
      </c>
    </row>
    <row r="64" spans="2:10" s="1" customFormat="1" x14ac:dyDescent="0.25">
      <c r="B64" s="49" t="s">
        <v>250</v>
      </c>
      <c r="C64" s="52" t="s">
        <v>316</v>
      </c>
      <c r="D64" s="13" t="s">
        <v>129</v>
      </c>
      <c r="E64" s="53">
        <v>44426</v>
      </c>
      <c r="F64" s="54">
        <v>285354.57</v>
      </c>
      <c r="G64" s="14">
        <f t="shared" si="0"/>
        <v>44456</v>
      </c>
      <c r="H64" s="36">
        <f t="shared" si="1"/>
        <v>285354.57</v>
      </c>
      <c r="I64" s="16">
        <f t="shared" si="2"/>
        <v>0</v>
      </c>
      <c r="J64" s="17" t="s">
        <v>9</v>
      </c>
    </row>
    <row r="65" spans="2:11" s="1" customFormat="1" x14ac:dyDescent="0.25">
      <c r="B65" s="49" t="s">
        <v>251</v>
      </c>
      <c r="C65" s="52" t="s">
        <v>318</v>
      </c>
      <c r="D65" s="13" t="s">
        <v>131</v>
      </c>
      <c r="E65" s="53">
        <v>44427</v>
      </c>
      <c r="F65" s="54">
        <v>27066</v>
      </c>
      <c r="G65" s="14">
        <f t="shared" si="0"/>
        <v>44457</v>
      </c>
      <c r="H65" s="36">
        <f t="shared" si="1"/>
        <v>27066</v>
      </c>
      <c r="I65" s="16">
        <f t="shared" si="2"/>
        <v>0</v>
      </c>
      <c r="J65" s="17" t="s">
        <v>9</v>
      </c>
    </row>
    <row r="66" spans="2:11" s="1" customFormat="1" x14ac:dyDescent="0.25">
      <c r="B66" s="49" t="s">
        <v>121</v>
      </c>
      <c r="C66" s="52" t="s">
        <v>319</v>
      </c>
      <c r="D66" s="13" t="s">
        <v>134</v>
      </c>
      <c r="E66" s="53">
        <v>44427</v>
      </c>
      <c r="F66" s="54">
        <v>49952.5</v>
      </c>
      <c r="G66" s="14">
        <f t="shared" si="0"/>
        <v>44457</v>
      </c>
      <c r="H66" s="36">
        <f t="shared" si="1"/>
        <v>49952.5</v>
      </c>
      <c r="I66" s="16">
        <f t="shared" si="2"/>
        <v>0</v>
      </c>
      <c r="J66" s="17" t="s">
        <v>9</v>
      </c>
    </row>
    <row r="67" spans="2:11" s="1" customFormat="1" ht="28.5" x14ac:dyDescent="0.25">
      <c r="B67" s="49" t="s">
        <v>121</v>
      </c>
      <c r="C67" s="52" t="s">
        <v>320</v>
      </c>
      <c r="D67" s="13" t="s">
        <v>136</v>
      </c>
      <c r="E67" s="53">
        <v>44427</v>
      </c>
      <c r="F67" s="54">
        <v>6158</v>
      </c>
      <c r="G67" s="14">
        <f t="shared" si="0"/>
        <v>44457</v>
      </c>
      <c r="H67" s="36">
        <f t="shared" si="1"/>
        <v>6158</v>
      </c>
      <c r="I67" s="16">
        <f t="shared" si="2"/>
        <v>0</v>
      </c>
      <c r="J67" s="17" t="s">
        <v>9</v>
      </c>
    </row>
    <row r="68" spans="2:11" s="1" customFormat="1" x14ac:dyDescent="0.25">
      <c r="B68" s="49" t="s">
        <v>252</v>
      </c>
      <c r="C68" s="52" t="s">
        <v>321</v>
      </c>
      <c r="D68" s="13" t="s">
        <v>138</v>
      </c>
      <c r="E68" s="53">
        <v>44427</v>
      </c>
      <c r="F68" s="54">
        <v>9440</v>
      </c>
      <c r="G68" s="14">
        <f t="shared" si="0"/>
        <v>44457</v>
      </c>
      <c r="H68" s="36">
        <f t="shared" si="1"/>
        <v>9440</v>
      </c>
      <c r="I68" s="16">
        <f t="shared" si="2"/>
        <v>0</v>
      </c>
      <c r="J68" s="17" t="s">
        <v>9</v>
      </c>
    </row>
    <row r="69" spans="2:11" s="1" customFormat="1" x14ac:dyDescent="0.25">
      <c r="B69" s="49" t="s">
        <v>253</v>
      </c>
      <c r="C69" s="52" t="s">
        <v>322</v>
      </c>
      <c r="D69" s="13" t="s">
        <v>141</v>
      </c>
      <c r="E69" s="53">
        <v>44427</v>
      </c>
      <c r="F69" s="54">
        <v>164660.47</v>
      </c>
      <c r="G69" s="14">
        <f t="shared" si="0"/>
        <v>44457</v>
      </c>
      <c r="H69" s="36">
        <f t="shared" si="1"/>
        <v>164660.47</v>
      </c>
      <c r="I69" s="16">
        <f t="shared" si="2"/>
        <v>0</v>
      </c>
      <c r="J69" s="17" t="s">
        <v>9</v>
      </c>
    </row>
    <row r="70" spans="2:11" s="1" customFormat="1" x14ac:dyDescent="0.25">
      <c r="B70" s="49" t="s">
        <v>253</v>
      </c>
      <c r="C70" s="52" t="s">
        <v>323</v>
      </c>
      <c r="D70" s="13" t="s">
        <v>144</v>
      </c>
      <c r="E70" s="53">
        <v>44427</v>
      </c>
      <c r="F70" s="54">
        <v>4601.83</v>
      </c>
      <c r="G70" s="14">
        <f t="shared" si="0"/>
        <v>44457</v>
      </c>
      <c r="H70" s="36">
        <f t="shared" si="1"/>
        <v>4601.83</v>
      </c>
      <c r="I70" s="16">
        <f t="shared" si="2"/>
        <v>0</v>
      </c>
      <c r="J70" s="17" t="s">
        <v>9</v>
      </c>
    </row>
    <row r="71" spans="2:11" s="1" customFormat="1" x14ac:dyDescent="0.25">
      <c r="B71" s="49" t="s">
        <v>253</v>
      </c>
      <c r="C71" s="52" t="s">
        <v>324</v>
      </c>
      <c r="D71" s="13" t="s">
        <v>146</v>
      </c>
      <c r="E71" s="53">
        <v>44427</v>
      </c>
      <c r="F71" s="54">
        <v>251398.88</v>
      </c>
      <c r="G71" s="14">
        <f t="shared" si="0"/>
        <v>44457</v>
      </c>
      <c r="H71" s="36">
        <f t="shared" si="1"/>
        <v>251398.88</v>
      </c>
      <c r="I71" s="16">
        <f t="shared" si="2"/>
        <v>0</v>
      </c>
      <c r="J71" s="17" t="s">
        <v>9</v>
      </c>
    </row>
    <row r="72" spans="2:11" s="1" customFormat="1" x14ac:dyDescent="0.25">
      <c r="B72" s="49" t="s">
        <v>253</v>
      </c>
      <c r="C72" s="52" t="s">
        <v>325</v>
      </c>
      <c r="D72" s="13" t="s">
        <v>148</v>
      </c>
      <c r="E72" s="53">
        <v>44427</v>
      </c>
      <c r="F72" s="54">
        <v>54506.78</v>
      </c>
      <c r="G72" s="14">
        <f t="shared" si="0"/>
        <v>44457</v>
      </c>
      <c r="H72" s="36">
        <f t="shared" si="1"/>
        <v>54506.78</v>
      </c>
      <c r="I72" s="16">
        <f t="shared" si="2"/>
        <v>0</v>
      </c>
      <c r="J72" s="17" t="s">
        <v>9</v>
      </c>
    </row>
    <row r="73" spans="2:11" s="1" customFormat="1" x14ac:dyDescent="0.25">
      <c r="B73" s="49" t="s">
        <v>121</v>
      </c>
      <c r="C73" s="52" t="s">
        <v>326</v>
      </c>
      <c r="D73" s="13" t="s">
        <v>150</v>
      </c>
      <c r="E73" s="53">
        <v>44427</v>
      </c>
      <c r="F73" s="54">
        <v>6075.73</v>
      </c>
      <c r="G73" s="14">
        <f t="shared" si="0"/>
        <v>44457</v>
      </c>
      <c r="H73" s="36">
        <f t="shared" si="1"/>
        <v>6075.73</v>
      </c>
      <c r="I73" s="16">
        <f t="shared" si="2"/>
        <v>0</v>
      </c>
      <c r="J73" s="17" t="s">
        <v>10</v>
      </c>
    </row>
    <row r="74" spans="2:11" s="1" customFormat="1" x14ac:dyDescent="0.25">
      <c r="B74" s="49" t="s">
        <v>254</v>
      </c>
      <c r="C74" s="52" t="s">
        <v>327</v>
      </c>
      <c r="D74" s="13" t="s">
        <v>152</v>
      </c>
      <c r="E74" s="53">
        <v>44427</v>
      </c>
      <c r="F74" s="54">
        <v>7323.07</v>
      </c>
      <c r="G74" s="14">
        <f t="shared" ref="G74:G90" si="3">E74+30</f>
        <v>44457</v>
      </c>
      <c r="H74" s="36">
        <f t="shared" ref="H74:H90" si="4">+F74</f>
        <v>7323.07</v>
      </c>
      <c r="I74" s="16">
        <f t="shared" ref="I74:I90" si="5">+F74-H74</f>
        <v>0</v>
      </c>
      <c r="J74" s="17" t="s">
        <v>9</v>
      </c>
    </row>
    <row r="75" spans="2:11" x14ac:dyDescent="0.25">
      <c r="B75" s="49" t="s">
        <v>139</v>
      </c>
      <c r="C75" s="52" t="s">
        <v>328</v>
      </c>
      <c r="D75" s="13" t="s">
        <v>153</v>
      </c>
      <c r="E75" s="53">
        <v>44427</v>
      </c>
      <c r="F75" s="54">
        <v>2542.63</v>
      </c>
      <c r="G75" s="14">
        <f t="shared" si="3"/>
        <v>44457</v>
      </c>
      <c r="H75" s="36">
        <f t="shared" si="4"/>
        <v>2542.63</v>
      </c>
      <c r="I75" s="16">
        <f t="shared" si="5"/>
        <v>0</v>
      </c>
      <c r="J75" s="17" t="s">
        <v>9</v>
      </c>
      <c r="K75" s="1"/>
    </row>
    <row r="76" spans="2:11" x14ac:dyDescent="0.25">
      <c r="B76" s="49" t="s">
        <v>255</v>
      </c>
      <c r="C76" s="52" t="s">
        <v>329</v>
      </c>
      <c r="D76" s="13" t="s">
        <v>155</v>
      </c>
      <c r="E76" s="53">
        <v>44431</v>
      </c>
      <c r="F76" s="54">
        <v>3750721.93</v>
      </c>
      <c r="G76" s="14">
        <f t="shared" si="3"/>
        <v>44461</v>
      </c>
      <c r="H76" s="36">
        <f t="shared" si="4"/>
        <v>3750721.93</v>
      </c>
      <c r="I76" s="16">
        <f t="shared" si="5"/>
        <v>0</v>
      </c>
      <c r="J76" s="17" t="s">
        <v>9</v>
      </c>
      <c r="K76" s="1"/>
    </row>
    <row r="77" spans="2:11" x14ac:dyDescent="0.25">
      <c r="B77" s="49" t="s">
        <v>255</v>
      </c>
      <c r="C77" s="52" t="s">
        <v>330</v>
      </c>
      <c r="D77" s="13" t="s">
        <v>158</v>
      </c>
      <c r="E77" s="53">
        <v>44431</v>
      </c>
      <c r="F77" s="54">
        <v>171282.23</v>
      </c>
      <c r="G77" s="14">
        <f t="shared" si="3"/>
        <v>44461</v>
      </c>
      <c r="H77" s="36">
        <f t="shared" si="4"/>
        <v>171282.23</v>
      </c>
      <c r="I77" s="16">
        <v>0</v>
      </c>
      <c r="J77" s="17" t="s">
        <v>9</v>
      </c>
      <c r="K77" s="1"/>
    </row>
    <row r="78" spans="2:11" x14ac:dyDescent="0.25">
      <c r="B78" s="49" t="s">
        <v>255</v>
      </c>
      <c r="C78" s="52" t="s">
        <v>331</v>
      </c>
      <c r="D78" s="13" t="s">
        <v>161</v>
      </c>
      <c r="E78" s="53">
        <v>44431</v>
      </c>
      <c r="F78" s="54">
        <v>35400</v>
      </c>
      <c r="G78" s="14">
        <f t="shared" si="3"/>
        <v>44461</v>
      </c>
      <c r="H78" s="36">
        <f t="shared" si="4"/>
        <v>35400</v>
      </c>
      <c r="I78" s="16">
        <f t="shared" si="5"/>
        <v>0</v>
      </c>
      <c r="J78" s="17" t="s">
        <v>9</v>
      </c>
      <c r="K78" s="1"/>
    </row>
    <row r="79" spans="2:11" ht="28.5" x14ac:dyDescent="0.25">
      <c r="B79" s="49" t="s">
        <v>255</v>
      </c>
      <c r="C79" s="52" t="s">
        <v>332</v>
      </c>
      <c r="D79" s="13" t="s">
        <v>163</v>
      </c>
      <c r="E79" s="53">
        <v>44431</v>
      </c>
      <c r="F79" s="54">
        <v>122039.05</v>
      </c>
      <c r="G79" s="14">
        <f t="shared" si="3"/>
        <v>44461</v>
      </c>
      <c r="H79" s="36">
        <f t="shared" si="4"/>
        <v>122039.05</v>
      </c>
      <c r="I79" s="16">
        <f t="shared" si="5"/>
        <v>0</v>
      </c>
      <c r="J79" s="17" t="s">
        <v>9</v>
      </c>
      <c r="K79" s="1"/>
    </row>
    <row r="80" spans="2:11" ht="28.5" x14ac:dyDescent="0.25">
      <c r="B80" s="49" t="s">
        <v>255</v>
      </c>
      <c r="C80" s="52" t="s">
        <v>333</v>
      </c>
      <c r="D80" s="13" t="s">
        <v>166</v>
      </c>
      <c r="E80" s="53">
        <v>44431</v>
      </c>
      <c r="F80" s="54">
        <v>309998.40000000002</v>
      </c>
      <c r="G80" s="14">
        <f t="shared" si="3"/>
        <v>44461</v>
      </c>
      <c r="H80" s="36">
        <f t="shared" si="4"/>
        <v>309998.40000000002</v>
      </c>
      <c r="I80" s="16">
        <f t="shared" si="5"/>
        <v>0</v>
      </c>
      <c r="J80" s="17" t="s">
        <v>9</v>
      </c>
      <c r="K80" s="1"/>
    </row>
    <row r="81" spans="2:11" x14ac:dyDescent="0.25">
      <c r="B81" s="49" t="s">
        <v>255</v>
      </c>
      <c r="C81" s="52" t="s">
        <v>334</v>
      </c>
      <c r="D81" s="13" t="s">
        <v>168</v>
      </c>
      <c r="E81" s="53">
        <v>44431</v>
      </c>
      <c r="F81" s="54">
        <v>7080</v>
      </c>
      <c r="G81" s="14">
        <f t="shared" si="3"/>
        <v>44461</v>
      </c>
      <c r="H81" s="36">
        <f t="shared" si="4"/>
        <v>7080</v>
      </c>
      <c r="I81" s="16">
        <f t="shared" si="5"/>
        <v>0</v>
      </c>
      <c r="J81" s="17" t="s">
        <v>9</v>
      </c>
      <c r="K81" s="1"/>
    </row>
    <row r="82" spans="2:11" x14ac:dyDescent="0.25">
      <c r="B82" s="49" t="s">
        <v>255</v>
      </c>
      <c r="C82" s="52" t="s">
        <v>335</v>
      </c>
      <c r="D82" s="13" t="s">
        <v>171</v>
      </c>
      <c r="E82" s="53">
        <v>44431</v>
      </c>
      <c r="F82" s="54">
        <v>11500.01</v>
      </c>
      <c r="G82" s="14">
        <f t="shared" si="3"/>
        <v>44461</v>
      </c>
      <c r="H82" s="36">
        <f t="shared" si="4"/>
        <v>11500.01</v>
      </c>
      <c r="I82" s="16">
        <f t="shared" si="5"/>
        <v>0</v>
      </c>
      <c r="J82" s="17" t="s">
        <v>9</v>
      </c>
      <c r="K82" s="1"/>
    </row>
    <row r="83" spans="2:11" ht="28.5" x14ac:dyDescent="0.25">
      <c r="B83" s="49" t="s">
        <v>256</v>
      </c>
      <c r="C83" s="52" t="s">
        <v>336</v>
      </c>
      <c r="D83" s="13" t="s">
        <v>172</v>
      </c>
      <c r="E83" s="53">
        <v>44431</v>
      </c>
      <c r="F83" s="54">
        <v>543071.47</v>
      </c>
      <c r="G83" s="14">
        <f t="shared" si="3"/>
        <v>44461</v>
      </c>
      <c r="H83" s="36">
        <f t="shared" si="4"/>
        <v>543071.47</v>
      </c>
      <c r="I83" s="16">
        <f t="shared" si="5"/>
        <v>0</v>
      </c>
      <c r="J83" s="17" t="s">
        <v>9</v>
      </c>
      <c r="K83" s="1"/>
    </row>
    <row r="84" spans="2:11" x14ac:dyDescent="0.25">
      <c r="B84" s="49" t="s">
        <v>256</v>
      </c>
      <c r="C84" s="52" t="s">
        <v>337</v>
      </c>
      <c r="D84" s="13" t="s">
        <v>175</v>
      </c>
      <c r="E84" s="53">
        <v>44431</v>
      </c>
      <c r="F84" s="54">
        <v>38232</v>
      </c>
      <c r="G84" s="14">
        <f t="shared" si="3"/>
        <v>44461</v>
      </c>
      <c r="H84" s="36">
        <f t="shared" si="4"/>
        <v>38232</v>
      </c>
      <c r="I84" s="16">
        <f t="shared" si="5"/>
        <v>0</v>
      </c>
      <c r="J84" s="17" t="s">
        <v>9</v>
      </c>
      <c r="K84" s="1"/>
    </row>
    <row r="85" spans="2:11" x14ac:dyDescent="0.25">
      <c r="B85" s="49" t="s">
        <v>257</v>
      </c>
      <c r="C85" s="52" t="s">
        <v>338</v>
      </c>
      <c r="D85" s="13" t="s">
        <v>178</v>
      </c>
      <c r="E85" s="53">
        <v>44431</v>
      </c>
      <c r="F85" s="54">
        <v>282269.19</v>
      </c>
      <c r="G85" s="14">
        <f t="shared" si="3"/>
        <v>44461</v>
      </c>
      <c r="H85" s="36">
        <f t="shared" si="4"/>
        <v>282269.19</v>
      </c>
      <c r="I85" s="16">
        <f t="shared" si="5"/>
        <v>0</v>
      </c>
      <c r="J85" s="17" t="s">
        <v>9</v>
      </c>
      <c r="K85" s="1"/>
    </row>
    <row r="86" spans="2:11" x14ac:dyDescent="0.25">
      <c r="B86" s="49" t="s">
        <v>258</v>
      </c>
      <c r="C86" s="52" t="s">
        <v>339</v>
      </c>
      <c r="D86" s="13" t="s">
        <v>80</v>
      </c>
      <c r="E86" s="53">
        <v>44431</v>
      </c>
      <c r="F86" s="54">
        <v>467263.95</v>
      </c>
      <c r="G86" s="14">
        <f t="shared" si="3"/>
        <v>44461</v>
      </c>
      <c r="H86" s="36">
        <f t="shared" si="4"/>
        <v>467263.95</v>
      </c>
      <c r="I86" s="16">
        <f t="shared" si="5"/>
        <v>0</v>
      </c>
      <c r="J86" s="17" t="s">
        <v>9</v>
      </c>
      <c r="K86" s="1"/>
    </row>
    <row r="87" spans="2:11" x14ac:dyDescent="0.25">
      <c r="B87" s="49" t="s">
        <v>258</v>
      </c>
      <c r="C87" s="52" t="s">
        <v>340</v>
      </c>
      <c r="D87" s="13" t="s">
        <v>183</v>
      </c>
      <c r="E87" s="53">
        <v>44431</v>
      </c>
      <c r="F87" s="54">
        <v>131111.10999999999</v>
      </c>
      <c r="G87" s="14">
        <f t="shared" si="3"/>
        <v>44461</v>
      </c>
      <c r="H87" s="36">
        <f t="shared" si="4"/>
        <v>131111.10999999999</v>
      </c>
      <c r="I87" s="16">
        <f t="shared" si="5"/>
        <v>0</v>
      </c>
      <c r="J87" s="17" t="s">
        <v>9</v>
      </c>
      <c r="K87" s="1"/>
    </row>
    <row r="88" spans="2:11" x14ac:dyDescent="0.25">
      <c r="B88" s="49" t="s">
        <v>242</v>
      </c>
      <c r="C88" s="52" t="s">
        <v>341</v>
      </c>
      <c r="D88" s="13" t="s">
        <v>186</v>
      </c>
      <c r="E88" s="53">
        <v>44432</v>
      </c>
      <c r="F88" s="54">
        <v>49500</v>
      </c>
      <c r="G88" s="14">
        <f t="shared" si="3"/>
        <v>44462</v>
      </c>
      <c r="H88" s="36">
        <f t="shared" si="4"/>
        <v>49500</v>
      </c>
      <c r="I88" s="16">
        <f t="shared" si="5"/>
        <v>0</v>
      </c>
      <c r="J88" s="17" t="s">
        <v>10</v>
      </c>
      <c r="K88" s="1"/>
    </row>
    <row r="89" spans="2:11" x14ac:dyDescent="0.25">
      <c r="B89" s="49" t="s">
        <v>169</v>
      </c>
      <c r="C89" s="52" t="s">
        <v>343</v>
      </c>
      <c r="D89" s="13" t="s">
        <v>189</v>
      </c>
      <c r="E89" s="53">
        <v>44432</v>
      </c>
      <c r="F89" s="54">
        <v>146627.39000000001</v>
      </c>
      <c r="G89" s="14">
        <f t="shared" si="3"/>
        <v>44462</v>
      </c>
      <c r="H89" s="36">
        <f t="shared" si="4"/>
        <v>146627.39000000001</v>
      </c>
      <c r="I89" s="16">
        <f t="shared" si="5"/>
        <v>0</v>
      </c>
      <c r="J89" s="17" t="s">
        <v>9</v>
      </c>
      <c r="K89" s="1"/>
    </row>
    <row r="90" spans="2:11" ht="30" x14ac:dyDescent="0.25">
      <c r="B90" s="49" t="s">
        <v>169</v>
      </c>
      <c r="C90" s="4" t="s">
        <v>342</v>
      </c>
      <c r="D90" s="13" t="s">
        <v>191</v>
      </c>
      <c r="E90" s="53">
        <v>44432</v>
      </c>
      <c r="F90" s="54">
        <v>146627.39000000001</v>
      </c>
      <c r="G90" s="14">
        <f t="shared" si="3"/>
        <v>44462</v>
      </c>
      <c r="H90" s="36">
        <f t="shared" si="4"/>
        <v>146627.39000000001</v>
      </c>
      <c r="I90" s="16">
        <f t="shared" si="5"/>
        <v>0</v>
      </c>
      <c r="J90" s="17" t="s">
        <v>9</v>
      </c>
      <c r="K90" s="1"/>
    </row>
    <row r="91" spans="2:11" s="35" customFormat="1" ht="16.5" thickBot="1" x14ac:dyDescent="0.3">
      <c r="B91" s="49" t="s">
        <v>258</v>
      </c>
      <c r="C91" s="42"/>
      <c r="D91" s="21"/>
      <c r="E91" s="53">
        <v>44433</v>
      </c>
      <c r="F91" s="23">
        <f>SUM(F10:F90)</f>
        <v>16513285.240000002</v>
      </c>
      <c r="G91" s="23"/>
      <c r="H91" s="23">
        <f>SUM(H10:H90)</f>
        <v>16513285.240000002</v>
      </c>
      <c r="I91" s="23">
        <f>SUM(I10:I90)</f>
        <v>0</v>
      </c>
      <c r="J91" s="24"/>
    </row>
    <row r="92" spans="2:11" x14ac:dyDescent="0.25">
      <c r="B92" s="49" t="s">
        <v>259</v>
      </c>
      <c r="E92" s="53">
        <v>44434</v>
      </c>
      <c r="F92" s="4"/>
    </row>
    <row r="93" spans="2:11" x14ac:dyDescent="0.25">
      <c r="B93" s="49" t="s">
        <v>260</v>
      </c>
      <c r="E93" s="53">
        <v>44435</v>
      </c>
      <c r="F93" s="4"/>
      <c r="H93" s="25"/>
    </row>
    <row r="94" spans="2:11" x14ac:dyDescent="0.25">
      <c r="B94" s="49" t="s">
        <v>180</v>
      </c>
      <c r="E94" s="53">
        <v>44438</v>
      </c>
      <c r="F94" s="4"/>
    </row>
    <row r="95" spans="2:11" x14ac:dyDescent="0.25">
      <c r="B95" s="49" t="s">
        <v>181</v>
      </c>
      <c r="E95" s="53">
        <v>44439</v>
      </c>
      <c r="F95" s="4"/>
    </row>
    <row r="96" spans="2:11" x14ac:dyDescent="0.25">
      <c r="B96" s="49" t="s">
        <v>184</v>
      </c>
      <c r="E96" s="53">
        <v>44439</v>
      </c>
      <c r="F96" s="4"/>
    </row>
    <row r="97" spans="2:10" x14ac:dyDescent="0.25">
      <c r="B97" s="49" t="s">
        <v>187</v>
      </c>
      <c r="E97" s="53">
        <v>44439</v>
      </c>
      <c r="F97" s="4"/>
    </row>
    <row r="98" spans="2:10" ht="15.75" x14ac:dyDescent="0.25">
      <c r="B98" s="49" t="s">
        <v>261</v>
      </c>
      <c r="C98" s="27"/>
      <c r="E98" s="53">
        <v>44435</v>
      </c>
      <c r="F98" s="28"/>
      <c r="H98" s="29"/>
      <c r="I98" s="6"/>
    </row>
    <row r="99" spans="2:10" ht="23.25" x14ac:dyDescent="0.25">
      <c r="B99" s="50"/>
      <c r="C99" s="132"/>
      <c r="D99" s="132"/>
      <c r="E99" s="132"/>
      <c r="F99" s="132"/>
      <c r="G99" s="132"/>
      <c r="H99" s="132"/>
      <c r="I99" s="132"/>
      <c r="J99" s="132"/>
    </row>
    <row r="100" spans="2:10" ht="23.25" x14ac:dyDescent="0.25">
      <c r="C100" s="132"/>
      <c r="D100" s="132"/>
      <c r="E100" s="132"/>
      <c r="F100" s="132"/>
      <c r="G100" s="132"/>
      <c r="H100" s="132"/>
      <c r="I100" s="132"/>
      <c r="J100" s="132"/>
    </row>
    <row r="101" spans="2:10" ht="18" x14ac:dyDescent="0.25">
      <c r="C101" s="30"/>
      <c r="D101" s="31"/>
      <c r="E101" s="32"/>
      <c r="F101" s="31"/>
      <c r="G101" s="32"/>
      <c r="H101" s="33"/>
      <c r="I101" s="34"/>
    </row>
  </sheetData>
  <sheetProtection insertRows="0" deleteRows="0" sort="0"/>
  <protectedRanges>
    <protectedRange sqref="C5" name="Rango2_1"/>
  </protectedRanges>
  <mergeCells count="11">
    <mergeCell ref="C99:J99"/>
    <mergeCell ref="C100:J100"/>
    <mergeCell ref="C5:J5"/>
    <mergeCell ref="C8:C9"/>
    <mergeCell ref="D8:D9"/>
    <mergeCell ref="E8:E9"/>
    <mergeCell ref="F8:F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5:K100"/>
  <sheetViews>
    <sheetView topLeftCell="B1" zoomScale="80" zoomScaleNormal="80" zoomScalePageLayoutView="60" workbookViewId="0">
      <selection activeCell="J95" sqref="B1:K95"/>
    </sheetView>
  </sheetViews>
  <sheetFormatPr baseColWidth="10" defaultRowHeight="15" x14ac:dyDescent="0.25"/>
  <cols>
    <col min="1" max="1" width="4.28515625" style="1" hidden="1" customWidth="1"/>
    <col min="2" max="2" width="51.85546875" style="1" customWidth="1"/>
    <col min="3" max="3" width="183.42578125" style="55" bestFit="1" customWidth="1"/>
    <col min="4" max="4" width="20.5703125" style="55" bestFit="1" customWidth="1"/>
    <col min="5" max="5" width="12.28515625" style="56" customWidth="1"/>
    <col min="6" max="6" width="21.42578125" style="57" customWidth="1"/>
    <col min="7" max="7" width="16.7109375" style="56" customWidth="1"/>
    <col min="8" max="8" width="20.5703125" style="58" customWidth="1"/>
    <col min="9" max="9" width="17" style="6" customWidth="1"/>
    <col min="10" max="10" width="13.42578125" style="59" customWidth="1"/>
    <col min="11" max="16384" width="11.42578125" style="1"/>
  </cols>
  <sheetData>
    <row r="5" spans="1:11" ht="18" x14ac:dyDescent="0.25">
      <c r="C5" s="143" t="s">
        <v>19</v>
      </c>
      <c r="D5" s="143"/>
      <c r="E5" s="143"/>
      <c r="F5" s="143"/>
      <c r="G5" s="143"/>
      <c r="H5" s="143"/>
      <c r="I5" s="143"/>
      <c r="J5" s="143"/>
      <c r="K5" s="143"/>
    </row>
    <row r="7" spans="1:11" ht="15.75" thickBot="1" x14ac:dyDescent="0.3"/>
    <row r="8" spans="1:11" s="67" customFormat="1" ht="15" customHeight="1" x14ac:dyDescent="0.25">
      <c r="A8" s="2"/>
      <c r="B8" s="137" t="s">
        <v>1</v>
      </c>
      <c r="C8" s="133" t="s">
        <v>0</v>
      </c>
      <c r="D8" s="135" t="s">
        <v>2</v>
      </c>
      <c r="E8" s="133" t="s">
        <v>3</v>
      </c>
      <c r="F8" s="133" t="s">
        <v>4</v>
      </c>
      <c r="G8" s="133" t="s">
        <v>7</v>
      </c>
      <c r="H8" s="139" t="s">
        <v>5</v>
      </c>
      <c r="I8" s="139" t="s">
        <v>6</v>
      </c>
      <c r="J8" s="141" t="s">
        <v>8</v>
      </c>
      <c r="K8" s="2"/>
    </row>
    <row r="9" spans="1:11" s="67" customFormat="1" ht="15.75" customHeight="1" x14ac:dyDescent="0.25">
      <c r="A9" s="2"/>
      <c r="B9" s="138"/>
      <c r="C9" s="134"/>
      <c r="D9" s="136"/>
      <c r="E9" s="134"/>
      <c r="F9" s="134"/>
      <c r="G9" s="134"/>
      <c r="H9" s="140"/>
      <c r="I9" s="140"/>
      <c r="J9" s="142"/>
      <c r="K9" s="2"/>
    </row>
    <row r="10" spans="1:11" ht="28.5" x14ac:dyDescent="0.25">
      <c r="B10" s="13" t="s">
        <v>262</v>
      </c>
      <c r="C10" s="13" t="s">
        <v>363</v>
      </c>
      <c r="D10" s="13" t="s">
        <v>14</v>
      </c>
      <c r="E10" s="60">
        <v>44412</v>
      </c>
      <c r="F10" s="61">
        <v>160000</v>
      </c>
      <c r="G10" s="14">
        <f t="shared" ref="G10:G73" si="0">E10+30</f>
        <v>44442</v>
      </c>
      <c r="H10" s="15">
        <f t="shared" ref="H10:H73" si="1">+F10</f>
        <v>160000</v>
      </c>
      <c r="I10" s="16">
        <f t="shared" ref="I10:I73" si="2">+F10-H10</f>
        <v>0</v>
      </c>
      <c r="J10" s="17" t="s">
        <v>9</v>
      </c>
    </row>
    <row r="11" spans="1:11" ht="28.5" x14ac:dyDescent="0.25">
      <c r="B11" s="13" t="s">
        <v>229</v>
      </c>
      <c r="C11" s="13" t="s">
        <v>347</v>
      </c>
      <c r="D11" s="13" t="s">
        <v>17</v>
      </c>
      <c r="E11" s="60">
        <v>44412</v>
      </c>
      <c r="F11" s="61">
        <v>10499.58</v>
      </c>
      <c r="G11" s="14">
        <f t="shared" si="0"/>
        <v>44442</v>
      </c>
      <c r="H11" s="15">
        <f t="shared" si="1"/>
        <v>10499.58</v>
      </c>
      <c r="I11" s="16">
        <f t="shared" si="2"/>
        <v>0</v>
      </c>
      <c r="J11" s="17" t="s">
        <v>10</v>
      </c>
    </row>
    <row r="12" spans="1:11" ht="28.5" x14ac:dyDescent="0.25">
      <c r="B12" s="13" t="s">
        <v>229</v>
      </c>
      <c r="C12" s="13" t="s">
        <v>265</v>
      </c>
      <c r="D12" s="13" t="s">
        <v>18</v>
      </c>
      <c r="E12" s="60">
        <v>44412</v>
      </c>
      <c r="F12" s="61">
        <v>11800</v>
      </c>
      <c r="G12" s="14">
        <f t="shared" si="0"/>
        <v>44442</v>
      </c>
      <c r="H12" s="15">
        <f t="shared" si="1"/>
        <v>11800</v>
      </c>
      <c r="I12" s="16">
        <f t="shared" si="2"/>
        <v>0</v>
      </c>
      <c r="J12" s="17" t="s">
        <v>9</v>
      </c>
    </row>
    <row r="13" spans="1:11" ht="28.5" x14ac:dyDescent="0.25">
      <c r="B13" s="13" t="s">
        <v>230</v>
      </c>
      <c r="C13" s="13" t="s">
        <v>266</v>
      </c>
      <c r="D13" s="13" t="s">
        <v>204</v>
      </c>
      <c r="E13" s="60">
        <v>44412</v>
      </c>
      <c r="F13" s="61">
        <v>1081075.8</v>
      </c>
      <c r="G13" s="14">
        <f t="shared" si="0"/>
        <v>44442</v>
      </c>
      <c r="H13" s="15">
        <f t="shared" si="1"/>
        <v>1081075.8</v>
      </c>
      <c r="I13" s="16">
        <f t="shared" si="2"/>
        <v>0</v>
      </c>
      <c r="J13" s="17" t="s">
        <v>9</v>
      </c>
    </row>
    <row r="14" spans="1:11" ht="28.5" x14ac:dyDescent="0.25">
      <c r="B14" s="13" t="s">
        <v>21</v>
      </c>
      <c r="C14" s="13" t="s">
        <v>267</v>
      </c>
      <c r="D14" s="13" t="s">
        <v>23</v>
      </c>
      <c r="E14" s="60">
        <v>44414</v>
      </c>
      <c r="F14" s="61">
        <v>18575.09</v>
      </c>
      <c r="G14" s="14">
        <f t="shared" si="0"/>
        <v>44444</v>
      </c>
      <c r="H14" s="15">
        <f t="shared" si="1"/>
        <v>18575.09</v>
      </c>
      <c r="I14" s="16">
        <f t="shared" si="2"/>
        <v>0</v>
      </c>
      <c r="J14" s="17" t="s">
        <v>9</v>
      </c>
    </row>
    <row r="15" spans="1:11" ht="28.5" x14ac:dyDescent="0.25">
      <c r="B15" s="13" t="s">
        <v>24</v>
      </c>
      <c r="C15" s="13" t="s">
        <v>268</v>
      </c>
      <c r="D15" s="13" t="s">
        <v>26</v>
      </c>
      <c r="E15" s="60">
        <v>44414</v>
      </c>
      <c r="F15" s="61">
        <v>81420</v>
      </c>
      <c r="G15" s="14">
        <f t="shared" si="0"/>
        <v>44444</v>
      </c>
      <c r="H15" s="15">
        <f t="shared" si="1"/>
        <v>81420</v>
      </c>
      <c r="I15" s="16">
        <f t="shared" si="2"/>
        <v>0</v>
      </c>
      <c r="J15" s="17" t="s">
        <v>9</v>
      </c>
    </row>
    <row r="16" spans="1:11" ht="28.5" x14ac:dyDescent="0.25">
      <c r="B16" s="13" t="s">
        <v>27</v>
      </c>
      <c r="C16" s="13" t="s">
        <v>364</v>
      </c>
      <c r="D16" s="13" t="s">
        <v>28</v>
      </c>
      <c r="E16" s="60">
        <v>44417</v>
      </c>
      <c r="F16" s="61">
        <v>58344.639999999999</v>
      </c>
      <c r="G16" s="14">
        <f t="shared" si="0"/>
        <v>44447</v>
      </c>
      <c r="H16" s="15">
        <f t="shared" si="1"/>
        <v>58344.639999999999</v>
      </c>
      <c r="I16" s="16">
        <f t="shared" si="2"/>
        <v>0</v>
      </c>
      <c r="J16" s="17" t="s">
        <v>9</v>
      </c>
    </row>
    <row r="17" spans="2:10" ht="28.5" x14ac:dyDescent="0.25">
      <c r="B17" s="13" t="s">
        <v>29</v>
      </c>
      <c r="C17" s="13" t="s">
        <v>349</v>
      </c>
      <c r="D17" s="13" t="s">
        <v>30</v>
      </c>
      <c r="E17" s="60">
        <v>44417</v>
      </c>
      <c r="F17" s="61">
        <v>26780.27</v>
      </c>
      <c r="G17" s="14">
        <f t="shared" si="0"/>
        <v>44447</v>
      </c>
      <c r="H17" s="15">
        <f t="shared" si="1"/>
        <v>26780.27</v>
      </c>
      <c r="I17" s="16">
        <f t="shared" si="2"/>
        <v>0</v>
      </c>
      <c r="J17" s="17" t="s">
        <v>9</v>
      </c>
    </row>
    <row r="18" spans="2:10" ht="28.5" x14ac:dyDescent="0.25">
      <c r="B18" s="13" t="s">
        <v>231</v>
      </c>
      <c r="C18" s="13" t="s">
        <v>348</v>
      </c>
      <c r="D18" s="13" t="s">
        <v>32</v>
      </c>
      <c r="E18" s="60">
        <v>44417</v>
      </c>
      <c r="F18" s="61">
        <v>130954.36</v>
      </c>
      <c r="G18" s="14">
        <f t="shared" si="0"/>
        <v>44447</v>
      </c>
      <c r="H18" s="15">
        <f t="shared" si="1"/>
        <v>130954.36</v>
      </c>
      <c r="I18" s="16">
        <f t="shared" si="2"/>
        <v>0</v>
      </c>
      <c r="J18" s="17" t="s">
        <v>9</v>
      </c>
    </row>
    <row r="19" spans="2:10" ht="28.5" x14ac:dyDescent="0.25">
      <c r="B19" s="13" t="s">
        <v>33</v>
      </c>
      <c r="C19" s="13" t="s">
        <v>272</v>
      </c>
      <c r="D19" s="13" t="s">
        <v>34</v>
      </c>
      <c r="E19" s="60">
        <v>44417</v>
      </c>
      <c r="F19" s="61">
        <v>129430</v>
      </c>
      <c r="G19" s="14">
        <f t="shared" si="0"/>
        <v>44447</v>
      </c>
      <c r="H19" s="15">
        <f t="shared" si="1"/>
        <v>129430</v>
      </c>
      <c r="I19" s="16">
        <f t="shared" si="2"/>
        <v>0</v>
      </c>
      <c r="J19" s="17" t="s">
        <v>10</v>
      </c>
    </row>
    <row r="20" spans="2:10" ht="28.5" x14ac:dyDescent="0.25">
      <c r="B20" s="13" t="s">
        <v>35</v>
      </c>
      <c r="C20" s="13" t="s">
        <v>273</v>
      </c>
      <c r="D20" s="13" t="s">
        <v>36</v>
      </c>
      <c r="E20" s="60">
        <v>44417</v>
      </c>
      <c r="F20" s="61">
        <v>16520</v>
      </c>
      <c r="G20" s="14">
        <f t="shared" si="0"/>
        <v>44447</v>
      </c>
      <c r="H20" s="15">
        <f t="shared" si="1"/>
        <v>16520</v>
      </c>
      <c r="I20" s="16">
        <f t="shared" si="2"/>
        <v>0</v>
      </c>
      <c r="J20" s="17" t="s">
        <v>9</v>
      </c>
    </row>
    <row r="21" spans="2:10" ht="28.5" x14ac:dyDescent="0.25">
      <c r="B21" s="13" t="s">
        <v>37</v>
      </c>
      <c r="C21" s="13" t="s">
        <v>274</v>
      </c>
      <c r="D21" s="13" t="s">
        <v>40</v>
      </c>
      <c r="E21" s="60">
        <v>44417</v>
      </c>
      <c r="F21" s="61">
        <v>63130</v>
      </c>
      <c r="G21" s="14">
        <f t="shared" si="0"/>
        <v>44447</v>
      </c>
      <c r="H21" s="15">
        <f t="shared" si="1"/>
        <v>63130</v>
      </c>
      <c r="I21" s="16">
        <f t="shared" si="2"/>
        <v>0</v>
      </c>
      <c r="J21" s="17" t="s">
        <v>9</v>
      </c>
    </row>
    <row r="22" spans="2:10" ht="28.5" x14ac:dyDescent="0.25">
      <c r="B22" s="13" t="s">
        <v>232</v>
      </c>
      <c r="C22" s="13" t="s">
        <v>365</v>
      </c>
      <c r="D22" s="13" t="s">
        <v>39</v>
      </c>
      <c r="E22" s="60">
        <v>44417</v>
      </c>
      <c r="F22" s="61">
        <v>4130</v>
      </c>
      <c r="G22" s="14">
        <f t="shared" si="0"/>
        <v>44447</v>
      </c>
      <c r="H22" s="18">
        <f t="shared" si="1"/>
        <v>4130</v>
      </c>
      <c r="I22" s="19">
        <f t="shared" si="2"/>
        <v>0</v>
      </c>
      <c r="J22" s="17" t="s">
        <v>9</v>
      </c>
    </row>
    <row r="23" spans="2:10" ht="28.5" x14ac:dyDescent="0.25">
      <c r="B23" s="13" t="s">
        <v>233</v>
      </c>
      <c r="C23" s="13" t="s">
        <v>276</v>
      </c>
      <c r="D23" s="13" t="s">
        <v>42</v>
      </c>
      <c r="E23" s="60">
        <v>44417</v>
      </c>
      <c r="F23" s="61">
        <v>258489.60000000001</v>
      </c>
      <c r="G23" s="14">
        <f t="shared" si="0"/>
        <v>44447</v>
      </c>
      <c r="H23" s="15">
        <f t="shared" si="1"/>
        <v>258489.60000000001</v>
      </c>
      <c r="I23" s="16">
        <f t="shared" si="2"/>
        <v>0</v>
      </c>
      <c r="J23" s="17" t="s">
        <v>9</v>
      </c>
    </row>
    <row r="24" spans="2:10" ht="28.5" x14ac:dyDescent="0.25">
      <c r="B24" s="13" t="s">
        <v>233</v>
      </c>
      <c r="C24" s="13" t="s">
        <v>277</v>
      </c>
      <c r="D24" s="13" t="s">
        <v>43</v>
      </c>
      <c r="E24" s="60">
        <v>44417</v>
      </c>
      <c r="F24" s="61">
        <v>110037.36</v>
      </c>
      <c r="G24" s="14">
        <f t="shared" si="0"/>
        <v>44447</v>
      </c>
      <c r="H24" s="15">
        <f t="shared" si="1"/>
        <v>110037.36</v>
      </c>
      <c r="I24" s="16">
        <f t="shared" si="2"/>
        <v>0</v>
      </c>
      <c r="J24" s="17" t="s">
        <v>9</v>
      </c>
    </row>
    <row r="25" spans="2:10" ht="28.5" x14ac:dyDescent="0.25">
      <c r="B25" s="13" t="s">
        <v>44</v>
      </c>
      <c r="C25" s="13" t="s">
        <v>278</v>
      </c>
      <c r="D25" s="13" t="s">
        <v>45</v>
      </c>
      <c r="E25" s="60">
        <v>44417</v>
      </c>
      <c r="F25" s="61">
        <v>70800</v>
      </c>
      <c r="G25" s="14">
        <f t="shared" si="0"/>
        <v>44447</v>
      </c>
      <c r="H25" s="15">
        <f t="shared" si="1"/>
        <v>70800</v>
      </c>
      <c r="I25" s="16">
        <f t="shared" si="2"/>
        <v>0</v>
      </c>
      <c r="J25" s="17" t="s">
        <v>10</v>
      </c>
    </row>
    <row r="26" spans="2:10" ht="28.5" x14ac:dyDescent="0.25">
      <c r="B26" s="13" t="s">
        <v>234</v>
      </c>
      <c r="C26" s="13" t="s">
        <v>350</v>
      </c>
      <c r="D26" s="13" t="s">
        <v>47</v>
      </c>
      <c r="E26" s="60">
        <v>44418</v>
      </c>
      <c r="F26" s="61">
        <v>310340</v>
      </c>
      <c r="G26" s="14">
        <f t="shared" si="0"/>
        <v>44448</v>
      </c>
      <c r="H26" s="15">
        <f t="shared" si="1"/>
        <v>310340</v>
      </c>
      <c r="I26" s="16">
        <f t="shared" si="2"/>
        <v>0</v>
      </c>
      <c r="J26" s="17" t="s">
        <v>9</v>
      </c>
    </row>
    <row r="27" spans="2:10" ht="28.5" x14ac:dyDescent="0.25">
      <c r="B27" s="13" t="s">
        <v>235</v>
      </c>
      <c r="C27" s="13" t="s">
        <v>280</v>
      </c>
      <c r="D27" s="13" t="s">
        <v>50</v>
      </c>
      <c r="E27" s="60">
        <v>44418</v>
      </c>
      <c r="F27" s="61">
        <v>156000</v>
      </c>
      <c r="G27" s="14">
        <f t="shared" si="0"/>
        <v>44448</v>
      </c>
      <c r="H27" s="15">
        <f t="shared" si="1"/>
        <v>156000</v>
      </c>
      <c r="I27" s="16">
        <f t="shared" si="2"/>
        <v>0</v>
      </c>
      <c r="J27" s="17" t="s">
        <v>10</v>
      </c>
    </row>
    <row r="28" spans="2:10" ht="28.5" x14ac:dyDescent="0.25">
      <c r="B28" s="13" t="s">
        <v>236</v>
      </c>
      <c r="C28" s="13" t="s">
        <v>281</v>
      </c>
      <c r="D28" s="13" t="s">
        <v>52</v>
      </c>
      <c r="E28" s="60">
        <v>44418</v>
      </c>
      <c r="F28" s="61">
        <v>7566.69</v>
      </c>
      <c r="G28" s="14">
        <f t="shared" si="0"/>
        <v>44448</v>
      </c>
      <c r="H28" s="15">
        <f t="shared" si="1"/>
        <v>7566.69</v>
      </c>
      <c r="I28" s="16">
        <f t="shared" si="2"/>
        <v>0</v>
      </c>
      <c r="J28" s="17" t="s">
        <v>9</v>
      </c>
    </row>
    <row r="29" spans="2:10" ht="28.5" x14ac:dyDescent="0.25">
      <c r="B29" s="13" t="s">
        <v>236</v>
      </c>
      <c r="C29" s="13" t="s">
        <v>282</v>
      </c>
      <c r="D29" s="13" t="s">
        <v>53</v>
      </c>
      <c r="E29" s="60">
        <v>44418</v>
      </c>
      <c r="F29" s="61">
        <v>15384.9</v>
      </c>
      <c r="G29" s="14">
        <f t="shared" si="0"/>
        <v>44448</v>
      </c>
      <c r="H29" s="15">
        <f t="shared" si="1"/>
        <v>15384.9</v>
      </c>
      <c r="I29" s="16">
        <f t="shared" si="2"/>
        <v>0</v>
      </c>
      <c r="J29" s="17" t="s">
        <v>9</v>
      </c>
    </row>
    <row r="30" spans="2:10" ht="28.5" x14ac:dyDescent="0.25">
      <c r="B30" s="13" t="s">
        <v>236</v>
      </c>
      <c r="C30" s="13" t="s">
        <v>283</v>
      </c>
      <c r="D30" s="13" t="s">
        <v>54</v>
      </c>
      <c r="E30" s="60">
        <v>44418</v>
      </c>
      <c r="F30" s="61">
        <v>3902.54</v>
      </c>
      <c r="G30" s="14">
        <f t="shared" si="0"/>
        <v>44448</v>
      </c>
      <c r="H30" s="15">
        <f t="shared" si="1"/>
        <v>3902.54</v>
      </c>
      <c r="I30" s="16">
        <f t="shared" si="2"/>
        <v>0</v>
      </c>
      <c r="J30" s="17" t="s">
        <v>9</v>
      </c>
    </row>
    <row r="31" spans="2:10" ht="28.5" x14ac:dyDescent="0.25">
      <c r="B31" s="13" t="s">
        <v>236</v>
      </c>
      <c r="C31" s="13" t="s">
        <v>284</v>
      </c>
      <c r="D31" s="13" t="s">
        <v>55</v>
      </c>
      <c r="E31" s="60">
        <v>44418</v>
      </c>
      <c r="F31" s="61">
        <v>398801.74</v>
      </c>
      <c r="G31" s="14">
        <f t="shared" si="0"/>
        <v>44448</v>
      </c>
      <c r="H31" s="15">
        <f t="shared" si="1"/>
        <v>398801.74</v>
      </c>
      <c r="I31" s="16">
        <f t="shared" si="2"/>
        <v>0</v>
      </c>
      <c r="J31" s="17" t="s">
        <v>9</v>
      </c>
    </row>
    <row r="32" spans="2:10" ht="28.5" x14ac:dyDescent="0.25">
      <c r="B32" s="13" t="s">
        <v>235</v>
      </c>
      <c r="C32" s="13" t="s">
        <v>285</v>
      </c>
      <c r="D32" s="13" t="s">
        <v>56</v>
      </c>
      <c r="E32" s="60">
        <v>44418</v>
      </c>
      <c r="F32" s="61">
        <v>5964.21</v>
      </c>
      <c r="G32" s="14">
        <f t="shared" si="0"/>
        <v>44448</v>
      </c>
      <c r="H32" s="15">
        <f t="shared" si="1"/>
        <v>5964.21</v>
      </c>
      <c r="I32" s="16">
        <f>+F32-H32</f>
        <v>0</v>
      </c>
      <c r="J32" s="17" t="s">
        <v>9</v>
      </c>
    </row>
    <row r="33" spans="2:10" ht="128.25" x14ac:dyDescent="0.25">
      <c r="B33" s="13" t="s">
        <v>237</v>
      </c>
      <c r="C33" s="13" t="s">
        <v>286</v>
      </c>
      <c r="D33" s="13" t="s">
        <v>58</v>
      </c>
      <c r="E33" s="60">
        <v>44418</v>
      </c>
      <c r="F33" s="61">
        <v>379436.33</v>
      </c>
      <c r="G33" s="14">
        <f t="shared" si="0"/>
        <v>44448</v>
      </c>
      <c r="H33" s="15">
        <f t="shared" si="1"/>
        <v>379436.33</v>
      </c>
      <c r="I33" s="16">
        <f t="shared" si="2"/>
        <v>0</v>
      </c>
      <c r="J33" s="17" t="s">
        <v>9</v>
      </c>
    </row>
    <row r="34" spans="2:10" x14ac:dyDescent="0.25">
      <c r="B34" s="13" t="s">
        <v>234</v>
      </c>
      <c r="C34" s="13" t="s">
        <v>287</v>
      </c>
      <c r="D34" s="13" t="s">
        <v>59</v>
      </c>
      <c r="E34" s="60">
        <v>44418</v>
      </c>
      <c r="F34" s="61">
        <v>89680</v>
      </c>
      <c r="G34" s="14">
        <f t="shared" si="0"/>
        <v>44448</v>
      </c>
      <c r="H34" s="15">
        <f t="shared" si="1"/>
        <v>89680</v>
      </c>
      <c r="I34" s="16">
        <f t="shared" si="2"/>
        <v>0</v>
      </c>
      <c r="J34" s="17" t="s">
        <v>9</v>
      </c>
    </row>
    <row r="35" spans="2:10" x14ac:dyDescent="0.25">
      <c r="B35" s="13" t="s">
        <v>238</v>
      </c>
      <c r="C35" s="13" t="s">
        <v>288</v>
      </c>
      <c r="D35" s="13" t="s">
        <v>61</v>
      </c>
      <c r="E35" s="60">
        <v>44418</v>
      </c>
      <c r="F35" s="61">
        <v>918040</v>
      </c>
      <c r="G35" s="14">
        <f t="shared" si="0"/>
        <v>44448</v>
      </c>
      <c r="H35" s="15">
        <f t="shared" si="1"/>
        <v>918040</v>
      </c>
      <c r="I35" s="16">
        <f t="shared" si="2"/>
        <v>0</v>
      </c>
      <c r="J35" s="17" t="s">
        <v>10</v>
      </c>
    </row>
    <row r="36" spans="2:10" ht="28.5" x14ac:dyDescent="0.25">
      <c r="B36" s="13" t="s">
        <v>239</v>
      </c>
      <c r="C36" s="13" t="s">
        <v>289</v>
      </c>
      <c r="D36" s="13" t="s">
        <v>62</v>
      </c>
      <c r="E36" s="60">
        <v>44418</v>
      </c>
      <c r="F36" s="61">
        <v>16500</v>
      </c>
      <c r="G36" s="14">
        <f t="shared" si="0"/>
        <v>44448</v>
      </c>
      <c r="H36" s="15">
        <f t="shared" si="1"/>
        <v>16500</v>
      </c>
      <c r="I36" s="16">
        <f t="shared" si="2"/>
        <v>0</v>
      </c>
      <c r="J36" s="17" t="s">
        <v>9</v>
      </c>
    </row>
    <row r="37" spans="2:10" ht="28.5" x14ac:dyDescent="0.25">
      <c r="B37" s="13" t="s">
        <v>240</v>
      </c>
      <c r="C37" s="13" t="s">
        <v>290</v>
      </c>
      <c r="D37" s="13" t="s">
        <v>64</v>
      </c>
      <c r="E37" s="60">
        <v>44418</v>
      </c>
      <c r="F37" s="61">
        <v>16620.3</v>
      </c>
      <c r="G37" s="14">
        <f t="shared" si="0"/>
        <v>44448</v>
      </c>
      <c r="H37" s="15">
        <f t="shared" si="1"/>
        <v>16620.3</v>
      </c>
      <c r="I37" s="16">
        <f t="shared" si="2"/>
        <v>0</v>
      </c>
      <c r="J37" s="17" t="s">
        <v>10</v>
      </c>
    </row>
    <row r="38" spans="2:10" ht="28.5" x14ac:dyDescent="0.25">
      <c r="B38" s="13" t="s">
        <v>241</v>
      </c>
      <c r="C38" s="13" t="s">
        <v>297</v>
      </c>
      <c r="D38" s="13" t="s">
        <v>66</v>
      </c>
      <c r="E38" s="60">
        <v>44418</v>
      </c>
      <c r="F38" s="61">
        <v>29500</v>
      </c>
      <c r="G38" s="14">
        <f t="shared" si="0"/>
        <v>44448</v>
      </c>
      <c r="H38" s="15">
        <f t="shared" si="1"/>
        <v>29500</v>
      </c>
      <c r="I38" s="16">
        <f t="shared" si="2"/>
        <v>0</v>
      </c>
      <c r="J38" s="17" t="s">
        <v>10</v>
      </c>
    </row>
    <row r="39" spans="2:10" ht="28.5" x14ac:dyDescent="0.25">
      <c r="B39" s="13" t="s">
        <v>242</v>
      </c>
      <c r="C39" s="13" t="s">
        <v>351</v>
      </c>
      <c r="D39" s="13" t="s">
        <v>69</v>
      </c>
      <c r="E39" s="60">
        <v>44419</v>
      </c>
      <c r="F39" s="61">
        <v>15340</v>
      </c>
      <c r="G39" s="14">
        <f t="shared" si="0"/>
        <v>44449</v>
      </c>
      <c r="H39" s="15">
        <f t="shared" si="1"/>
        <v>15340</v>
      </c>
      <c r="I39" s="16">
        <f t="shared" si="2"/>
        <v>0</v>
      </c>
      <c r="J39" s="17" t="s">
        <v>9</v>
      </c>
    </row>
    <row r="40" spans="2:10" ht="28.5" x14ac:dyDescent="0.25">
      <c r="B40" s="13" t="s">
        <v>243</v>
      </c>
      <c r="C40" s="13" t="s">
        <v>352</v>
      </c>
      <c r="D40" s="13" t="s">
        <v>72</v>
      </c>
      <c r="E40" s="60">
        <v>44419</v>
      </c>
      <c r="F40" s="61">
        <v>5310</v>
      </c>
      <c r="G40" s="14">
        <f t="shared" si="0"/>
        <v>44449</v>
      </c>
      <c r="H40" s="15">
        <f t="shared" si="1"/>
        <v>5310</v>
      </c>
      <c r="I40" s="16">
        <f t="shared" si="2"/>
        <v>0</v>
      </c>
      <c r="J40" s="17" t="s">
        <v>9</v>
      </c>
    </row>
    <row r="41" spans="2:10" ht="28.5" x14ac:dyDescent="0.25">
      <c r="B41" s="13" t="s">
        <v>73</v>
      </c>
      <c r="C41" s="13" t="s">
        <v>366</v>
      </c>
      <c r="D41" s="13" t="s">
        <v>74</v>
      </c>
      <c r="E41" s="60">
        <v>44419</v>
      </c>
      <c r="F41" s="61">
        <v>469200</v>
      </c>
      <c r="G41" s="14">
        <f t="shared" si="0"/>
        <v>44449</v>
      </c>
      <c r="H41" s="15">
        <f t="shared" si="1"/>
        <v>469200</v>
      </c>
      <c r="I41" s="16">
        <f t="shared" si="2"/>
        <v>0</v>
      </c>
      <c r="J41" s="17" t="s">
        <v>9</v>
      </c>
    </row>
    <row r="42" spans="2:10" ht="28.5" x14ac:dyDescent="0.25">
      <c r="B42" s="13" t="s">
        <v>244</v>
      </c>
      <c r="C42" s="13" t="s">
        <v>294</v>
      </c>
      <c r="D42" s="13" t="s">
        <v>77</v>
      </c>
      <c r="E42" s="60">
        <v>44419</v>
      </c>
      <c r="F42" s="61">
        <v>33750</v>
      </c>
      <c r="G42" s="14">
        <f t="shared" si="0"/>
        <v>44449</v>
      </c>
      <c r="H42" s="15">
        <f t="shared" si="1"/>
        <v>33750</v>
      </c>
      <c r="I42" s="16">
        <f t="shared" si="2"/>
        <v>0</v>
      </c>
      <c r="J42" s="17" t="s">
        <v>9</v>
      </c>
    </row>
    <row r="43" spans="2:10" ht="28.5" x14ac:dyDescent="0.25">
      <c r="B43" s="13" t="s">
        <v>78</v>
      </c>
      <c r="C43" s="13" t="s">
        <v>295</v>
      </c>
      <c r="D43" s="13" t="s">
        <v>80</v>
      </c>
      <c r="E43" s="60">
        <v>44419</v>
      </c>
      <c r="F43" s="61">
        <v>9440</v>
      </c>
      <c r="G43" s="14">
        <f>E43+30</f>
        <v>44449</v>
      </c>
      <c r="H43" s="15">
        <f t="shared" si="1"/>
        <v>9440</v>
      </c>
      <c r="I43" s="16">
        <f t="shared" si="2"/>
        <v>0</v>
      </c>
      <c r="J43" s="17" t="s">
        <v>9</v>
      </c>
    </row>
    <row r="44" spans="2:10" ht="28.5" x14ac:dyDescent="0.25">
      <c r="B44" s="13" t="s">
        <v>192</v>
      </c>
      <c r="C44" s="13" t="s">
        <v>296</v>
      </c>
      <c r="D44" s="13" t="s">
        <v>194</v>
      </c>
      <c r="E44" s="60">
        <v>44419</v>
      </c>
      <c r="F44" s="61">
        <v>9440</v>
      </c>
      <c r="G44" s="14">
        <f>E44+30</f>
        <v>44449</v>
      </c>
      <c r="H44" s="15">
        <f>+F44</f>
        <v>9440</v>
      </c>
      <c r="I44" s="16">
        <f t="shared" si="2"/>
        <v>0</v>
      </c>
      <c r="J44" s="17" t="s">
        <v>9</v>
      </c>
    </row>
    <row r="45" spans="2:10" x14ac:dyDescent="0.25">
      <c r="B45" s="13" t="s">
        <v>81</v>
      </c>
      <c r="C45" s="13" t="s">
        <v>298</v>
      </c>
      <c r="D45" s="13" t="s">
        <v>83</v>
      </c>
      <c r="E45" s="60">
        <v>44419</v>
      </c>
      <c r="F45" s="61">
        <v>14160</v>
      </c>
      <c r="G45" s="14">
        <f t="shared" si="0"/>
        <v>44449</v>
      </c>
      <c r="H45" s="15">
        <f t="shared" si="1"/>
        <v>14160</v>
      </c>
      <c r="I45" s="16">
        <f t="shared" si="2"/>
        <v>0</v>
      </c>
      <c r="J45" s="17" t="s">
        <v>9</v>
      </c>
    </row>
    <row r="46" spans="2:10" ht="28.5" x14ac:dyDescent="0.25">
      <c r="B46" s="13" t="s">
        <v>84</v>
      </c>
      <c r="C46" s="13" t="s">
        <v>353</v>
      </c>
      <c r="D46" s="13" t="s">
        <v>86</v>
      </c>
      <c r="E46" s="60">
        <v>44421</v>
      </c>
      <c r="F46" s="61">
        <v>15664.5</v>
      </c>
      <c r="G46" s="14">
        <f t="shared" si="0"/>
        <v>44451</v>
      </c>
      <c r="H46" s="15">
        <f t="shared" si="1"/>
        <v>15664.5</v>
      </c>
      <c r="I46" s="16">
        <f t="shared" si="2"/>
        <v>0</v>
      </c>
      <c r="J46" s="17" t="s">
        <v>10</v>
      </c>
    </row>
    <row r="47" spans="2:10" x14ac:dyDescent="0.25">
      <c r="B47" s="13" t="s">
        <v>242</v>
      </c>
      <c r="C47" s="13" t="s">
        <v>354</v>
      </c>
      <c r="D47" s="13" t="s">
        <v>87</v>
      </c>
      <c r="E47" s="60">
        <v>44421</v>
      </c>
      <c r="F47" s="61">
        <v>34220</v>
      </c>
      <c r="G47" s="14">
        <f t="shared" si="0"/>
        <v>44451</v>
      </c>
      <c r="H47" s="15">
        <f t="shared" si="1"/>
        <v>34220</v>
      </c>
      <c r="I47" s="16">
        <f t="shared" si="2"/>
        <v>0</v>
      </c>
      <c r="J47" s="17" t="s">
        <v>9</v>
      </c>
    </row>
    <row r="48" spans="2:10" x14ac:dyDescent="0.25">
      <c r="B48" s="13" t="s">
        <v>88</v>
      </c>
      <c r="C48" s="13" t="s">
        <v>301</v>
      </c>
      <c r="D48" s="13" t="s">
        <v>90</v>
      </c>
      <c r="E48" s="60">
        <v>44421</v>
      </c>
      <c r="F48" s="61">
        <v>15022.01</v>
      </c>
      <c r="G48" s="14">
        <f t="shared" si="0"/>
        <v>44451</v>
      </c>
      <c r="H48" s="15">
        <f t="shared" si="1"/>
        <v>15022.01</v>
      </c>
      <c r="I48" s="16">
        <f t="shared" si="2"/>
        <v>0</v>
      </c>
      <c r="J48" s="17" t="s">
        <v>10</v>
      </c>
    </row>
    <row r="49" spans="2:10" ht="28.5" x14ac:dyDescent="0.25">
      <c r="B49" s="13" t="s">
        <v>91</v>
      </c>
      <c r="C49" s="13" t="s">
        <v>302</v>
      </c>
      <c r="D49" s="13" t="s">
        <v>69</v>
      </c>
      <c r="E49" s="60">
        <v>44421</v>
      </c>
      <c r="F49" s="61">
        <v>35400</v>
      </c>
      <c r="G49" s="14">
        <f t="shared" si="0"/>
        <v>44451</v>
      </c>
      <c r="H49" s="15">
        <f t="shared" si="1"/>
        <v>35400</v>
      </c>
      <c r="I49" s="16">
        <f t="shared" si="2"/>
        <v>0</v>
      </c>
      <c r="J49" s="17" t="s">
        <v>10</v>
      </c>
    </row>
    <row r="50" spans="2:10" ht="28.5" x14ac:dyDescent="0.25">
      <c r="B50" s="13" t="s">
        <v>93</v>
      </c>
      <c r="C50" s="13" t="s">
        <v>303</v>
      </c>
      <c r="D50" s="13" t="s">
        <v>95</v>
      </c>
      <c r="E50" s="60">
        <v>44421</v>
      </c>
      <c r="F50" s="61">
        <v>60000</v>
      </c>
      <c r="G50" s="14">
        <f t="shared" si="0"/>
        <v>44451</v>
      </c>
      <c r="H50" s="36">
        <f t="shared" si="1"/>
        <v>60000</v>
      </c>
      <c r="I50" s="16">
        <f t="shared" si="2"/>
        <v>0</v>
      </c>
      <c r="J50" s="17" t="s">
        <v>9</v>
      </c>
    </row>
    <row r="51" spans="2:10" ht="28.5" x14ac:dyDescent="0.25">
      <c r="B51" s="13" t="s">
        <v>243</v>
      </c>
      <c r="C51" s="13" t="s">
        <v>304</v>
      </c>
      <c r="D51" s="13" t="s">
        <v>77</v>
      </c>
      <c r="E51" s="60">
        <v>44421</v>
      </c>
      <c r="F51" s="61">
        <v>106206.56</v>
      </c>
      <c r="G51" s="14">
        <f t="shared" si="0"/>
        <v>44451</v>
      </c>
      <c r="H51" s="36">
        <f t="shared" si="1"/>
        <v>106206.56</v>
      </c>
      <c r="I51" s="16">
        <f t="shared" si="2"/>
        <v>0</v>
      </c>
      <c r="J51" s="17" t="s">
        <v>9</v>
      </c>
    </row>
    <row r="52" spans="2:10" ht="28.5" x14ac:dyDescent="0.25">
      <c r="B52" s="13" t="s">
        <v>245</v>
      </c>
      <c r="C52" s="13" t="s">
        <v>355</v>
      </c>
      <c r="D52" s="13" t="s">
        <v>99</v>
      </c>
      <c r="E52" s="60">
        <v>44421</v>
      </c>
      <c r="F52" s="61">
        <v>599405.44999999995</v>
      </c>
      <c r="G52" s="14">
        <f t="shared" si="0"/>
        <v>44451</v>
      </c>
      <c r="H52" s="36">
        <f t="shared" si="1"/>
        <v>599405.44999999995</v>
      </c>
      <c r="I52" s="16">
        <f t="shared" si="2"/>
        <v>0</v>
      </c>
      <c r="J52" s="17" t="s">
        <v>9</v>
      </c>
    </row>
    <row r="53" spans="2:10" x14ac:dyDescent="0.25">
      <c r="B53" s="13" t="s">
        <v>246</v>
      </c>
      <c r="C53" s="13" t="s">
        <v>356</v>
      </c>
      <c r="D53" s="13" t="s">
        <v>102</v>
      </c>
      <c r="E53" s="60">
        <v>44421</v>
      </c>
      <c r="F53" s="61">
        <v>1416</v>
      </c>
      <c r="G53" s="14">
        <f t="shared" si="0"/>
        <v>44451</v>
      </c>
      <c r="H53" s="36">
        <f t="shared" si="1"/>
        <v>1416</v>
      </c>
      <c r="I53" s="16">
        <f t="shared" si="2"/>
        <v>0</v>
      </c>
      <c r="J53" s="17" t="s">
        <v>9</v>
      </c>
    </row>
    <row r="54" spans="2:10" ht="28.5" x14ac:dyDescent="0.25">
      <c r="B54" s="13" t="s">
        <v>247</v>
      </c>
      <c r="C54" s="13" t="s">
        <v>307</v>
      </c>
      <c r="D54" s="13" t="s">
        <v>104</v>
      </c>
      <c r="E54" s="60">
        <v>44425</v>
      </c>
      <c r="F54" s="61">
        <v>6510.27</v>
      </c>
      <c r="G54" s="14">
        <f t="shared" si="0"/>
        <v>44455</v>
      </c>
      <c r="H54" s="36">
        <f t="shared" si="1"/>
        <v>6510.27</v>
      </c>
      <c r="I54" s="16">
        <f t="shared" si="2"/>
        <v>0</v>
      </c>
      <c r="J54" s="17" t="s">
        <v>9</v>
      </c>
    </row>
    <row r="55" spans="2:10" ht="28.5" x14ac:dyDescent="0.25">
      <c r="B55" s="13" t="s">
        <v>247</v>
      </c>
      <c r="C55" s="13" t="s">
        <v>308</v>
      </c>
      <c r="D55" s="13" t="s">
        <v>105</v>
      </c>
      <c r="E55" s="60">
        <v>44425</v>
      </c>
      <c r="F55" s="61">
        <v>4817.57</v>
      </c>
      <c r="G55" s="14">
        <f t="shared" si="0"/>
        <v>44455</v>
      </c>
      <c r="H55" s="36">
        <f t="shared" si="1"/>
        <v>4817.57</v>
      </c>
      <c r="I55" s="16">
        <f t="shared" si="2"/>
        <v>0</v>
      </c>
      <c r="J55" s="17" t="s">
        <v>9</v>
      </c>
    </row>
    <row r="56" spans="2:10" ht="28.5" x14ac:dyDescent="0.25">
      <c r="B56" s="13" t="s">
        <v>247</v>
      </c>
      <c r="C56" s="13" t="s">
        <v>309</v>
      </c>
      <c r="D56" s="13" t="s">
        <v>109</v>
      </c>
      <c r="E56" s="60">
        <v>44425</v>
      </c>
      <c r="F56" s="61">
        <v>14198.22</v>
      </c>
      <c r="G56" s="14">
        <f t="shared" si="0"/>
        <v>44455</v>
      </c>
      <c r="H56" s="36">
        <f t="shared" si="1"/>
        <v>14198.22</v>
      </c>
      <c r="I56" s="16">
        <f t="shared" si="2"/>
        <v>0</v>
      </c>
      <c r="J56" s="17" t="s">
        <v>9</v>
      </c>
    </row>
    <row r="57" spans="2:10" ht="28.5" x14ac:dyDescent="0.25">
      <c r="B57" s="13" t="s">
        <v>248</v>
      </c>
      <c r="C57" s="13" t="s">
        <v>357</v>
      </c>
      <c r="D57" s="13" t="s">
        <v>112</v>
      </c>
      <c r="E57" s="60">
        <v>44426</v>
      </c>
      <c r="F57" s="61">
        <v>249983</v>
      </c>
      <c r="G57" s="14">
        <f t="shared" si="0"/>
        <v>44456</v>
      </c>
      <c r="H57" s="36">
        <f t="shared" si="1"/>
        <v>249983</v>
      </c>
      <c r="I57" s="16">
        <f t="shared" si="2"/>
        <v>0</v>
      </c>
      <c r="J57" s="17" t="s">
        <v>9</v>
      </c>
    </row>
    <row r="58" spans="2:10" ht="28.5" x14ac:dyDescent="0.25">
      <c r="B58" s="13" t="s">
        <v>249</v>
      </c>
      <c r="C58" s="13" t="s">
        <v>367</v>
      </c>
      <c r="D58" s="13" t="s">
        <v>115</v>
      </c>
      <c r="E58" s="60">
        <v>44426</v>
      </c>
      <c r="F58" s="61">
        <v>2302000</v>
      </c>
      <c r="G58" s="14">
        <f t="shared" si="0"/>
        <v>44456</v>
      </c>
      <c r="H58" s="36">
        <f t="shared" si="1"/>
        <v>2302000</v>
      </c>
      <c r="I58" s="16">
        <f t="shared" si="2"/>
        <v>0</v>
      </c>
      <c r="J58" s="17" t="s">
        <v>10</v>
      </c>
    </row>
    <row r="59" spans="2:10" x14ac:dyDescent="0.25">
      <c r="B59" s="13" t="s">
        <v>250</v>
      </c>
      <c r="C59" s="13" t="s">
        <v>312</v>
      </c>
      <c r="D59" s="13" t="s">
        <v>42</v>
      </c>
      <c r="E59" s="60">
        <v>44426</v>
      </c>
      <c r="F59" s="61">
        <v>327869.73</v>
      </c>
      <c r="G59" s="14">
        <f t="shared" si="0"/>
        <v>44456</v>
      </c>
      <c r="H59" s="36">
        <f t="shared" si="1"/>
        <v>327869.73</v>
      </c>
      <c r="I59" s="16">
        <f t="shared" si="2"/>
        <v>0</v>
      </c>
      <c r="J59" s="17" t="s">
        <v>9</v>
      </c>
    </row>
    <row r="60" spans="2:10" ht="28.5" x14ac:dyDescent="0.25">
      <c r="B60" s="13" t="s">
        <v>251</v>
      </c>
      <c r="C60" s="13" t="s">
        <v>313</v>
      </c>
      <c r="D60" s="13" t="s">
        <v>120</v>
      </c>
      <c r="E60" s="60">
        <v>44427</v>
      </c>
      <c r="F60" s="61">
        <v>500000</v>
      </c>
      <c r="G60" s="14">
        <f t="shared" si="0"/>
        <v>44457</v>
      </c>
      <c r="H60" s="36">
        <f t="shared" si="1"/>
        <v>500000</v>
      </c>
      <c r="I60" s="16">
        <f t="shared" si="2"/>
        <v>0</v>
      </c>
      <c r="J60" s="17" t="s">
        <v>9</v>
      </c>
    </row>
    <row r="61" spans="2:10" ht="42.75" x14ac:dyDescent="0.25">
      <c r="B61" s="13" t="s">
        <v>121</v>
      </c>
      <c r="C61" s="13" t="s">
        <v>314</v>
      </c>
      <c r="D61" s="13" t="s">
        <v>122</v>
      </c>
      <c r="E61" s="60">
        <v>44427</v>
      </c>
      <c r="F61" s="61">
        <v>6918</v>
      </c>
      <c r="G61" s="14">
        <f t="shared" si="0"/>
        <v>44457</v>
      </c>
      <c r="H61" s="36">
        <f t="shared" si="1"/>
        <v>6918</v>
      </c>
      <c r="I61" s="16">
        <f t="shared" si="2"/>
        <v>0</v>
      </c>
      <c r="J61" s="17" t="s">
        <v>9</v>
      </c>
    </row>
    <row r="62" spans="2:10" ht="28.5" x14ac:dyDescent="0.25">
      <c r="B62" s="13" t="s">
        <v>121</v>
      </c>
      <c r="C62" s="13" t="s">
        <v>315</v>
      </c>
      <c r="D62" s="13" t="s">
        <v>124</v>
      </c>
      <c r="E62" s="60">
        <v>44427</v>
      </c>
      <c r="F62" s="61">
        <v>684</v>
      </c>
      <c r="G62" s="14">
        <f t="shared" si="0"/>
        <v>44457</v>
      </c>
      <c r="H62" s="36">
        <f t="shared" si="1"/>
        <v>684</v>
      </c>
      <c r="I62" s="16">
        <f t="shared" si="2"/>
        <v>0</v>
      </c>
      <c r="J62" s="17" t="s">
        <v>9</v>
      </c>
    </row>
    <row r="63" spans="2:10" ht="28.5" x14ac:dyDescent="0.25">
      <c r="B63" s="13" t="s">
        <v>252</v>
      </c>
      <c r="C63" s="13" t="s">
        <v>358</v>
      </c>
      <c r="D63" s="13" t="s">
        <v>127</v>
      </c>
      <c r="E63" s="60">
        <v>44427</v>
      </c>
      <c r="F63" s="61">
        <v>14801.94</v>
      </c>
      <c r="G63" s="14">
        <f t="shared" si="0"/>
        <v>44457</v>
      </c>
      <c r="H63" s="36">
        <f t="shared" si="1"/>
        <v>14801.94</v>
      </c>
      <c r="I63" s="16">
        <f t="shared" si="2"/>
        <v>0</v>
      </c>
      <c r="J63" s="17" t="s">
        <v>9</v>
      </c>
    </row>
    <row r="64" spans="2:10" ht="28.5" x14ac:dyDescent="0.25">
      <c r="B64" s="13" t="s">
        <v>253</v>
      </c>
      <c r="C64" s="13" t="s">
        <v>316</v>
      </c>
      <c r="D64" s="13" t="s">
        <v>129</v>
      </c>
      <c r="E64" s="60">
        <v>44427</v>
      </c>
      <c r="F64" s="61">
        <v>285354.57</v>
      </c>
      <c r="G64" s="14">
        <f t="shared" si="0"/>
        <v>44457</v>
      </c>
      <c r="H64" s="36">
        <f t="shared" si="1"/>
        <v>285354.57</v>
      </c>
      <c r="I64" s="16">
        <f t="shared" si="2"/>
        <v>0</v>
      </c>
      <c r="J64" s="17" t="s">
        <v>9</v>
      </c>
    </row>
    <row r="65" spans="1:10" x14ac:dyDescent="0.25">
      <c r="B65" s="13" t="s">
        <v>253</v>
      </c>
      <c r="C65" s="13" t="s">
        <v>318</v>
      </c>
      <c r="D65" s="13" t="s">
        <v>131</v>
      </c>
      <c r="E65" s="60">
        <v>44427</v>
      </c>
      <c r="F65" s="61">
        <v>27066</v>
      </c>
      <c r="G65" s="14">
        <f t="shared" si="0"/>
        <v>44457</v>
      </c>
      <c r="H65" s="36">
        <f t="shared" si="1"/>
        <v>27066</v>
      </c>
      <c r="I65" s="16">
        <f t="shared" si="2"/>
        <v>0</v>
      </c>
      <c r="J65" s="17" t="s">
        <v>9</v>
      </c>
    </row>
    <row r="66" spans="1:10" x14ac:dyDescent="0.25">
      <c r="B66" s="13" t="s">
        <v>253</v>
      </c>
      <c r="C66" s="13" t="s">
        <v>319</v>
      </c>
      <c r="D66" s="13" t="s">
        <v>134</v>
      </c>
      <c r="E66" s="60">
        <v>44427</v>
      </c>
      <c r="F66" s="61">
        <v>49952.5</v>
      </c>
      <c r="G66" s="14">
        <f t="shared" si="0"/>
        <v>44457</v>
      </c>
      <c r="H66" s="36">
        <f t="shared" si="1"/>
        <v>49952.5</v>
      </c>
      <c r="I66" s="16">
        <f t="shared" si="2"/>
        <v>0</v>
      </c>
      <c r="J66" s="17" t="s">
        <v>9</v>
      </c>
    </row>
    <row r="67" spans="1:10" ht="28.5" x14ac:dyDescent="0.25">
      <c r="B67" s="13" t="s">
        <v>121</v>
      </c>
      <c r="C67" s="13" t="s">
        <v>346</v>
      </c>
      <c r="D67" s="13" t="s">
        <v>136</v>
      </c>
      <c r="E67" s="60">
        <v>44427</v>
      </c>
      <c r="F67" s="61">
        <v>6158</v>
      </c>
      <c r="G67" s="14">
        <f t="shared" si="0"/>
        <v>44457</v>
      </c>
      <c r="H67" s="36">
        <f t="shared" si="1"/>
        <v>6158</v>
      </c>
      <c r="I67" s="16">
        <f t="shared" si="2"/>
        <v>0</v>
      </c>
      <c r="J67" s="17" t="s">
        <v>9</v>
      </c>
    </row>
    <row r="68" spans="1:10" ht="28.5" x14ac:dyDescent="0.25">
      <c r="B68" s="13" t="s">
        <v>254</v>
      </c>
      <c r="C68" s="13" t="s">
        <v>321</v>
      </c>
      <c r="D68" s="13" t="s">
        <v>138</v>
      </c>
      <c r="E68" s="60">
        <v>44427</v>
      </c>
      <c r="F68" s="61">
        <v>9440</v>
      </c>
      <c r="G68" s="14">
        <f t="shared" si="0"/>
        <v>44457</v>
      </c>
      <c r="H68" s="36">
        <f t="shared" si="1"/>
        <v>9440</v>
      </c>
      <c r="I68" s="16">
        <f t="shared" si="2"/>
        <v>0</v>
      </c>
      <c r="J68" s="17" t="s">
        <v>9</v>
      </c>
    </row>
    <row r="69" spans="1:10" ht="28.5" x14ac:dyDescent="0.25">
      <c r="B69" s="13" t="s">
        <v>139</v>
      </c>
      <c r="C69" s="13" t="s">
        <v>322</v>
      </c>
      <c r="D69" s="13" t="s">
        <v>141</v>
      </c>
      <c r="E69" s="60">
        <v>44427</v>
      </c>
      <c r="F69" s="61">
        <v>164660.47</v>
      </c>
      <c r="G69" s="14">
        <f t="shared" si="0"/>
        <v>44457</v>
      </c>
      <c r="H69" s="36">
        <f t="shared" si="1"/>
        <v>164660.47</v>
      </c>
      <c r="I69" s="16">
        <f t="shared" si="2"/>
        <v>0</v>
      </c>
      <c r="J69" s="17" t="s">
        <v>9</v>
      </c>
    </row>
    <row r="70" spans="1:10" ht="28.5" x14ac:dyDescent="0.25">
      <c r="B70" s="13" t="s">
        <v>255</v>
      </c>
      <c r="C70" s="13" t="s">
        <v>323</v>
      </c>
      <c r="D70" s="13" t="s">
        <v>144</v>
      </c>
      <c r="E70" s="60">
        <v>44427</v>
      </c>
      <c r="F70" s="61">
        <v>4601.83</v>
      </c>
      <c r="G70" s="14">
        <f t="shared" si="0"/>
        <v>44457</v>
      </c>
      <c r="H70" s="36">
        <f t="shared" si="1"/>
        <v>4601.83</v>
      </c>
      <c r="I70" s="16">
        <f t="shared" si="2"/>
        <v>0</v>
      </c>
      <c r="J70" s="17" t="s">
        <v>9</v>
      </c>
    </row>
    <row r="71" spans="1:10" ht="28.5" x14ac:dyDescent="0.25">
      <c r="B71" s="13" t="s">
        <v>255</v>
      </c>
      <c r="C71" s="13" t="s">
        <v>324</v>
      </c>
      <c r="D71" s="13" t="s">
        <v>146</v>
      </c>
      <c r="E71" s="60">
        <v>44431</v>
      </c>
      <c r="F71" s="61">
        <v>251398.88</v>
      </c>
      <c r="G71" s="14">
        <f t="shared" si="0"/>
        <v>44461</v>
      </c>
      <c r="H71" s="36">
        <f t="shared" si="1"/>
        <v>251398.88</v>
      </c>
      <c r="I71" s="16">
        <f t="shared" si="2"/>
        <v>0</v>
      </c>
      <c r="J71" s="17" t="s">
        <v>9</v>
      </c>
    </row>
    <row r="72" spans="1:10" ht="28.5" x14ac:dyDescent="0.25">
      <c r="B72" s="13" t="s">
        <v>255</v>
      </c>
      <c r="C72" s="13" t="s">
        <v>325</v>
      </c>
      <c r="D72" s="13" t="s">
        <v>148</v>
      </c>
      <c r="E72" s="60">
        <v>44431</v>
      </c>
      <c r="F72" s="61">
        <v>54506.78</v>
      </c>
      <c r="G72" s="14">
        <f t="shared" si="0"/>
        <v>44461</v>
      </c>
      <c r="H72" s="36">
        <f t="shared" si="1"/>
        <v>54506.78</v>
      </c>
      <c r="I72" s="16">
        <f t="shared" si="2"/>
        <v>0</v>
      </c>
      <c r="J72" s="17" t="s">
        <v>9</v>
      </c>
    </row>
    <row r="73" spans="1:10" ht="28.5" x14ac:dyDescent="0.25">
      <c r="B73" s="13" t="s">
        <v>255</v>
      </c>
      <c r="C73" s="13" t="s">
        <v>326</v>
      </c>
      <c r="D73" s="13" t="s">
        <v>150</v>
      </c>
      <c r="E73" s="60">
        <v>44431</v>
      </c>
      <c r="F73" s="61">
        <v>6075.73</v>
      </c>
      <c r="G73" s="14">
        <f t="shared" si="0"/>
        <v>44461</v>
      </c>
      <c r="H73" s="36">
        <f t="shared" si="1"/>
        <v>6075.73</v>
      </c>
      <c r="I73" s="16">
        <f t="shared" si="2"/>
        <v>0</v>
      </c>
      <c r="J73" s="17" t="s">
        <v>10</v>
      </c>
    </row>
    <row r="74" spans="1:10" ht="28.5" x14ac:dyDescent="0.25">
      <c r="B74" s="13" t="s">
        <v>255</v>
      </c>
      <c r="C74" s="13" t="s">
        <v>327</v>
      </c>
      <c r="D74" s="13" t="s">
        <v>152</v>
      </c>
      <c r="E74" s="60">
        <v>44431</v>
      </c>
      <c r="F74" s="61">
        <v>7323.07</v>
      </c>
      <c r="G74" s="14">
        <f t="shared" ref="G74:G90" si="3">E74+30</f>
        <v>44461</v>
      </c>
      <c r="H74" s="36">
        <f t="shared" ref="H74:H90" si="4">+F74</f>
        <v>7323.07</v>
      </c>
      <c r="I74" s="16">
        <f t="shared" ref="I74:I90" si="5">+F74-H74</f>
        <v>0</v>
      </c>
      <c r="J74" s="17" t="s">
        <v>9</v>
      </c>
    </row>
    <row r="75" spans="1:10" ht="28.5" x14ac:dyDescent="0.25">
      <c r="A75"/>
      <c r="B75" s="13" t="s">
        <v>255</v>
      </c>
      <c r="C75" s="13" t="s">
        <v>328</v>
      </c>
      <c r="D75" s="13" t="s">
        <v>153</v>
      </c>
      <c r="E75" s="60">
        <v>44431</v>
      </c>
      <c r="F75" s="61">
        <v>2542.63</v>
      </c>
      <c r="G75" s="14">
        <f t="shared" si="3"/>
        <v>44461</v>
      </c>
      <c r="H75" s="36">
        <f t="shared" si="4"/>
        <v>2542.63</v>
      </c>
      <c r="I75" s="16">
        <f t="shared" si="5"/>
        <v>0</v>
      </c>
      <c r="J75" s="17" t="s">
        <v>9</v>
      </c>
    </row>
    <row r="76" spans="1:10" ht="28.5" x14ac:dyDescent="0.25">
      <c r="A76"/>
      <c r="B76" s="13" t="s">
        <v>256</v>
      </c>
      <c r="C76" s="13" t="s">
        <v>344</v>
      </c>
      <c r="D76" s="13" t="s">
        <v>155</v>
      </c>
      <c r="E76" s="60">
        <v>44431</v>
      </c>
      <c r="F76" s="61">
        <v>3750721.93</v>
      </c>
      <c r="G76" s="14">
        <f t="shared" si="3"/>
        <v>44461</v>
      </c>
      <c r="H76" s="36">
        <f t="shared" si="4"/>
        <v>3750721.93</v>
      </c>
      <c r="I76" s="16">
        <f t="shared" si="5"/>
        <v>0</v>
      </c>
      <c r="J76" s="17" t="s">
        <v>9</v>
      </c>
    </row>
    <row r="77" spans="1:10" x14ac:dyDescent="0.25">
      <c r="A77"/>
      <c r="B77" s="13" t="s">
        <v>256</v>
      </c>
      <c r="C77" s="13" t="s">
        <v>330</v>
      </c>
      <c r="D77" s="13" t="s">
        <v>158</v>
      </c>
      <c r="E77" s="60">
        <v>44431</v>
      </c>
      <c r="F77" s="61">
        <v>171282.23</v>
      </c>
      <c r="G77" s="14">
        <f t="shared" si="3"/>
        <v>44461</v>
      </c>
      <c r="H77" s="36">
        <f t="shared" si="4"/>
        <v>171282.23</v>
      </c>
      <c r="I77" s="16">
        <v>0</v>
      </c>
      <c r="J77" s="17" t="s">
        <v>9</v>
      </c>
    </row>
    <row r="78" spans="1:10" ht="28.5" x14ac:dyDescent="0.25">
      <c r="A78"/>
      <c r="B78" s="13" t="s">
        <v>257</v>
      </c>
      <c r="C78" s="13" t="s">
        <v>331</v>
      </c>
      <c r="D78" s="13" t="s">
        <v>161</v>
      </c>
      <c r="E78" s="60">
        <v>44431</v>
      </c>
      <c r="F78" s="61">
        <v>35400</v>
      </c>
      <c r="G78" s="14">
        <f t="shared" si="3"/>
        <v>44461</v>
      </c>
      <c r="H78" s="36">
        <f t="shared" si="4"/>
        <v>35400</v>
      </c>
      <c r="I78" s="16">
        <f t="shared" si="5"/>
        <v>0</v>
      </c>
      <c r="J78" s="17" t="s">
        <v>9</v>
      </c>
    </row>
    <row r="79" spans="1:10" ht="28.5" x14ac:dyDescent="0.25">
      <c r="A79"/>
      <c r="B79" s="13" t="s">
        <v>258</v>
      </c>
      <c r="C79" s="13" t="s">
        <v>332</v>
      </c>
      <c r="D79" s="13" t="s">
        <v>163</v>
      </c>
      <c r="E79" s="60">
        <v>44431</v>
      </c>
      <c r="F79" s="61">
        <v>122039.05</v>
      </c>
      <c r="G79" s="14">
        <f t="shared" si="3"/>
        <v>44461</v>
      </c>
      <c r="H79" s="36">
        <f t="shared" si="4"/>
        <v>122039.05</v>
      </c>
      <c r="I79" s="16">
        <f t="shared" si="5"/>
        <v>0</v>
      </c>
      <c r="J79" s="17" t="s">
        <v>9</v>
      </c>
    </row>
    <row r="80" spans="1:10" ht="28.5" x14ac:dyDescent="0.25">
      <c r="A80"/>
      <c r="B80" s="13" t="s">
        <v>258</v>
      </c>
      <c r="C80" s="13" t="s">
        <v>359</v>
      </c>
      <c r="D80" s="13" t="s">
        <v>166</v>
      </c>
      <c r="E80" s="60">
        <v>44431</v>
      </c>
      <c r="F80" s="61">
        <v>309998.40000000002</v>
      </c>
      <c r="G80" s="14">
        <f t="shared" si="3"/>
        <v>44461</v>
      </c>
      <c r="H80" s="36">
        <f t="shared" si="4"/>
        <v>309998.40000000002</v>
      </c>
      <c r="I80" s="16">
        <f t="shared" si="5"/>
        <v>0</v>
      </c>
      <c r="J80" s="17" t="s">
        <v>9</v>
      </c>
    </row>
    <row r="81" spans="1:10" ht="28.5" x14ac:dyDescent="0.25">
      <c r="A81"/>
      <c r="B81" s="13" t="s">
        <v>242</v>
      </c>
      <c r="C81" s="13" t="s">
        <v>360</v>
      </c>
      <c r="D81" s="13" t="s">
        <v>168</v>
      </c>
      <c r="E81" s="60">
        <v>44431</v>
      </c>
      <c r="F81" s="61">
        <v>7080</v>
      </c>
      <c r="G81" s="14">
        <f t="shared" si="3"/>
        <v>44461</v>
      </c>
      <c r="H81" s="36">
        <f t="shared" si="4"/>
        <v>7080</v>
      </c>
      <c r="I81" s="16">
        <f t="shared" si="5"/>
        <v>0</v>
      </c>
      <c r="J81" s="17" t="s">
        <v>9</v>
      </c>
    </row>
    <row r="82" spans="1:10" ht="28.5" x14ac:dyDescent="0.25">
      <c r="A82"/>
      <c r="B82" s="13" t="s">
        <v>169</v>
      </c>
      <c r="C82" s="13" t="s">
        <v>361</v>
      </c>
      <c r="D82" s="13" t="s">
        <v>171</v>
      </c>
      <c r="E82" s="60">
        <v>44432</v>
      </c>
      <c r="F82" s="61">
        <v>11500.01</v>
      </c>
      <c r="G82" s="14">
        <f t="shared" si="3"/>
        <v>44462</v>
      </c>
      <c r="H82" s="36">
        <f t="shared" si="4"/>
        <v>11500.01</v>
      </c>
      <c r="I82" s="16">
        <f t="shared" si="5"/>
        <v>0</v>
      </c>
      <c r="J82" s="17" t="s">
        <v>9</v>
      </c>
    </row>
    <row r="83" spans="1:10" ht="28.5" x14ac:dyDescent="0.25">
      <c r="A83"/>
      <c r="B83" s="13" t="s">
        <v>258</v>
      </c>
      <c r="C83" s="13" t="s">
        <v>336</v>
      </c>
      <c r="D83" s="13" t="s">
        <v>172</v>
      </c>
      <c r="E83" s="60">
        <v>44432</v>
      </c>
      <c r="F83" s="61">
        <v>543071.47</v>
      </c>
      <c r="G83" s="14">
        <f t="shared" si="3"/>
        <v>44462</v>
      </c>
      <c r="H83" s="36">
        <f t="shared" si="4"/>
        <v>543071.47</v>
      </c>
      <c r="I83" s="16">
        <f t="shared" si="5"/>
        <v>0</v>
      </c>
      <c r="J83" s="17" t="s">
        <v>9</v>
      </c>
    </row>
    <row r="84" spans="1:10" ht="28.5" x14ac:dyDescent="0.25">
      <c r="A84"/>
      <c r="B84" s="13" t="s">
        <v>259</v>
      </c>
      <c r="C84" s="13" t="s">
        <v>337</v>
      </c>
      <c r="D84" s="13" t="s">
        <v>175</v>
      </c>
      <c r="E84" s="60">
        <v>44433</v>
      </c>
      <c r="F84" s="61">
        <v>38232</v>
      </c>
      <c r="G84" s="14">
        <f t="shared" si="3"/>
        <v>44463</v>
      </c>
      <c r="H84" s="36">
        <f t="shared" si="4"/>
        <v>38232</v>
      </c>
      <c r="I84" s="16">
        <f t="shared" si="5"/>
        <v>0</v>
      </c>
      <c r="J84" s="17" t="s">
        <v>9</v>
      </c>
    </row>
    <row r="85" spans="1:10" x14ac:dyDescent="0.25">
      <c r="A85"/>
      <c r="B85" s="13" t="s">
        <v>260</v>
      </c>
      <c r="C85" s="13" t="s">
        <v>362</v>
      </c>
      <c r="D85" s="13" t="s">
        <v>178</v>
      </c>
      <c r="E85" s="60">
        <v>44434</v>
      </c>
      <c r="F85" s="61">
        <v>282269.19</v>
      </c>
      <c r="G85" s="14">
        <f t="shared" si="3"/>
        <v>44464</v>
      </c>
      <c r="H85" s="36">
        <f t="shared" si="4"/>
        <v>282269.19</v>
      </c>
      <c r="I85" s="16">
        <f t="shared" si="5"/>
        <v>0</v>
      </c>
      <c r="J85" s="17" t="s">
        <v>9</v>
      </c>
    </row>
    <row r="86" spans="1:10" ht="28.5" x14ac:dyDescent="0.25">
      <c r="A86"/>
      <c r="B86" s="13" t="s">
        <v>180</v>
      </c>
      <c r="C86" s="13" t="s">
        <v>339</v>
      </c>
      <c r="D86" s="13" t="s">
        <v>80</v>
      </c>
      <c r="E86" s="60">
        <v>44435</v>
      </c>
      <c r="F86" s="61">
        <v>467263.95</v>
      </c>
      <c r="G86" s="14">
        <f t="shared" si="3"/>
        <v>44465</v>
      </c>
      <c r="H86" s="36">
        <f t="shared" si="4"/>
        <v>467263.95</v>
      </c>
      <c r="I86" s="16">
        <f t="shared" si="5"/>
        <v>0</v>
      </c>
      <c r="J86" s="17" t="s">
        <v>9</v>
      </c>
    </row>
    <row r="87" spans="1:10" ht="28.5" x14ac:dyDescent="0.25">
      <c r="A87"/>
      <c r="B87" s="13" t="s">
        <v>181</v>
      </c>
      <c r="C87" s="13" t="s">
        <v>340</v>
      </c>
      <c r="D87" s="13" t="s">
        <v>183</v>
      </c>
      <c r="E87" s="60">
        <v>44438</v>
      </c>
      <c r="F87" s="61">
        <v>131111.10999999999</v>
      </c>
      <c r="G87" s="14">
        <f t="shared" si="3"/>
        <v>44468</v>
      </c>
      <c r="H87" s="36">
        <f t="shared" si="4"/>
        <v>131111.10999999999</v>
      </c>
      <c r="I87" s="16">
        <f t="shared" si="5"/>
        <v>0</v>
      </c>
      <c r="J87" s="17" t="s">
        <v>9</v>
      </c>
    </row>
    <row r="88" spans="1:10" ht="28.5" x14ac:dyDescent="0.25">
      <c r="A88"/>
      <c r="B88" s="13" t="s">
        <v>184</v>
      </c>
      <c r="C88" s="13" t="s">
        <v>341</v>
      </c>
      <c r="D88" s="13" t="s">
        <v>186</v>
      </c>
      <c r="E88" s="60">
        <v>44439</v>
      </c>
      <c r="F88" s="61">
        <v>49500</v>
      </c>
      <c r="G88" s="14">
        <f t="shared" si="3"/>
        <v>44469</v>
      </c>
      <c r="H88" s="36">
        <f t="shared" si="4"/>
        <v>49500</v>
      </c>
      <c r="I88" s="16">
        <f t="shared" si="5"/>
        <v>0</v>
      </c>
      <c r="J88" s="17" t="s">
        <v>10</v>
      </c>
    </row>
    <row r="89" spans="1:10" x14ac:dyDescent="0.25">
      <c r="A89"/>
      <c r="B89" s="13" t="s">
        <v>187</v>
      </c>
      <c r="C89" s="13" t="s">
        <v>345</v>
      </c>
      <c r="D89" s="13" t="s">
        <v>189</v>
      </c>
      <c r="E89" s="60">
        <v>44439</v>
      </c>
      <c r="F89" s="61">
        <v>146627.39000000001</v>
      </c>
      <c r="G89" s="14">
        <f t="shared" si="3"/>
        <v>44469</v>
      </c>
      <c r="H89" s="36">
        <f t="shared" si="4"/>
        <v>146627.39000000001</v>
      </c>
      <c r="I89" s="16">
        <f t="shared" si="5"/>
        <v>0</v>
      </c>
      <c r="J89" s="17" t="s">
        <v>9</v>
      </c>
    </row>
    <row r="90" spans="1:10" ht="28.5" x14ac:dyDescent="0.25">
      <c r="A90"/>
      <c r="B90" s="13" t="s">
        <v>261</v>
      </c>
      <c r="C90" s="13" t="s">
        <v>342</v>
      </c>
      <c r="D90" s="13" t="s">
        <v>191</v>
      </c>
      <c r="E90" s="60">
        <v>44439</v>
      </c>
      <c r="F90" s="61">
        <v>146627.39000000001</v>
      </c>
      <c r="G90" s="14">
        <f t="shared" si="3"/>
        <v>44469</v>
      </c>
      <c r="H90" s="36">
        <f t="shared" si="4"/>
        <v>146627.39000000001</v>
      </c>
      <c r="I90" s="16">
        <f t="shared" si="5"/>
        <v>0</v>
      </c>
      <c r="J90" s="17" t="s">
        <v>9</v>
      </c>
    </row>
    <row r="91" spans="1:10" s="62" customFormat="1" ht="15.75" x14ac:dyDescent="0.25">
      <c r="D91" s="21"/>
      <c r="E91" s="63"/>
      <c r="F91" s="64">
        <f>SUM(F10:F90)</f>
        <v>16513285.240000002</v>
      </c>
      <c r="G91" s="64"/>
      <c r="H91" s="64">
        <f>SUM(H10:H90)</f>
        <v>16513285.240000002</v>
      </c>
      <c r="I91" s="64">
        <f>SUM(I10:I90)</f>
        <v>0</v>
      </c>
      <c r="J91" s="65"/>
    </row>
    <row r="92" spans="1:10" x14ac:dyDescent="0.25">
      <c r="E92" s="63"/>
      <c r="F92" s="55"/>
    </row>
    <row r="93" spans="1:10" s="68" customFormat="1" x14ac:dyDescent="0.25">
      <c r="C93" s="70" t="s">
        <v>368</v>
      </c>
      <c r="D93" s="70" t="s">
        <v>369</v>
      </c>
    </row>
    <row r="94" spans="1:10" s="68" customFormat="1" x14ac:dyDescent="0.25">
      <c r="C94" s="69" t="s">
        <v>370</v>
      </c>
      <c r="D94" s="69" t="s">
        <v>371</v>
      </c>
    </row>
    <row r="95" spans="1:10" s="68" customFormat="1" x14ac:dyDescent="0.25"/>
    <row r="96" spans="1:10" x14ac:dyDescent="0.25">
      <c r="E96" s="63"/>
      <c r="F96" s="55"/>
    </row>
    <row r="97" spans="2:10" ht="15.75" x14ac:dyDescent="0.25">
      <c r="C97" s="27"/>
      <c r="E97" s="63"/>
      <c r="F97" s="26"/>
      <c r="H97" s="29"/>
    </row>
    <row r="98" spans="2:10" ht="23.25" x14ac:dyDescent="0.25">
      <c r="B98" s="66"/>
      <c r="C98" s="132"/>
      <c r="D98" s="132"/>
      <c r="E98" s="132"/>
      <c r="F98" s="132"/>
      <c r="G98" s="132"/>
      <c r="H98" s="132"/>
      <c r="I98" s="132"/>
      <c r="J98" s="132"/>
    </row>
    <row r="99" spans="2:10" ht="23.25" x14ac:dyDescent="0.25">
      <c r="C99" s="132"/>
      <c r="D99" s="132"/>
      <c r="E99" s="132"/>
      <c r="F99" s="132"/>
      <c r="G99" s="132"/>
      <c r="H99" s="132"/>
      <c r="I99" s="132"/>
      <c r="J99" s="132"/>
    </row>
    <row r="100" spans="2:10" ht="18" x14ac:dyDescent="0.25">
      <c r="C100" s="30"/>
      <c r="D100" s="31"/>
      <c r="E100" s="32"/>
      <c r="F100" s="31"/>
      <c r="G100" s="32"/>
      <c r="H100" s="33"/>
      <c r="I100" s="34"/>
    </row>
  </sheetData>
  <sheetProtection insertRows="0" deleteRows="0" sort="0"/>
  <protectedRanges>
    <protectedRange sqref="C5:D5" name="Rango2_1_1"/>
  </protectedRanges>
  <mergeCells count="12">
    <mergeCell ref="C98:J98"/>
    <mergeCell ref="C99:J99"/>
    <mergeCell ref="B8:B9"/>
    <mergeCell ref="C5:K5"/>
    <mergeCell ref="C8:C9"/>
    <mergeCell ref="D8:D9"/>
    <mergeCell ref="E8:E9"/>
    <mergeCell ref="F8:F9"/>
    <mergeCell ref="G8:G9"/>
    <mergeCell ref="H8:H9"/>
    <mergeCell ref="I8:I9"/>
    <mergeCell ref="J8:J9"/>
  </mergeCells>
  <pageMargins left="0.25" right="0.25" top="0.75" bottom="0.75" header="0.3" footer="0.3"/>
  <pageSetup scale="33" fitToHeight="0" orientation="portrait" r:id="rId1"/>
  <headerFooter>
    <oddFooter>&amp;C&amp;P</oddFooter>
  </headerFooter>
  <rowBreaks count="3" manualBreakCount="3">
    <brk id="31" max="16383" man="1"/>
    <brk id="46" max="16383" man="1"/>
    <brk id="4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99"/>
  <sheetViews>
    <sheetView topLeftCell="A7" workbookViewId="0">
      <selection activeCell="D101" sqref="D101"/>
    </sheetView>
  </sheetViews>
  <sheetFormatPr baseColWidth="10" defaultRowHeight="15" x14ac:dyDescent="0.25"/>
  <cols>
    <col min="1" max="1" width="53.28515625" customWidth="1"/>
    <col min="2" max="2" width="55.140625" customWidth="1"/>
    <col min="3" max="3" width="23.7109375" customWidth="1"/>
    <col min="5" max="5" width="25.140625" bestFit="1" customWidth="1"/>
    <col min="7" max="7" width="19.140625" customWidth="1"/>
    <col min="9" max="9" width="13.85546875" customWidth="1"/>
  </cols>
  <sheetData>
    <row r="1" spans="1:10" x14ac:dyDescent="0.25">
      <c r="A1" s="1"/>
      <c r="B1" s="57"/>
      <c r="C1" s="57"/>
      <c r="D1" s="56"/>
      <c r="E1" s="57"/>
      <c r="F1" s="56"/>
      <c r="G1" s="58"/>
      <c r="H1" s="6"/>
      <c r="I1" s="59"/>
      <c r="J1" s="1"/>
    </row>
    <row r="2" spans="1:10" x14ac:dyDescent="0.25">
      <c r="A2" s="1"/>
      <c r="B2" s="57"/>
      <c r="C2" s="57"/>
      <c r="D2" s="56"/>
      <c r="E2" s="57"/>
      <c r="F2" s="56"/>
      <c r="G2" s="58"/>
      <c r="H2" s="6"/>
      <c r="I2" s="59"/>
      <c r="J2" s="1"/>
    </row>
    <row r="3" spans="1:10" x14ac:dyDescent="0.25">
      <c r="A3" s="1"/>
      <c r="B3" s="57"/>
      <c r="C3" s="57"/>
      <c r="D3" s="56"/>
      <c r="E3" s="57"/>
      <c r="F3" s="56"/>
      <c r="G3" s="58"/>
      <c r="H3" s="6"/>
      <c r="I3" s="59"/>
      <c r="J3" s="1"/>
    </row>
    <row r="4" spans="1:10" x14ac:dyDescent="0.25">
      <c r="A4" s="1"/>
      <c r="B4" s="57"/>
      <c r="C4" s="57"/>
      <c r="D4" s="56"/>
      <c r="E4" s="57"/>
      <c r="F4" s="56"/>
      <c r="G4" s="58"/>
      <c r="H4" s="6"/>
      <c r="I4" s="59"/>
      <c r="J4" s="1"/>
    </row>
    <row r="5" spans="1:10" ht="18" x14ac:dyDescent="0.25">
      <c r="A5" s="1"/>
      <c r="B5" s="143" t="s">
        <v>19</v>
      </c>
      <c r="C5" s="143"/>
      <c r="D5" s="143"/>
      <c r="E5" s="143"/>
      <c r="F5" s="143"/>
      <c r="G5" s="143"/>
      <c r="H5" s="143"/>
      <c r="I5" s="143"/>
      <c r="J5" s="143"/>
    </row>
    <row r="6" spans="1:10" x14ac:dyDescent="0.25">
      <c r="A6" s="1"/>
      <c r="B6" s="57"/>
      <c r="C6" s="57"/>
      <c r="D6" s="56"/>
      <c r="E6" s="57"/>
      <c r="F6" s="56"/>
      <c r="G6" s="58"/>
      <c r="H6" s="6"/>
      <c r="I6" s="59"/>
      <c r="J6" s="1"/>
    </row>
    <row r="7" spans="1:10" ht="15.75" thickBot="1" x14ac:dyDescent="0.3">
      <c r="A7" s="1"/>
      <c r="B7" s="57"/>
      <c r="C7" s="57"/>
      <c r="D7" s="56"/>
      <c r="E7" s="57"/>
      <c r="F7" s="56"/>
      <c r="G7" s="58"/>
      <c r="H7" s="6"/>
      <c r="I7" s="59"/>
      <c r="J7" s="1"/>
    </row>
    <row r="8" spans="1:10" x14ac:dyDescent="0.25">
      <c r="A8" s="144" t="s">
        <v>1</v>
      </c>
      <c r="B8" s="146" t="s">
        <v>0</v>
      </c>
      <c r="C8" s="148" t="s">
        <v>2</v>
      </c>
      <c r="D8" s="146" t="s">
        <v>3</v>
      </c>
      <c r="E8" s="146" t="s">
        <v>4</v>
      </c>
      <c r="F8" s="146" t="s">
        <v>7</v>
      </c>
      <c r="G8" s="150" t="s">
        <v>5</v>
      </c>
      <c r="H8" s="150" t="s">
        <v>6</v>
      </c>
      <c r="I8" s="152" t="s">
        <v>8</v>
      </c>
      <c r="J8" s="2"/>
    </row>
    <row r="9" spans="1:10" x14ac:dyDescent="0.25">
      <c r="A9" s="145"/>
      <c r="B9" s="147"/>
      <c r="C9" s="149"/>
      <c r="D9" s="147"/>
      <c r="E9" s="147"/>
      <c r="F9" s="147"/>
      <c r="G9" s="151"/>
      <c r="H9" s="151"/>
      <c r="I9" s="153"/>
      <c r="J9" s="2"/>
    </row>
    <row r="10" spans="1:10" ht="71.25" x14ac:dyDescent="0.25">
      <c r="A10" s="13" t="s">
        <v>262</v>
      </c>
      <c r="B10" s="13" t="s">
        <v>363</v>
      </c>
      <c r="C10" s="13" t="s">
        <v>14</v>
      </c>
      <c r="D10" s="71">
        <v>44412</v>
      </c>
      <c r="E10" s="72">
        <v>160000</v>
      </c>
      <c r="F10" s="14">
        <f t="shared" ref="F10:F73" si="0">D10+30</f>
        <v>44442</v>
      </c>
      <c r="G10" s="15">
        <f t="shared" ref="G10:G73" si="1">+E10</f>
        <v>160000</v>
      </c>
      <c r="H10" s="16">
        <f t="shared" ref="H10:H73" si="2">+E10-G10</f>
        <v>0</v>
      </c>
      <c r="I10" s="17" t="s">
        <v>9</v>
      </c>
      <c r="J10" s="1"/>
    </row>
    <row r="11" spans="1:10" ht="71.25" x14ac:dyDescent="0.25">
      <c r="A11" s="13" t="s">
        <v>229</v>
      </c>
      <c r="B11" s="13" t="s">
        <v>347</v>
      </c>
      <c r="C11" s="13" t="s">
        <v>17</v>
      </c>
      <c r="D11" s="71">
        <v>44412</v>
      </c>
      <c r="E11" s="72">
        <v>10499.58</v>
      </c>
      <c r="F11" s="14">
        <f t="shared" si="0"/>
        <v>44442</v>
      </c>
      <c r="G11" s="15">
        <f t="shared" si="1"/>
        <v>10499.58</v>
      </c>
      <c r="H11" s="16">
        <f t="shared" si="2"/>
        <v>0</v>
      </c>
      <c r="I11" s="17" t="s">
        <v>10</v>
      </c>
      <c r="J11" s="1"/>
    </row>
    <row r="12" spans="1:10" ht="71.25" x14ac:dyDescent="0.25">
      <c r="A12" s="13" t="s">
        <v>229</v>
      </c>
      <c r="B12" s="13" t="s">
        <v>265</v>
      </c>
      <c r="C12" s="13" t="s">
        <v>18</v>
      </c>
      <c r="D12" s="71">
        <v>44412</v>
      </c>
      <c r="E12" s="72">
        <v>11800</v>
      </c>
      <c r="F12" s="14">
        <f t="shared" si="0"/>
        <v>44442</v>
      </c>
      <c r="G12" s="15">
        <f t="shared" si="1"/>
        <v>11800</v>
      </c>
      <c r="H12" s="16">
        <f t="shared" si="2"/>
        <v>0</v>
      </c>
      <c r="I12" s="17" t="s">
        <v>9</v>
      </c>
      <c r="J12" s="1"/>
    </row>
    <row r="13" spans="1:10" ht="71.25" x14ac:dyDescent="0.25">
      <c r="A13" s="13" t="s">
        <v>230</v>
      </c>
      <c r="B13" s="13" t="s">
        <v>266</v>
      </c>
      <c r="C13" s="13" t="s">
        <v>204</v>
      </c>
      <c r="D13" s="71">
        <v>44412</v>
      </c>
      <c r="E13" s="72">
        <v>1081075.8</v>
      </c>
      <c r="F13" s="14">
        <f t="shared" si="0"/>
        <v>44442</v>
      </c>
      <c r="G13" s="15">
        <f t="shared" si="1"/>
        <v>1081075.8</v>
      </c>
      <c r="H13" s="16">
        <f t="shared" si="2"/>
        <v>0</v>
      </c>
      <c r="I13" s="17" t="s">
        <v>9</v>
      </c>
      <c r="J13" s="1"/>
    </row>
    <row r="14" spans="1:10" ht="57" x14ac:dyDescent="0.25">
      <c r="A14" s="13" t="s">
        <v>21</v>
      </c>
      <c r="B14" s="13" t="s">
        <v>267</v>
      </c>
      <c r="C14" s="13" t="s">
        <v>23</v>
      </c>
      <c r="D14" s="71">
        <v>44414</v>
      </c>
      <c r="E14" s="72">
        <v>18575.09</v>
      </c>
      <c r="F14" s="14">
        <f t="shared" si="0"/>
        <v>44444</v>
      </c>
      <c r="G14" s="15">
        <f t="shared" si="1"/>
        <v>18575.09</v>
      </c>
      <c r="H14" s="16">
        <f t="shared" si="2"/>
        <v>0</v>
      </c>
      <c r="I14" s="17" t="s">
        <v>9</v>
      </c>
      <c r="J14" s="1"/>
    </row>
    <row r="15" spans="1:10" ht="85.5" x14ac:dyDescent="0.25">
      <c r="A15" s="13" t="s">
        <v>24</v>
      </c>
      <c r="B15" s="13" t="s">
        <v>268</v>
      </c>
      <c r="C15" s="13" t="s">
        <v>26</v>
      </c>
      <c r="D15" s="71">
        <v>44414</v>
      </c>
      <c r="E15" s="72">
        <v>81420</v>
      </c>
      <c r="F15" s="14">
        <f t="shared" si="0"/>
        <v>44444</v>
      </c>
      <c r="G15" s="15">
        <f t="shared" si="1"/>
        <v>81420</v>
      </c>
      <c r="H15" s="16">
        <f t="shared" si="2"/>
        <v>0</v>
      </c>
      <c r="I15" s="17" t="s">
        <v>9</v>
      </c>
      <c r="J15" s="1"/>
    </row>
    <row r="16" spans="1:10" ht="71.25" x14ac:dyDescent="0.25">
      <c r="A16" s="13" t="s">
        <v>27</v>
      </c>
      <c r="B16" s="13" t="s">
        <v>364</v>
      </c>
      <c r="C16" s="13" t="s">
        <v>28</v>
      </c>
      <c r="D16" s="71">
        <v>44417</v>
      </c>
      <c r="E16" s="72">
        <v>58344.639999999999</v>
      </c>
      <c r="F16" s="14">
        <f t="shared" si="0"/>
        <v>44447</v>
      </c>
      <c r="G16" s="15">
        <f t="shared" si="1"/>
        <v>58344.639999999999</v>
      </c>
      <c r="H16" s="16">
        <f t="shared" si="2"/>
        <v>0</v>
      </c>
      <c r="I16" s="17" t="s">
        <v>9</v>
      </c>
      <c r="J16" s="1"/>
    </row>
    <row r="17" spans="1:10" ht="57" x14ac:dyDescent="0.25">
      <c r="A17" s="13" t="s">
        <v>29</v>
      </c>
      <c r="B17" s="13" t="s">
        <v>349</v>
      </c>
      <c r="C17" s="13" t="s">
        <v>30</v>
      </c>
      <c r="D17" s="71">
        <v>44417</v>
      </c>
      <c r="E17" s="72">
        <v>26780.27</v>
      </c>
      <c r="F17" s="14">
        <f t="shared" si="0"/>
        <v>44447</v>
      </c>
      <c r="G17" s="15">
        <f t="shared" si="1"/>
        <v>26780.27</v>
      </c>
      <c r="H17" s="16">
        <f t="shared" si="2"/>
        <v>0</v>
      </c>
      <c r="I17" s="17" t="s">
        <v>9</v>
      </c>
      <c r="J17" s="1"/>
    </row>
    <row r="18" spans="1:10" ht="71.25" x14ac:dyDescent="0.25">
      <c r="A18" s="13" t="s">
        <v>231</v>
      </c>
      <c r="B18" s="13" t="s">
        <v>348</v>
      </c>
      <c r="C18" s="13" t="s">
        <v>32</v>
      </c>
      <c r="D18" s="71">
        <v>44417</v>
      </c>
      <c r="E18" s="72">
        <v>130954.36</v>
      </c>
      <c r="F18" s="14">
        <f t="shared" si="0"/>
        <v>44447</v>
      </c>
      <c r="G18" s="15">
        <f t="shared" si="1"/>
        <v>130954.36</v>
      </c>
      <c r="H18" s="16">
        <f t="shared" si="2"/>
        <v>0</v>
      </c>
      <c r="I18" s="17" t="s">
        <v>9</v>
      </c>
      <c r="J18" s="1"/>
    </row>
    <row r="19" spans="1:10" ht="57" x14ac:dyDescent="0.25">
      <c r="A19" s="13" t="s">
        <v>33</v>
      </c>
      <c r="B19" s="13" t="s">
        <v>272</v>
      </c>
      <c r="C19" s="13" t="s">
        <v>34</v>
      </c>
      <c r="D19" s="71">
        <v>44417</v>
      </c>
      <c r="E19" s="72">
        <v>129430</v>
      </c>
      <c r="F19" s="14">
        <f t="shared" si="0"/>
        <v>44447</v>
      </c>
      <c r="G19" s="15">
        <f t="shared" si="1"/>
        <v>129430</v>
      </c>
      <c r="H19" s="16">
        <f t="shared" si="2"/>
        <v>0</v>
      </c>
      <c r="I19" s="17" t="s">
        <v>10</v>
      </c>
      <c r="J19" s="1"/>
    </row>
    <row r="20" spans="1:10" ht="71.25" x14ac:dyDescent="0.25">
      <c r="A20" s="13" t="s">
        <v>35</v>
      </c>
      <c r="B20" s="13" t="s">
        <v>273</v>
      </c>
      <c r="C20" s="13" t="s">
        <v>36</v>
      </c>
      <c r="D20" s="71">
        <v>44417</v>
      </c>
      <c r="E20" s="72">
        <v>16520</v>
      </c>
      <c r="F20" s="14">
        <f t="shared" si="0"/>
        <v>44447</v>
      </c>
      <c r="G20" s="15">
        <f t="shared" si="1"/>
        <v>16520</v>
      </c>
      <c r="H20" s="16">
        <f t="shared" si="2"/>
        <v>0</v>
      </c>
      <c r="I20" s="17" t="s">
        <v>9</v>
      </c>
      <c r="J20" s="1"/>
    </row>
    <row r="21" spans="1:10" ht="71.25" x14ac:dyDescent="0.25">
      <c r="A21" s="13" t="s">
        <v>37</v>
      </c>
      <c r="B21" s="13" t="s">
        <v>274</v>
      </c>
      <c r="C21" s="13" t="s">
        <v>40</v>
      </c>
      <c r="D21" s="71">
        <v>44417</v>
      </c>
      <c r="E21" s="72">
        <v>63130</v>
      </c>
      <c r="F21" s="14">
        <f t="shared" si="0"/>
        <v>44447</v>
      </c>
      <c r="G21" s="15">
        <f t="shared" si="1"/>
        <v>63130</v>
      </c>
      <c r="H21" s="16">
        <f t="shared" si="2"/>
        <v>0</v>
      </c>
      <c r="I21" s="17" t="s">
        <v>9</v>
      </c>
      <c r="J21" s="1"/>
    </row>
    <row r="22" spans="1:10" ht="71.25" x14ac:dyDescent="0.25">
      <c r="A22" s="13" t="s">
        <v>232</v>
      </c>
      <c r="B22" s="13" t="s">
        <v>365</v>
      </c>
      <c r="C22" s="13" t="s">
        <v>39</v>
      </c>
      <c r="D22" s="71">
        <v>44417</v>
      </c>
      <c r="E22" s="72">
        <v>4130</v>
      </c>
      <c r="F22" s="14">
        <f t="shared" si="0"/>
        <v>44447</v>
      </c>
      <c r="G22" s="18">
        <f t="shared" si="1"/>
        <v>4130</v>
      </c>
      <c r="H22" s="19">
        <f t="shared" si="2"/>
        <v>0</v>
      </c>
      <c r="I22" s="17" t="s">
        <v>9</v>
      </c>
      <c r="J22" s="1"/>
    </row>
    <row r="23" spans="1:10" ht="71.25" x14ac:dyDescent="0.25">
      <c r="A23" s="13" t="s">
        <v>233</v>
      </c>
      <c r="B23" s="13" t="s">
        <v>276</v>
      </c>
      <c r="C23" s="13" t="s">
        <v>42</v>
      </c>
      <c r="D23" s="71">
        <v>44417</v>
      </c>
      <c r="E23" s="72">
        <v>258489.60000000001</v>
      </c>
      <c r="F23" s="14">
        <f t="shared" si="0"/>
        <v>44447</v>
      </c>
      <c r="G23" s="15">
        <f t="shared" si="1"/>
        <v>258489.60000000001</v>
      </c>
      <c r="H23" s="16">
        <f t="shared" si="2"/>
        <v>0</v>
      </c>
      <c r="I23" s="17" t="s">
        <v>9</v>
      </c>
      <c r="J23" s="1"/>
    </row>
    <row r="24" spans="1:10" ht="71.25" x14ac:dyDescent="0.25">
      <c r="A24" s="13" t="s">
        <v>233</v>
      </c>
      <c r="B24" s="13" t="s">
        <v>277</v>
      </c>
      <c r="C24" s="13" t="s">
        <v>43</v>
      </c>
      <c r="D24" s="71">
        <v>44417</v>
      </c>
      <c r="E24" s="72">
        <v>110037.36</v>
      </c>
      <c r="F24" s="14">
        <f t="shared" si="0"/>
        <v>44447</v>
      </c>
      <c r="G24" s="15">
        <f t="shared" si="1"/>
        <v>110037.36</v>
      </c>
      <c r="H24" s="16">
        <f t="shared" si="2"/>
        <v>0</v>
      </c>
      <c r="I24" s="17" t="s">
        <v>9</v>
      </c>
      <c r="J24" s="1"/>
    </row>
    <row r="25" spans="1:10" ht="71.25" x14ac:dyDescent="0.25">
      <c r="A25" s="13" t="s">
        <v>44</v>
      </c>
      <c r="B25" s="13" t="s">
        <v>278</v>
      </c>
      <c r="C25" s="13" t="s">
        <v>45</v>
      </c>
      <c r="D25" s="71">
        <v>44417</v>
      </c>
      <c r="E25" s="72">
        <v>70800</v>
      </c>
      <c r="F25" s="14">
        <f t="shared" si="0"/>
        <v>44447</v>
      </c>
      <c r="G25" s="15">
        <f t="shared" si="1"/>
        <v>70800</v>
      </c>
      <c r="H25" s="16">
        <f t="shared" si="2"/>
        <v>0</v>
      </c>
      <c r="I25" s="17" t="s">
        <v>10</v>
      </c>
      <c r="J25" s="1"/>
    </row>
    <row r="26" spans="1:10" ht="71.25" x14ac:dyDescent="0.25">
      <c r="A26" s="13" t="s">
        <v>234</v>
      </c>
      <c r="B26" s="13" t="s">
        <v>350</v>
      </c>
      <c r="C26" s="13" t="s">
        <v>47</v>
      </c>
      <c r="D26" s="71">
        <v>44418</v>
      </c>
      <c r="E26" s="72">
        <v>310340</v>
      </c>
      <c r="F26" s="14">
        <f t="shared" si="0"/>
        <v>44448</v>
      </c>
      <c r="G26" s="15">
        <f t="shared" si="1"/>
        <v>310340</v>
      </c>
      <c r="H26" s="16">
        <f t="shared" si="2"/>
        <v>0</v>
      </c>
      <c r="I26" s="17" t="s">
        <v>9</v>
      </c>
      <c r="J26" s="1"/>
    </row>
    <row r="27" spans="1:10" ht="71.25" x14ac:dyDescent="0.25">
      <c r="A27" s="13" t="s">
        <v>235</v>
      </c>
      <c r="B27" s="13" t="s">
        <v>280</v>
      </c>
      <c r="C27" s="13" t="s">
        <v>50</v>
      </c>
      <c r="D27" s="71">
        <v>44418</v>
      </c>
      <c r="E27" s="72">
        <v>156000</v>
      </c>
      <c r="F27" s="14">
        <f t="shared" si="0"/>
        <v>44448</v>
      </c>
      <c r="G27" s="15">
        <f t="shared" si="1"/>
        <v>156000</v>
      </c>
      <c r="H27" s="16">
        <f t="shared" si="2"/>
        <v>0</v>
      </c>
      <c r="I27" s="17" t="s">
        <v>10</v>
      </c>
      <c r="J27" s="1"/>
    </row>
    <row r="28" spans="1:10" ht="71.25" x14ac:dyDescent="0.25">
      <c r="A28" s="13" t="s">
        <v>236</v>
      </c>
      <c r="B28" s="13" t="s">
        <v>281</v>
      </c>
      <c r="C28" s="13" t="s">
        <v>52</v>
      </c>
      <c r="D28" s="71">
        <v>44418</v>
      </c>
      <c r="E28" s="72">
        <v>7566.69</v>
      </c>
      <c r="F28" s="14">
        <f t="shared" si="0"/>
        <v>44448</v>
      </c>
      <c r="G28" s="15">
        <f t="shared" si="1"/>
        <v>7566.69</v>
      </c>
      <c r="H28" s="16">
        <f t="shared" si="2"/>
        <v>0</v>
      </c>
      <c r="I28" s="17" t="s">
        <v>9</v>
      </c>
      <c r="J28" s="1"/>
    </row>
    <row r="29" spans="1:10" ht="71.25" x14ac:dyDescent="0.25">
      <c r="A29" s="13" t="s">
        <v>236</v>
      </c>
      <c r="B29" s="13" t="s">
        <v>282</v>
      </c>
      <c r="C29" s="13" t="s">
        <v>53</v>
      </c>
      <c r="D29" s="71">
        <v>44418</v>
      </c>
      <c r="E29" s="72">
        <v>15384.9</v>
      </c>
      <c r="F29" s="14">
        <f t="shared" si="0"/>
        <v>44448</v>
      </c>
      <c r="G29" s="15">
        <f t="shared" si="1"/>
        <v>15384.9</v>
      </c>
      <c r="H29" s="16">
        <f t="shared" si="2"/>
        <v>0</v>
      </c>
      <c r="I29" s="17" t="s">
        <v>9</v>
      </c>
      <c r="J29" s="1"/>
    </row>
    <row r="30" spans="1:10" ht="71.25" x14ac:dyDescent="0.25">
      <c r="A30" s="13" t="s">
        <v>236</v>
      </c>
      <c r="B30" s="13" t="s">
        <v>283</v>
      </c>
      <c r="C30" s="13" t="s">
        <v>54</v>
      </c>
      <c r="D30" s="71">
        <v>44418</v>
      </c>
      <c r="E30" s="72">
        <v>3902.54</v>
      </c>
      <c r="F30" s="14">
        <f t="shared" si="0"/>
        <v>44448</v>
      </c>
      <c r="G30" s="15">
        <f t="shared" si="1"/>
        <v>3902.54</v>
      </c>
      <c r="H30" s="16">
        <f t="shared" si="2"/>
        <v>0</v>
      </c>
      <c r="I30" s="17" t="s">
        <v>9</v>
      </c>
      <c r="J30" s="1"/>
    </row>
    <row r="31" spans="1:10" ht="85.5" x14ac:dyDescent="0.25">
      <c r="A31" s="13" t="s">
        <v>236</v>
      </c>
      <c r="B31" s="13" t="s">
        <v>284</v>
      </c>
      <c r="C31" s="13" t="s">
        <v>55</v>
      </c>
      <c r="D31" s="71">
        <v>44418</v>
      </c>
      <c r="E31" s="72">
        <v>398801.74</v>
      </c>
      <c r="F31" s="14">
        <f t="shared" si="0"/>
        <v>44448</v>
      </c>
      <c r="G31" s="15">
        <f t="shared" si="1"/>
        <v>398801.74</v>
      </c>
      <c r="H31" s="16">
        <f t="shared" si="2"/>
        <v>0</v>
      </c>
      <c r="I31" s="17" t="s">
        <v>9</v>
      </c>
      <c r="J31" s="1"/>
    </row>
    <row r="32" spans="1:10" ht="71.25" x14ac:dyDescent="0.25">
      <c r="A32" s="13" t="s">
        <v>235</v>
      </c>
      <c r="B32" s="13" t="s">
        <v>285</v>
      </c>
      <c r="C32" s="13" t="s">
        <v>56</v>
      </c>
      <c r="D32" s="71">
        <v>44418</v>
      </c>
      <c r="E32" s="72">
        <v>5964.21</v>
      </c>
      <c r="F32" s="14">
        <f t="shared" si="0"/>
        <v>44448</v>
      </c>
      <c r="G32" s="15">
        <f t="shared" si="1"/>
        <v>5964.21</v>
      </c>
      <c r="H32" s="16">
        <f>+E32-G32</f>
        <v>0</v>
      </c>
      <c r="I32" s="17" t="s">
        <v>9</v>
      </c>
      <c r="J32" s="1"/>
    </row>
    <row r="33" spans="1:10" ht="128.25" x14ac:dyDescent="0.25">
      <c r="A33" s="13" t="s">
        <v>237</v>
      </c>
      <c r="B33" s="13" t="s">
        <v>286</v>
      </c>
      <c r="C33" s="13" t="s">
        <v>58</v>
      </c>
      <c r="D33" s="71">
        <v>44418</v>
      </c>
      <c r="E33" s="72">
        <v>379436.33</v>
      </c>
      <c r="F33" s="14">
        <f t="shared" si="0"/>
        <v>44448</v>
      </c>
      <c r="G33" s="15">
        <f t="shared" si="1"/>
        <v>379436.33</v>
      </c>
      <c r="H33" s="16">
        <f t="shared" si="2"/>
        <v>0</v>
      </c>
      <c r="I33" s="17" t="s">
        <v>9</v>
      </c>
      <c r="J33" s="1"/>
    </row>
    <row r="34" spans="1:10" ht="57" x14ac:dyDescent="0.25">
      <c r="A34" s="13" t="s">
        <v>234</v>
      </c>
      <c r="B34" s="13" t="s">
        <v>287</v>
      </c>
      <c r="C34" s="13" t="s">
        <v>59</v>
      </c>
      <c r="D34" s="71">
        <v>44418</v>
      </c>
      <c r="E34" s="72">
        <v>89680</v>
      </c>
      <c r="F34" s="14">
        <f t="shared" si="0"/>
        <v>44448</v>
      </c>
      <c r="G34" s="15">
        <f t="shared" si="1"/>
        <v>89680</v>
      </c>
      <c r="H34" s="16">
        <f t="shared" si="2"/>
        <v>0</v>
      </c>
      <c r="I34" s="17" t="s">
        <v>9</v>
      </c>
      <c r="J34" s="1"/>
    </row>
    <row r="35" spans="1:10" ht="57" x14ac:dyDescent="0.25">
      <c r="A35" s="13" t="s">
        <v>238</v>
      </c>
      <c r="B35" s="13" t="s">
        <v>288</v>
      </c>
      <c r="C35" s="13" t="s">
        <v>61</v>
      </c>
      <c r="D35" s="71">
        <v>44418</v>
      </c>
      <c r="E35" s="72">
        <v>918040</v>
      </c>
      <c r="F35" s="14">
        <f t="shared" si="0"/>
        <v>44448</v>
      </c>
      <c r="G35" s="15">
        <f t="shared" si="1"/>
        <v>918040</v>
      </c>
      <c r="H35" s="16">
        <f t="shared" si="2"/>
        <v>0</v>
      </c>
      <c r="I35" s="17" t="s">
        <v>10</v>
      </c>
      <c r="J35" s="1"/>
    </row>
    <row r="36" spans="1:10" ht="71.25" x14ac:dyDescent="0.25">
      <c r="A36" s="13" t="s">
        <v>239</v>
      </c>
      <c r="B36" s="13" t="s">
        <v>289</v>
      </c>
      <c r="C36" s="13" t="s">
        <v>62</v>
      </c>
      <c r="D36" s="71">
        <v>44418</v>
      </c>
      <c r="E36" s="72">
        <v>16500</v>
      </c>
      <c r="F36" s="14">
        <f t="shared" si="0"/>
        <v>44448</v>
      </c>
      <c r="G36" s="15">
        <f t="shared" si="1"/>
        <v>16500</v>
      </c>
      <c r="H36" s="16">
        <f t="shared" si="2"/>
        <v>0</v>
      </c>
      <c r="I36" s="17" t="s">
        <v>9</v>
      </c>
      <c r="J36" s="1"/>
    </row>
    <row r="37" spans="1:10" ht="85.5" x14ac:dyDescent="0.25">
      <c r="A37" s="13" t="s">
        <v>240</v>
      </c>
      <c r="B37" s="13" t="s">
        <v>290</v>
      </c>
      <c r="C37" s="13" t="s">
        <v>64</v>
      </c>
      <c r="D37" s="71">
        <v>44418</v>
      </c>
      <c r="E37" s="72">
        <v>16620.3</v>
      </c>
      <c r="F37" s="14">
        <f t="shared" si="0"/>
        <v>44448</v>
      </c>
      <c r="G37" s="15">
        <f t="shared" si="1"/>
        <v>16620.3</v>
      </c>
      <c r="H37" s="16">
        <f t="shared" si="2"/>
        <v>0</v>
      </c>
      <c r="I37" s="17" t="s">
        <v>10</v>
      </c>
      <c r="J37" s="1"/>
    </row>
    <row r="38" spans="1:10" ht="85.5" x14ac:dyDescent="0.25">
      <c r="A38" s="13" t="s">
        <v>241</v>
      </c>
      <c r="B38" s="13" t="s">
        <v>297</v>
      </c>
      <c r="C38" s="13" t="s">
        <v>66</v>
      </c>
      <c r="D38" s="71">
        <v>44418</v>
      </c>
      <c r="E38" s="72">
        <v>29500</v>
      </c>
      <c r="F38" s="14">
        <f t="shared" si="0"/>
        <v>44448</v>
      </c>
      <c r="G38" s="15">
        <f t="shared" si="1"/>
        <v>29500</v>
      </c>
      <c r="H38" s="16">
        <f t="shared" si="2"/>
        <v>0</v>
      </c>
      <c r="I38" s="17" t="s">
        <v>10</v>
      </c>
      <c r="J38" s="1"/>
    </row>
    <row r="39" spans="1:10" ht="57" x14ac:dyDescent="0.25">
      <c r="A39" s="13" t="s">
        <v>242</v>
      </c>
      <c r="B39" s="13" t="s">
        <v>351</v>
      </c>
      <c r="C39" s="13" t="s">
        <v>69</v>
      </c>
      <c r="D39" s="71">
        <v>44419</v>
      </c>
      <c r="E39" s="72">
        <v>15340</v>
      </c>
      <c r="F39" s="14">
        <f t="shared" si="0"/>
        <v>44449</v>
      </c>
      <c r="G39" s="15">
        <f t="shared" si="1"/>
        <v>15340</v>
      </c>
      <c r="H39" s="16">
        <f t="shared" si="2"/>
        <v>0</v>
      </c>
      <c r="I39" s="17" t="s">
        <v>9</v>
      </c>
      <c r="J39" s="1"/>
    </row>
    <row r="40" spans="1:10" ht="57" x14ac:dyDescent="0.25">
      <c r="A40" s="13" t="s">
        <v>243</v>
      </c>
      <c r="B40" s="13" t="s">
        <v>352</v>
      </c>
      <c r="C40" s="13" t="s">
        <v>72</v>
      </c>
      <c r="D40" s="71">
        <v>44419</v>
      </c>
      <c r="E40" s="72">
        <v>5310</v>
      </c>
      <c r="F40" s="14">
        <f t="shared" si="0"/>
        <v>44449</v>
      </c>
      <c r="G40" s="15">
        <f t="shared" si="1"/>
        <v>5310</v>
      </c>
      <c r="H40" s="16">
        <f t="shared" si="2"/>
        <v>0</v>
      </c>
      <c r="I40" s="17" t="s">
        <v>9</v>
      </c>
      <c r="J40" s="1"/>
    </row>
    <row r="41" spans="1:10" ht="85.5" x14ac:dyDescent="0.25">
      <c r="A41" s="13" t="s">
        <v>73</v>
      </c>
      <c r="B41" s="13" t="s">
        <v>366</v>
      </c>
      <c r="C41" s="13" t="s">
        <v>74</v>
      </c>
      <c r="D41" s="71">
        <v>44419</v>
      </c>
      <c r="E41" s="72">
        <v>469200</v>
      </c>
      <c r="F41" s="14">
        <f t="shared" si="0"/>
        <v>44449</v>
      </c>
      <c r="G41" s="15">
        <f t="shared" si="1"/>
        <v>469200</v>
      </c>
      <c r="H41" s="16">
        <f t="shared" si="2"/>
        <v>0</v>
      </c>
      <c r="I41" s="17" t="s">
        <v>9</v>
      </c>
      <c r="J41" s="1"/>
    </row>
    <row r="42" spans="1:10" ht="71.25" x14ac:dyDescent="0.25">
      <c r="A42" s="13" t="s">
        <v>244</v>
      </c>
      <c r="B42" s="13" t="s">
        <v>294</v>
      </c>
      <c r="C42" s="13" t="s">
        <v>77</v>
      </c>
      <c r="D42" s="71">
        <v>44419</v>
      </c>
      <c r="E42" s="72">
        <v>33750</v>
      </c>
      <c r="F42" s="14">
        <f t="shared" si="0"/>
        <v>44449</v>
      </c>
      <c r="G42" s="15">
        <f t="shared" si="1"/>
        <v>33750</v>
      </c>
      <c r="H42" s="16">
        <f t="shared" si="2"/>
        <v>0</v>
      </c>
      <c r="I42" s="17" t="s">
        <v>9</v>
      </c>
      <c r="J42" s="1"/>
    </row>
    <row r="43" spans="1:10" ht="57" x14ac:dyDescent="0.25">
      <c r="A43" s="13" t="s">
        <v>78</v>
      </c>
      <c r="B43" s="13" t="s">
        <v>295</v>
      </c>
      <c r="C43" s="13" t="s">
        <v>80</v>
      </c>
      <c r="D43" s="71">
        <v>44419</v>
      </c>
      <c r="E43" s="72">
        <v>9440</v>
      </c>
      <c r="F43" s="14">
        <f>D43+30</f>
        <v>44449</v>
      </c>
      <c r="G43" s="15">
        <f t="shared" si="1"/>
        <v>9440</v>
      </c>
      <c r="H43" s="16">
        <f t="shared" si="2"/>
        <v>0</v>
      </c>
      <c r="I43" s="17" t="s">
        <v>9</v>
      </c>
      <c r="J43" s="1"/>
    </row>
    <row r="44" spans="1:10" ht="57" x14ac:dyDescent="0.25">
      <c r="A44" s="13" t="s">
        <v>192</v>
      </c>
      <c r="B44" s="13" t="s">
        <v>296</v>
      </c>
      <c r="C44" s="13" t="s">
        <v>194</v>
      </c>
      <c r="D44" s="71">
        <v>44419</v>
      </c>
      <c r="E44" s="72">
        <v>9440</v>
      </c>
      <c r="F44" s="14">
        <f>D44+30</f>
        <v>44449</v>
      </c>
      <c r="G44" s="15">
        <f>+E44</f>
        <v>9440</v>
      </c>
      <c r="H44" s="16">
        <f t="shared" si="2"/>
        <v>0</v>
      </c>
      <c r="I44" s="17" t="s">
        <v>9</v>
      </c>
      <c r="J44" s="1"/>
    </row>
    <row r="45" spans="1:10" ht="42.75" x14ac:dyDescent="0.25">
      <c r="A45" s="13" t="s">
        <v>81</v>
      </c>
      <c r="B45" s="13" t="s">
        <v>298</v>
      </c>
      <c r="C45" s="13" t="s">
        <v>83</v>
      </c>
      <c r="D45" s="71">
        <v>44419</v>
      </c>
      <c r="E45" s="72">
        <v>14160</v>
      </c>
      <c r="F45" s="14">
        <f t="shared" si="0"/>
        <v>44449</v>
      </c>
      <c r="G45" s="15">
        <f t="shared" si="1"/>
        <v>14160</v>
      </c>
      <c r="H45" s="16">
        <f t="shared" si="2"/>
        <v>0</v>
      </c>
      <c r="I45" s="17" t="s">
        <v>9</v>
      </c>
      <c r="J45" s="1"/>
    </row>
    <row r="46" spans="1:10" ht="57" x14ac:dyDescent="0.25">
      <c r="A46" s="13" t="s">
        <v>84</v>
      </c>
      <c r="B46" s="13" t="s">
        <v>353</v>
      </c>
      <c r="C46" s="13" t="s">
        <v>86</v>
      </c>
      <c r="D46" s="71">
        <v>44421</v>
      </c>
      <c r="E46" s="72">
        <v>15664.5</v>
      </c>
      <c r="F46" s="14">
        <f t="shared" si="0"/>
        <v>44451</v>
      </c>
      <c r="G46" s="15">
        <f t="shared" si="1"/>
        <v>15664.5</v>
      </c>
      <c r="H46" s="16">
        <f t="shared" si="2"/>
        <v>0</v>
      </c>
      <c r="I46" s="17" t="s">
        <v>10</v>
      </c>
      <c r="J46" s="1"/>
    </row>
    <row r="47" spans="1:10" ht="42.75" x14ac:dyDescent="0.25">
      <c r="A47" s="13" t="s">
        <v>242</v>
      </c>
      <c r="B47" s="13" t="s">
        <v>354</v>
      </c>
      <c r="C47" s="13" t="s">
        <v>87</v>
      </c>
      <c r="D47" s="71">
        <v>44421</v>
      </c>
      <c r="E47" s="72">
        <v>34220</v>
      </c>
      <c r="F47" s="14">
        <f t="shared" si="0"/>
        <v>44451</v>
      </c>
      <c r="G47" s="15">
        <f t="shared" si="1"/>
        <v>34220</v>
      </c>
      <c r="H47" s="16">
        <f t="shared" si="2"/>
        <v>0</v>
      </c>
      <c r="I47" s="17" t="s">
        <v>9</v>
      </c>
      <c r="J47" s="1"/>
    </row>
    <row r="48" spans="1:10" ht="57" x14ac:dyDescent="0.25">
      <c r="A48" s="13" t="s">
        <v>88</v>
      </c>
      <c r="B48" s="13" t="s">
        <v>301</v>
      </c>
      <c r="C48" s="13" t="s">
        <v>90</v>
      </c>
      <c r="D48" s="71">
        <v>44421</v>
      </c>
      <c r="E48" s="72">
        <v>15022.01</v>
      </c>
      <c r="F48" s="14">
        <f t="shared" si="0"/>
        <v>44451</v>
      </c>
      <c r="G48" s="15">
        <f t="shared" si="1"/>
        <v>15022.01</v>
      </c>
      <c r="H48" s="16">
        <f t="shared" si="2"/>
        <v>0</v>
      </c>
      <c r="I48" s="17" t="s">
        <v>10</v>
      </c>
      <c r="J48" s="1"/>
    </row>
    <row r="49" spans="1:10" ht="71.25" x14ac:dyDescent="0.25">
      <c r="A49" s="13" t="s">
        <v>91</v>
      </c>
      <c r="B49" s="13" t="s">
        <v>302</v>
      </c>
      <c r="C49" s="13" t="s">
        <v>69</v>
      </c>
      <c r="D49" s="71">
        <v>44421</v>
      </c>
      <c r="E49" s="72">
        <v>35400</v>
      </c>
      <c r="F49" s="14">
        <f t="shared" si="0"/>
        <v>44451</v>
      </c>
      <c r="G49" s="15">
        <f t="shared" si="1"/>
        <v>35400</v>
      </c>
      <c r="H49" s="16">
        <f t="shared" si="2"/>
        <v>0</v>
      </c>
      <c r="I49" s="17" t="s">
        <v>10</v>
      </c>
      <c r="J49" s="1"/>
    </row>
    <row r="50" spans="1:10" ht="71.25" x14ac:dyDescent="0.25">
      <c r="A50" s="13" t="s">
        <v>93</v>
      </c>
      <c r="B50" s="13" t="s">
        <v>303</v>
      </c>
      <c r="C50" s="13" t="s">
        <v>95</v>
      </c>
      <c r="D50" s="71">
        <v>44421</v>
      </c>
      <c r="E50" s="72">
        <v>60000</v>
      </c>
      <c r="F50" s="14">
        <f t="shared" si="0"/>
        <v>44451</v>
      </c>
      <c r="G50" s="36">
        <f t="shared" si="1"/>
        <v>60000</v>
      </c>
      <c r="H50" s="16">
        <f t="shared" si="2"/>
        <v>0</v>
      </c>
      <c r="I50" s="17" t="s">
        <v>9</v>
      </c>
      <c r="J50" s="1"/>
    </row>
    <row r="51" spans="1:10" ht="71.25" x14ac:dyDescent="0.25">
      <c r="A51" s="13" t="s">
        <v>243</v>
      </c>
      <c r="B51" s="13" t="s">
        <v>304</v>
      </c>
      <c r="C51" s="13" t="s">
        <v>77</v>
      </c>
      <c r="D51" s="71">
        <v>44421</v>
      </c>
      <c r="E51" s="72">
        <v>106206.56</v>
      </c>
      <c r="F51" s="14">
        <f t="shared" si="0"/>
        <v>44451</v>
      </c>
      <c r="G51" s="36">
        <f t="shared" si="1"/>
        <v>106206.56</v>
      </c>
      <c r="H51" s="16">
        <f t="shared" si="2"/>
        <v>0</v>
      </c>
      <c r="I51" s="17" t="s">
        <v>9</v>
      </c>
      <c r="J51" s="1"/>
    </row>
    <row r="52" spans="1:10" ht="57" x14ac:dyDescent="0.25">
      <c r="A52" s="13" t="s">
        <v>245</v>
      </c>
      <c r="B52" s="13" t="s">
        <v>355</v>
      </c>
      <c r="C52" s="13" t="s">
        <v>99</v>
      </c>
      <c r="D52" s="71">
        <v>44421</v>
      </c>
      <c r="E52" s="72">
        <v>599405.44999999995</v>
      </c>
      <c r="F52" s="14">
        <f t="shared" si="0"/>
        <v>44451</v>
      </c>
      <c r="G52" s="36">
        <f t="shared" si="1"/>
        <v>599405.44999999995</v>
      </c>
      <c r="H52" s="16">
        <f t="shared" si="2"/>
        <v>0</v>
      </c>
      <c r="I52" s="17" t="s">
        <v>9</v>
      </c>
      <c r="J52" s="1"/>
    </row>
    <row r="53" spans="1:10" ht="57" x14ac:dyDescent="0.25">
      <c r="A53" s="13" t="s">
        <v>246</v>
      </c>
      <c r="B53" s="13" t="s">
        <v>356</v>
      </c>
      <c r="C53" s="13" t="s">
        <v>102</v>
      </c>
      <c r="D53" s="71">
        <v>44421</v>
      </c>
      <c r="E53" s="72">
        <v>1416</v>
      </c>
      <c r="F53" s="14">
        <f t="shared" si="0"/>
        <v>44451</v>
      </c>
      <c r="G53" s="36">
        <f t="shared" si="1"/>
        <v>1416</v>
      </c>
      <c r="H53" s="16">
        <f t="shared" si="2"/>
        <v>0</v>
      </c>
      <c r="I53" s="17" t="s">
        <v>9</v>
      </c>
      <c r="J53" s="1"/>
    </row>
    <row r="54" spans="1:10" ht="57" x14ac:dyDescent="0.25">
      <c r="A54" s="13" t="s">
        <v>247</v>
      </c>
      <c r="B54" s="13" t="s">
        <v>307</v>
      </c>
      <c r="C54" s="13" t="s">
        <v>104</v>
      </c>
      <c r="D54" s="71">
        <v>44425</v>
      </c>
      <c r="E54" s="72">
        <v>6510.27</v>
      </c>
      <c r="F54" s="14">
        <f t="shared" si="0"/>
        <v>44455</v>
      </c>
      <c r="G54" s="36">
        <f t="shared" si="1"/>
        <v>6510.27</v>
      </c>
      <c r="H54" s="16">
        <f t="shared" si="2"/>
        <v>0</v>
      </c>
      <c r="I54" s="17" t="s">
        <v>9</v>
      </c>
      <c r="J54" s="1"/>
    </row>
    <row r="55" spans="1:10" ht="57" x14ac:dyDescent="0.25">
      <c r="A55" s="13" t="s">
        <v>247</v>
      </c>
      <c r="B55" s="13" t="s">
        <v>308</v>
      </c>
      <c r="C55" s="13" t="s">
        <v>105</v>
      </c>
      <c r="D55" s="71">
        <v>44425</v>
      </c>
      <c r="E55" s="72">
        <v>4817.57</v>
      </c>
      <c r="F55" s="14">
        <f t="shared" si="0"/>
        <v>44455</v>
      </c>
      <c r="G55" s="36">
        <f t="shared" si="1"/>
        <v>4817.57</v>
      </c>
      <c r="H55" s="16">
        <f t="shared" si="2"/>
        <v>0</v>
      </c>
      <c r="I55" s="17" t="s">
        <v>9</v>
      </c>
      <c r="J55" s="1"/>
    </row>
    <row r="56" spans="1:10" ht="57" x14ac:dyDescent="0.25">
      <c r="A56" s="13" t="s">
        <v>247</v>
      </c>
      <c r="B56" s="13" t="s">
        <v>309</v>
      </c>
      <c r="C56" s="13" t="s">
        <v>109</v>
      </c>
      <c r="D56" s="71">
        <v>44425</v>
      </c>
      <c r="E56" s="72">
        <v>14198.22</v>
      </c>
      <c r="F56" s="14">
        <f t="shared" si="0"/>
        <v>44455</v>
      </c>
      <c r="G56" s="36">
        <f t="shared" si="1"/>
        <v>14198.22</v>
      </c>
      <c r="H56" s="16">
        <f t="shared" si="2"/>
        <v>0</v>
      </c>
      <c r="I56" s="17" t="s">
        <v>9</v>
      </c>
      <c r="J56" s="1"/>
    </row>
    <row r="57" spans="1:10" ht="71.25" x14ac:dyDescent="0.25">
      <c r="A57" s="13" t="s">
        <v>248</v>
      </c>
      <c r="B57" s="13" t="s">
        <v>357</v>
      </c>
      <c r="C57" s="13" t="s">
        <v>112</v>
      </c>
      <c r="D57" s="71">
        <v>44426</v>
      </c>
      <c r="E57" s="72">
        <v>249983</v>
      </c>
      <c r="F57" s="14">
        <f t="shared" si="0"/>
        <v>44456</v>
      </c>
      <c r="G57" s="36">
        <f t="shared" si="1"/>
        <v>249983</v>
      </c>
      <c r="H57" s="16">
        <f t="shared" si="2"/>
        <v>0</v>
      </c>
      <c r="I57" s="17" t="s">
        <v>9</v>
      </c>
      <c r="J57" s="1"/>
    </row>
    <row r="58" spans="1:10" ht="85.5" x14ac:dyDescent="0.25">
      <c r="A58" s="13" t="s">
        <v>249</v>
      </c>
      <c r="B58" s="13" t="s">
        <v>367</v>
      </c>
      <c r="C58" s="13" t="s">
        <v>115</v>
      </c>
      <c r="D58" s="71">
        <v>44426</v>
      </c>
      <c r="E58" s="72">
        <v>2302000</v>
      </c>
      <c r="F58" s="14">
        <f t="shared" si="0"/>
        <v>44456</v>
      </c>
      <c r="G58" s="36">
        <f t="shared" si="1"/>
        <v>2302000</v>
      </c>
      <c r="H58" s="16">
        <f t="shared" si="2"/>
        <v>0</v>
      </c>
      <c r="I58" s="17" t="s">
        <v>10</v>
      </c>
      <c r="J58" s="1"/>
    </row>
    <row r="59" spans="1:10" ht="57" x14ac:dyDescent="0.25">
      <c r="A59" s="13" t="s">
        <v>250</v>
      </c>
      <c r="B59" s="13" t="s">
        <v>312</v>
      </c>
      <c r="C59" s="13" t="s">
        <v>42</v>
      </c>
      <c r="D59" s="71">
        <v>44426</v>
      </c>
      <c r="E59" s="72">
        <v>327869.73</v>
      </c>
      <c r="F59" s="14">
        <f t="shared" si="0"/>
        <v>44456</v>
      </c>
      <c r="G59" s="36">
        <f t="shared" si="1"/>
        <v>327869.73</v>
      </c>
      <c r="H59" s="16">
        <f t="shared" si="2"/>
        <v>0</v>
      </c>
      <c r="I59" s="17" t="s">
        <v>9</v>
      </c>
      <c r="J59" s="1"/>
    </row>
    <row r="60" spans="1:10" ht="71.25" x14ac:dyDescent="0.25">
      <c r="A60" s="13" t="s">
        <v>251</v>
      </c>
      <c r="B60" s="13" t="s">
        <v>313</v>
      </c>
      <c r="C60" s="13" t="s">
        <v>120</v>
      </c>
      <c r="D60" s="71">
        <v>44427</v>
      </c>
      <c r="E60" s="72">
        <v>500000</v>
      </c>
      <c r="F60" s="14">
        <f t="shared" si="0"/>
        <v>44457</v>
      </c>
      <c r="G60" s="36">
        <f t="shared" si="1"/>
        <v>500000</v>
      </c>
      <c r="H60" s="16">
        <f t="shared" si="2"/>
        <v>0</v>
      </c>
      <c r="I60" s="17" t="s">
        <v>9</v>
      </c>
      <c r="J60" s="1"/>
    </row>
    <row r="61" spans="1:10" ht="114" x14ac:dyDescent="0.25">
      <c r="A61" s="13" t="s">
        <v>121</v>
      </c>
      <c r="B61" s="13" t="s">
        <v>314</v>
      </c>
      <c r="C61" s="13" t="s">
        <v>122</v>
      </c>
      <c r="D61" s="71">
        <v>44427</v>
      </c>
      <c r="E61" s="72">
        <v>6918</v>
      </c>
      <c r="F61" s="14">
        <f t="shared" si="0"/>
        <v>44457</v>
      </c>
      <c r="G61" s="36">
        <f t="shared" si="1"/>
        <v>6918</v>
      </c>
      <c r="H61" s="16">
        <f t="shared" si="2"/>
        <v>0</v>
      </c>
      <c r="I61" s="17" t="s">
        <v>9</v>
      </c>
      <c r="J61" s="1"/>
    </row>
    <row r="62" spans="1:10" ht="71.25" x14ac:dyDescent="0.25">
      <c r="A62" s="13" t="s">
        <v>121</v>
      </c>
      <c r="B62" s="13" t="s">
        <v>315</v>
      </c>
      <c r="C62" s="13" t="s">
        <v>124</v>
      </c>
      <c r="D62" s="71">
        <v>44427</v>
      </c>
      <c r="E62" s="72">
        <v>684</v>
      </c>
      <c r="F62" s="14">
        <f t="shared" si="0"/>
        <v>44457</v>
      </c>
      <c r="G62" s="36">
        <f t="shared" si="1"/>
        <v>684</v>
      </c>
      <c r="H62" s="16">
        <f t="shared" si="2"/>
        <v>0</v>
      </c>
      <c r="I62" s="17" t="s">
        <v>9</v>
      </c>
      <c r="J62" s="1"/>
    </row>
    <row r="63" spans="1:10" ht="85.5" x14ac:dyDescent="0.25">
      <c r="A63" s="13" t="s">
        <v>252</v>
      </c>
      <c r="B63" s="13" t="s">
        <v>358</v>
      </c>
      <c r="C63" s="13" t="s">
        <v>127</v>
      </c>
      <c r="D63" s="71">
        <v>44427</v>
      </c>
      <c r="E63" s="72">
        <v>14801.94</v>
      </c>
      <c r="F63" s="14">
        <f t="shared" si="0"/>
        <v>44457</v>
      </c>
      <c r="G63" s="36">
        <f t="shared" si="1"/>
        <v>14801.94</v>
      </c>
      <c r="H63" s="16">
        <f t="shared" si="2"/>
        <v>0</v>
      </c>
      <c r="I63" s="17" t="s">
        <v>9</v>
      </c>
      <c r="J63" s="1"/>
    </row>
    <row r="64" spans="1:10" ht="57" x14ac:dyDescent="0.25">
      <c r="A64" s="13" t="s">
        <v>253</v>
      </c>
      <c r="B64" s="13" t="s">
        <v>316</v>
      </c>
      <c r="C64" s="13" t="s">
        <v>129</v>
      </c>
      <c r="D64" s="71">
        <v>44427</v>
      </c>
      <c r="E64" s="72">
        <v>285354.57</v>
      </c>
      <c r="F64" s="14">
        <f t="shared" si="0"/>
        <v>44457</v>
      </c>
      <c r="G64" s="36">
        <f t="shared" si="1"/>
        <v>285354.57</v>
      </c>
      <c r="H64" s="16">
        <f t="shared" si="2"/>
        <v>0</v>
      </c>
      <c r="I64" s="17" t="s">
        <v>9</v>
      </c>
      <c r="J64" s="1"/>
    </row>
    <row r="65" spans="1:10" ht="57" x14ac:dyDescent="0.25">
      <c r="A65" s="13" t="s">
        <v>253</v>
      </c>
      <c r="B65" s="13" t="s">
        <v>318</v>
      </c>
      <c r="C65" s="13" t="s">
        <v>131</v>
      </c>
      <c r="D65" s="71">
        <v>44427</v>
      </c>
      <c r="E65" s="72">
        <v>27066</v>
      </c>
      <c r="F65" s="14">
        <f t="shared" si="0"/>
        <v>44457</v>
      </c>
      <c r="G65" s="36">
        <f t="shared" si="1"/>
        <v>27066</v>
      </c>
      <c r="H65" s="16">
        <f t="shared" si="2"/>
        <v>0</v>
      </c>
      <c r="I65" s="17" t="s">
        <v>9</v>
      </c>
      <c r="J65" s="1"/>
    </row>
    <row r="66" spans="1:10" ht="57" x14ac:dyDescent="0.25">
      <c r="A66" s="13" t="s">
        <v>253</v>
      </c>
      <c r="B66" s="13" t="s">
        <v>319</v>
      </c>
      <c r="C66" s="13" t="s">
        <v>134</v>
      </c>
      <c r="D66" s="71">
        <v>44427</v>
      </c>
      <c r="E66" s="72">
        <v>49952.5</v>
      </c>
      <c r="F66" s="14">
        <f t="shared" si="0"/>
        <v>44457</v>
      </c>
      <c r="G66" s="36">
        <f t="shared" si="1"/>
        <v>49952.5</v>
      </c>
      <c r="H66" s="16">
        <f t="shared" si="2"/>
        <v>0</v>
      </c>
      <c r="I66" s="17" t="s">
        <v>9</v>
      </c>
      <c r="J66" s="1"/>
    </row>
    <row r="67" spans="1:10" ht="42.75" x14ac:dyDescent="0.25">
      <c r="A67" s="13" t="s">
        <v>121</v>
      </c>
      <c r="B67" s="13" t="s">
        <v>346</v>
      </c>
      <c r="C67" s="13" t="s">
        <v>136</v>
      </c>
      <c r="D67" s="71">
        <v>44427</v>
      </c>
      <c r="E67" s="72">
        <v>6158</v>
      </c>
      <c r="F67" s="14">
        <f t="shared" si="0"/>
        <v>44457</v>
      </c>
      <c r="G67" s="36">
        <f t="shared" si="1"/>
        <v>6158</v>
      </c>
      <c r="H67" s="16">
        <f t="shared" si="2"/>
        <v>0</v>
      </c>
      <c r="I67" s="17" t="s">
        <v>9</v>
      </c>
      <c r="J67" s="1"/>
    </row>
    <row r="68" spans="1:10" ht="57" x14ac:dyDescent="0.25">
      <c r="A68" s="13" t="s">
        <v>254</v>
      </c>
      <c r="B68" s="13" t="s">
        <v>321</v>
      </c>
      <c r="C68" s="13" t="s">
        <v>138</v>
      </c>
      <c r="D68" s="71">
        <v>44427</v>
      </c>
      <c r="E68" s="72">
        <v>9440</v>
      </c>
      <c r="F68" s="14">
        <f t="shared" si="0"/>
        <v>44457</v>
      </c>
      <c r="G68" s="36">
        <f t="shared" si="1"/>
        <v>9440</v>
      </c>
      <c r="H68" s="16">
        <f t="shared" si="2"/>
        <v>0</v>
      </c>
      <c r="I68" s="17" t="s">
        <v>9</v>
      </c>
      <c r="J68" s="1"/>
    </row>
    <row r="69" spans="1:10" ht="71.25" x14ac:dyDescent="0.25">
      <c r="A69" s="13" t="s">
        <v>139</v>
      </c>
      <c r="B69" s="13" t="s">
        <v>322</v>
      </c>
      <c r="C69" s="13" t="s">
        <v>141</v>
      </c>
      <c r="D69" s="71">
        <v>44427</v>
      </c>
      <c r="E69" s="72">
        <v>164660.47</v>
      </c>
      <c r="F69" s="14">
        <f t="shared" si="0"/>
        <v>44457</v>
      </c>
      <c r="G69" s="36">
        <f t="shared" si="1"/>
        <v>164660.47</v>
      </c>
      <c r="H69" s="16">
        <f t="shared" si="2"/>
        <v>0</v>
      </c>
      <c r="I69" s="17" t="s">
        <v>9</v>
      </c>
      <c r="J69" s="1"/>
    </row>
    <row r="70" spans="1:10" ht="71.25" x14ac:dyDescent="0.25">
      <c r="A70" s="13" t="s">
        <v>255</v>
      </c>
      <c r="B70" s="13" t="s">
        <v>323</v>
      </c>
      <c r="C70" s="13" t="s">
        <v>144</v>
      </c>
      <c r="D70" s="71">
        <v>44427</v>
      </c>
      <c r="E70" s="72">
        <v>4601.83</v>
      </c>
      <c r="F70" s="14">
        <f t="shared" si="0"/>
        <v>44457</v>
      </c>
      <c r="G70" s="36">
        <f t="shared" si="1"/>
        <v>4601.83</v>
      </c>
      <c r="H70" s="16">
        <f t="shared" si="2"/>
        <v>0</v>
      </c>
      <c r="I70" s="17" t="s">
        <v>9</v>
      </c>
      <c r="J70" s="1"/>
    </row>
    <row r="71" spans="1:10" ht="57" x14ac:dyDescent="0.25">
      <c r="A71" s="13" t="s">
        <v>255</v>
      </c>
      <c r="B71" s="13" t="s">
        <v>324</v>
      </c>
      <c r="C71" s="13" t="s">
        <v>146</v>
      </c>
      <c r="D71" s="71">
        <v>44431</v>
      </c>
      <c r="E71" s="72">
        <v>251398.88</v>
      </c>
      <c r="F71" s="14">
        <f t="shared" si="0"/>
        <v>44461</v>
      </c>
      <c r="G71" s="36">
        <f t="shared" si="1"/>
        <v>251398.88</v>
      </c>
      <c r="H71" s="16">
        <f t="shared" si="2"/>
        <v>0</v>
      </c>
      <c r="I71" s="17" t="s">
        <v>9</v>
      </c>
      <c r="J71" s="1"/>
    </row>
    <row r="72" spans="1:10" ht="71.25" x14ac:dyDescent="0.25">
      <c r="A72" s="13" t="s">
        <v>255</v>
      </c>
      <c r="B72" s="13" t="s">
        <v>325</v>
      </c>
      <c r="C72" s="13" t="s">
        <v>148</v>
      </c>
      <c r="D72" s="71">
        <v>44431</v>
      </c>
      <c r="E72" s="72">
        <v>54506.78</v>
      </c>
      <c r="F72" s="14">
        <f t="shared" si="0"/>
        <v>44461</v>
      </c>
      <c r="G72" s="36">
        <f t="shared" si="1"/>
        <v>54506.78</v>
      </c>
      <c r="H72" s="16">
        <f t="shared" si="2"/>
        <v>0</v>
      </c>
      <c r="I72" s="17" t="s">
        <v>9</v>
      </c>
      <c r="J72" s="1"/>
    </row>
    <row r="73" spans="1:10" ht="71.25" x14ac:dyDescent="0.25">
      <c r="A73" s="13" t="s">
        <v>255</v>
      </c>
      <c r="B73" s="13" t="s">
        <v>326</v>
      </c>
      <c r="C73" s="13" t="s">
        <v>150</v>
      </c>
      <c r="D73" s="71">
        <v>44431</v>
      </c>
      <c r="E73" s="72">
        <v>6075.73</v>
      </c>
      <c r="F73" s="14">
        <f t="shared" si="0"/>
        <v>44461</v>
      </c>
      <c r="G73" s="36">
        <f t="shared" si="1"/>
        <v>6075.73</v>
      </c>
      <c r="H73" s="16">
        <f t="shared" si="2"/>
        <v>0</v>
      </c>
      <c r="I73" s="17" t="s">
        <v>10</v>
      </c>
      <c r="J73" s="1"/>
    </row>
    <row r="74" spans="1:10" ht="71.25" x14ac:dyDescent="0.25">
      <c r="A74" s="13" t="s">
        <v>255</v>
      </c>
      <c r="B74" s="13" t="s">
        <v>327</v>
      </c>
      <c r="C74" s="13" t="s">
        <v>152</v>
      </c>
      <c r="D74" s="71">
        <v>44431</v>
      </c>
      <c r="E74" s="72">
        <v>7323.07</v>
      </c>
      <c r="F74" s="14">
        <f t="shared" ref="F74:F91" si="3">D74+30</f>
        <v>44461</v>
      </c>
      <c r="G74" s="36">
        <f t="shared" ref="G74:G91" si="4">+E74</f>
        <v>7323.07</v>
      </c>
      <c r="H74" s="16">
        <f t="shared" ref="H74:H91" si="5">+E74-G74</f>
        <v>0</v>
      </c>
      <c r="I74" s="17" t="s">
        <v>9</v>
      </c>
      <c r="J74" s="1"/>
    </row>
    <row r="75" spans="1:10" ht="71.25" x14ac:dyDescent="0.25">
      <c r="A75" s="13" t="s">
        <v>255</v>
      </c>
      <c r="B75" s="13" t="s">
        <v>328</v>
      </c>
      <c r="C75" s="13" t="s">
        <v>153</v>
      </c>
      <c r="D75" s="71">
        <v>44431</v>
      </c>
      <c r="E75" s="72">
        <v>2542.63</v>
      </c>
      <c r="F75" s="14">
        <f t="shared" si="3"/>
        <v>44461</v>
      </c>
      <c r="G75" s="36">
        <f t="shared" si="4"/>
        <v>2542.63</v>
      </c>
      <c r="H75" s="16">
        <f t="shared" si="5"/>
        <v>0</v>
      </c>
      <c r="I75" s="17" t="s">
        <v>9</v>
      </c>
      <c r="J75" s="1"/>
    </row>
    <row r="76" spans="1:10" ht="71.25" x14ac:dyDescent="0.25">
      <c r="A76" s="13" t="s">
        <v>256</v>
      </c>
      <c r="B76" s="13" t="s">
        <v>344</v>
      </c>
      <c r="C76" s="13" t="s">
        <v>155</v>
      </c>
      <c r="D76" s="71">
        <v>44431</v>
      </c>
      <c r="E76" s="72">
        <v>3750721.93</v>
      </c>
      <c r="F76" s="14">
        <f t="shared" si="3"/>
        <v>44461</v>
      </c>
      <c r="G76" s="36">
        <f t="shared" si="4"/>
        <v>3750721.93</v>
      </c>
      <c r="H76" s="16">
        <f t="shared" si="5"/>
        <v>0</v>
      </c>
      <c r="I76" s="17" t="s">
        <v>9</v>
      </c>
      <c r="J76" s="1"/>
    </row>
    <row r="77" spans="1:10" ht="57" x14ac:dyDescent="0.25">
      <c r="A77" s="13" t="s">
        <v>256</v>
      </c>
      <c r="B77" s="13" t="s">
        <v>330</v>
      </c>
      <c r="C77" s="13" t="s">
        <v>158</v>
      </c>
      <c r="D77" s="71">
        <v>44431</v>
      </c>
      <c r="E77" s="72">
        <v>171282.23</v>
      </c>
      <c r="F77" s="14">
        <f t="shared" si="3"/>
        <v>44461</v>
      </c>
      <c r="G77" s="36">
        <f t="shared" si="4"/>
        <v>171282.23</v>
      </c>
      <c r="H77" s="16">
        <v>0</v>
      </c>
      <c r="I77" s="17" t="s">
        <v>9</v>
      </c>
      <c r="J77" s="1"/>
    </row>
    <row r="78" spans="1:10" ht="71.25" x14ac:dyDescent="0.25">
      <c r="A78" s="13" t="s">
        <v>257</v>
      </c>
      <c r="B78" s="13" t="s">
        <v>331</v>
      </c>
      <c r="C78" s="13" t="s">
        <v>161</v>
      </c>
      <c r="D78" s="71">
        <v>44431</v>
      </c>
      <c r="E78" s="72">
        <v>35400</v>
      </c>
      <c r="F78" s="14">
        <f t="shared" si="3"/>
        <v>44461</v>
      </c>
      <c r="G78" s="36">
        <f t="shared" si="4"/>
        <v>35400</v>
      </c>
      <c r="H78" s="16">
        <f t="shared" si="5"/>
        <v>0</v>
      </c>
      <c r="I78" s="17" t="s">
        <v>9</v>
      </c>
      <c r="J78" s="1"/>
    </row>
    <row r="79" spans="1:10" ht="71.25" x14ac:dyDescent="0.25">
      <c r="A79" s="13" t="s">
        <v>258</v>
      </c>
      <c r="B79" s="13" t="s">
        <v>332</v>
      </c>
      <c r="C79" s="13" t="s">
        <v>163</v>
      </c>
      <c r="D79" s="71">
        <v>44431</v>
      </c>
      <c r="E79" s="72">
        <v>122039.05</v>
      </c>
      <c r="F79" s="14">
        <f t="shared" si="3"/>
        <v>44461</v>
      </c>
      <c r="G79" s="36">
        <f t="shared" si="4"/>
        <v>122039.05</v>
      </c>
      <c r="H79" s="16">
        <f t="shared" si="5"/>
        <v>0</v>
      </c>
      <c r="I79" s="17" t="s">
        <v>9</v>
      </c>
      <c r="J79" s="1"/>
    </row>
    <row r="80" spans="1:10" ht="71.25" x14ac:dyDescent="0.25">
      <c r="A80" s="13" t="s">
        <v>258</v>
      </c>
      <c r="B80" s="13" t="s">
        <v>359</v>
      </c>
      <c r="C80" s="13" t="s">
        <v>166</v>
      </c>
      <c r="D80" s="71">
        <v>44431</v>
      </c>
      <c r="E80" s="72">
        <v>309998.40000000002</v>
      </c>
      <c r="F80" s="14">
        <f t="shared" si="3"/>
        <v>44461</v>
      </c>
      <c r="G80" s="36">
        <f t="shared" si="4"/>
        <v>309998.40000000002</v>
      </c>
      <c r="H80" s="16">
        <f t="shared" si="5"/>
        <v>0</v>
      </c>
      <c r="I80" s="17" t="s">
        <v>9</v>
      </c>
      <c r="J80" s="1"/>
    </row>
    <row r="81" spans="1:10" ht="57" x14ac:dyDescent="0.25">
      <c r="A81" s="13" t="s">
        <v>242</v>
      </c>
      <c r="B81" s="13" t="s">
        <v>360</v>
      </c>
      <c r="C81" s="13" t="s">
        <v>168</v>
      </c>
      <c r="D81" s="71">
        <v>44431</v>
      </c>
      <c r="E81" s="72">
        <v>7080</v>
      </c>
      <c r="F81" s="14">
        <f t="shared" si="3"/>
        <v>44461</v>
      </c>
      <c r="G81" s="36">
        <f t="shared" si="4"/>
        <v>7080</v>
      </c>
      <c r="H81" s="16">
        <f t="shared" si="5"/>
        <v>0</v>
      </c>
      <c r="I81" s="17" t="s">
        <v>9</v>
      </c>
      <c r="J81" s="1"/>
    </row>
    <row r="82" spans="1:10" ht="71.25" x14ac:dyDescent="0.25">
      <c r="A82" s="13" t="s">
        <v>169</v>
      </c>
      <c r="B82" s="13" t="s">
        <v>361</v>
      </c>
      <c r="C82" s="13" t="s">
        <v>171</v>
      </c>
      <c r="D82" s="71">
        <v>44432</v>
      </c>
      <c r="E82" s="72">
        <v>11500.01</v>
      </c>
      <c r="F82" s="14">
        <f t="shared" si="3"/>
        <v>44462</v>
      </c>
      <c r="G82" s="36">
        <f t="shared" si="4"/>
        <v>11500.01</v>
      </c>
      <c r="H82" s="16">
        <f t="shared" si="5"/>
        <v>0</v>
      </c>
      <c r="I82" s="17" t="s">
        <v>9</v>
      </c>
      <c r="J82" s="1"/>
    </row>
    <row r="83" spans="1:10" ht="71.25" x14ac:dyDescent="0.25">
      <c r="A83" s="13" t="s">
        <v>258</v>
      </c>
      <c r="B83" s="13" t="s">
        <v>336</v>
      </c>
      <c r="C83" s="13" t="s">
        <v>172</v>
      </c>
      <c r="D83" s="71">
        <v>44432</v>
      </c>
      <c r="E83" s="72">
        <v>543071.47</v>
      </c>
      <c r="F83" s="14">
        <f t="shared" si="3"/>
        <v>44462</v>
      </c>
      <c r="G83" s="36">
        <f t="shared" si="4"/>
        <v>543071.47</v>
      </c>
      <c r="H83" s="16">
        <f t="shared" si="5"/>
        <v>0</v>
      </c>
      <c r="I83" s="17" t="s">
        <v>9</v>
      </c>
      <c r="J83" s="1"/>
    </row>
    <row r="84" spans="1:10" ht="57" x14ac:dyDescent="0.25">
      <c r="A84" s="13" t="s">
        <v>259</v>
      </c>
      <c r="B84" s="13" t="s">
        <v>337</v>
      </c>
      <c r="C84" s="13" t="s">
        <v>175</v>
      </c>
      <c r="D84" s="71">
        <v>44433</v>
      </c>
      <c r="E84" s="72">
        <v>38232</v>
      </c>
      <c r="F84" s="14">
        <f t="shared" si="3"/>
        <v>44463</v>
      </c>
      <c r="G84" s="36">
        <f t="shared" si="4"/>
        <v>38232</v>
      </c>
      <c r="H84" s="16">
        <f t="shared" si="5"/>
        <v>0</v>
      </c>
      <c r="I84" s="17" t="s">
        <v>9</v>
      </c>
      <c r="J84" s="1"/>
    </row>
    <row r="85" spans="1:10" ht="57" x14ac:dyDescent="0.25">
      <c r="A85" s="13" t="s">
        <v>260</v>
      </c>
      <c r="B85" s="13" t="s">
        <v>362</v>
      </c>
      <c r="C85" s="13" t="s">
        <v>178</v>
      </c>
      <c r="D85" s="71">
        <v>44434</v>
      </c>
      <c r="E85" s="72">
        <v>282269.19</v>
      </c>
      <c r="F85" s="14">
        <f t="shared" si="3"/>
        <v>44464</v>
      </c>
      <c r="G85" s="36">
        <f t="shared" si="4"/>
        <v>282269.19</v>
      </c>
      <c r="H85" s="16">
        <f t="shared" si="5"/>
        <v>0</v>
      </c>
      <c r="I85" s="17" t="s">
        <v>9</v>
      </c>
      <c r="J85" s="1"/>
    </row>
    <row r="86" spans="1:10" x14ac:dyDescent="0.25">
      <c r="A86" s="13"/>
      <c r="B86" s="13"/>
      <c r="C86" s="13"/>
      <c r="D86" s="71"/>
      <c r="E86" s="72"/>
      <c r="F86" s="14"/>
      <c r="G86" s="36"/>
      <c r="H86" s="16"/>
      <c r="I86" s="17"/>
      <c r="J86" s="1"/>
    </row>
    <row r="87" spans="1:10" ht="71.25" x14ac:dyDescent="0.25">
      <c r="A87" s="13" t="s">
        <v>180</v>
      </c>
      <c r="B87" s="13" t="s">
        <v>339</v>
      </c>
      <c r="C87" s="13" t="s">
        <v>80</v>
      </c>
      <c r="D87" s="71">
        <v>44435</v>
      </c>
      <c r="E87" s="72">
        <v>467263.95</v>
      </c>
      <c r="F87" s="14">
        <f t="shared" si="3"/>
        <v>44465</v>
      </c>
      <c r="G87" s="36">
        <f t="shared" si="4"/>
        <v>467263.95</v>
      </c>
      <c r="H87" s="16">
        <f t="shared" si="5"/>
        <v>0</v>
      </c>
      <c r="I87" s="17" t="s">
        <v>9</v>
      </c>
      <c r="J87" s="1"/>
    </row>
    <row r="88" spans="1:10" ht="71.25" x14ac:dyDescent="0.25">
      <c r="A88" s="13" t="s">
        <v>181</v>
      </c>
      <c r="B88" s="13" t="s">
        <v>340</v>
      </c>
      <c r="C88" s="13" t="s">
        <v>183</v>
      </c>
      <c r="D88" s="71">
        <v>44438</v>
      </c>
      <c r="E88" s="72">
        <v>131111.10999999999</v>
      </c>
      <c r="F88" s="14">
        <f t="shared" si="3"/>
        <v>44468</v>
      </c>
      <c r="G88" s="36">
        <f t="shared" si="4"/>
        <v>131111.10999999999</v>
      </c>
      <c r="H88" s="16">
        <f t="shared" si="5"/>
        <v>0</v>
      </c>
      <c r="I88" s="17" t="s">
        <v>9</v>
      </c>
      <c r="J88" s="1"/>
    </row>
    <row r="89" spans="1:10" ht="71.25" x14ac:dyDescent="0.25">
      <c r="A89" s="13" t="s">
        <v>184</v>
      </c>
      <c r="B89" s="13" t="s">
        <v>341</v>
      </c>
      <c r="C89" s="13" t="s">
        <v>186</v>
      </c>
      <c r="D89" s="71">
        <v>44439</v>
      </c>
      <c r="E89" s="72">
        <v>49500</v>
      </c>
      <c r="F89" s="14">
        <f t="shared" si="3"/>
        <v>44469</v>
      </c>
      <c r="G89" s="36">
        <f t="shared" si="4"/>
        <v>49500</v>
      </c>
      <c r="H89" s="16">
        <f t="shared" si="5"/>
        <v>0</v>
      </c>
      <c r="I89" s="17" t="s">
        <v>10</v>
      </c>
      <c r="J89" s="1"/>
    </row>
    <row r="90" spans="1:10" ht="42.75" x14ac:dyDescent="0.25">
      <c r="A90" s="13" t="s">
        <v>187</v>
      </c>
      <c r="B90" s="13" t="s">
        <v>345</v>
      </c>
      <c r="C90" s="13" t="s">
        <v>189</v>
      </c>
      <c r="D90" s="71">
        <v>44439</v>
      </c>
      <c r="E90" s="72">
        <v>146627.39000000001</v>
      </c>
      <c r="F90" s="14">
        <f t="shared" si="3"/>
        <v>44469</v>
      </c>
      <c r="G90" s="36">
        <f t="shared" si="4"/>
        <v>146627.39000000001</v>
      </c>
      <c r="H90" s="16">
        <f t="shared" si="5"/>
        <v>0</v>
      </c>
      <c r="I90" s="17" t="s">
        <v>9</v>
      </c>
      <c r="J90" s="1"/>
    </row>
    <row r="91" spans="1:10" ht="71.25" x14ac:dyDescent="0.25">
      <c r="A91" s="13" t="s">
        <v>261</v>
      </c>
      <c r="B91" s="13" t="s">
        <v>342</v>
      </c>
      <c r="C91" s="13" t="s">
        <v>191</v>
      </c>
      <c r="D91" s="71">
        <v>44439</v>
      </c>
      <c r="E91" s="72">
        <v>146627.39000000001</v>
      </c>
      <c r="F91" s="14">
        <f t="shared" si="3"/>
        <v>44469</v>
      </c>
      <c r="G91" s="36">
        <f t="shared" si="4"/>
        <v>146627.39000000001</v>
      </c>
      <c r="H91" s="16">
        <f t="shared" si="5"/>
        <v>0</v>
      </c>
      <c r="I91" s="17" t="s">
        <v>9</v>
      </c>
      <c r="J91" s="1"/>
    </row>
    <row r="92" spans="1:10" ht="15.75" x14ac:dyDescent="0.25">
      <c r="A92" s="62"/>
      <c r="B92" s="62"/>
      <c r="C92" s="73"/>
      <c r="D92" s="63"/>
      <c r="E92" s="74">
        <f>SUM(E10:E91)</f>
        <v>16513285.240000002</v>
      </c>
      <c r="F92" s="74"/>
      <c r="G92" s="74">
        <f>SUM(G10:G91)</f>
        <v>16513285.240000002</v>
      </c>
      <c r="H92" s="74">
        <f>SUM(H10:H91)</f>
        <v>0</v>
      </c>
      <c r="I92" s="65"/>
      <c r="J92" s="62"/>
    </row>
    <row r="93" spans="1:10" ht="15.75" x14ac:dyDescent="0.25">
      <c r="A93" s="62"/>
      <c r="B93" s="62"/>
      <c r="C93" s="73"/>
      <c r="D93" s="63"/>
      <c r="E93" s="74"/>
      <c r="F93" s="74"/>
      <c r="G93" s="74"/>
      <c r="H93" s="74"/>
      <c r="I93" s="65"/>
      <c r="J93" s="62"/>
    </row>
    <row r="94" spans="1:10" ht="15.75" x14ac:dyDescent="0.25">
      <c r="A94" s="62"/>
      <c r="B94" s="62"/>
      <c r="C94" s="73"/>
      <c r="D94" s="63"/>
      <c r="E94" s="74"/>
      <c r="F94" s="74"/>
      <c r="G94" s="74"/>
      <c r="H94" s="74"/>
      <c r="I94" s="65"/>
      <c r="J94" s="62"/>
    </row>
    <row r="95" spans="1:10" ht="15.75" x14ac:dyDescent="0.25">
      <c r="A95" s="62"/>
      <c r="B95" s="62"/>
      <c r="C95" s="73"/>
      <c r="D95" s="63"/>
      <c r="E95" s="74"/>
      <c r="F95" s="74"/>
      <c r="G95" s="74"/>
      <c r="H95" s="74"/>
      <c r="I95" s="65"/>
      <c r="J95" s="62"/>
    </row>
    <row r="96" spans="1:10" x14ac:dyDescent="0.25">
      <c r="A96" s="1"/>
      <c r="B96" s="57"/>
      <c r="C96" s="57"/>
      <c r="D96" s="63"/>
      <c r="E96" s="57"/>
      <c r="F96" s="56"/>
      <c r="G96" s="58"/>
      <c r="H96" s="6"/>
      <c r="I96" s="59"/>
      <c r="J96" s="1"/>
    </row>
    <row r="97" spans="1:10" ht="14.25" customHeight="1" x14ac:dyDescent="0.25">
      <c r="A97" s="68"/>
      <c r="B97" s="70" t="s">
        <v>368</v>
      </c>
      <c r="D97" s="68"/>
      <c r="E97" s="70" t="s">
        <v>369</v>
      </c>
      <c r="F97" s="68"/>
      <c r="G97" s="68"/>
      <c r="H97" s="68"/>
      <c r="I97" s="68"/>
      <c r="J97" s="68"/>
    </row>
    <row r="98" spans="1:10" x14ac:dyDescent="0.25">
      <c r="A98" s="68"/>
      <c r="B98" s="69" t="s">
        <v>370</v>
      </c>
      <c r="D98" s="68"/>
      <c r="E98" s="69" t="s">
        <v>371</v>
      </c>
      <c r="F98" s="68"/>
      <c r="G98" s="68"/>
      <c r="H98" s="68"/>
      <c r="I98" s="68"/>
      <c r="J98" s="68"/>
    </row>
    <row r="99" spans="1:10" x14ac:dyDescent="0.25">
      <c r="A99" s="68"/>
      <c r="B99" s="68"/>
      <c r="C99" s="68"/>
      <c r="D99" s="68"/>
      <c r="E99" s="68"/>
      <c r="F99" s="68"/>
      <c r="G99" s="68"/>
      <c r="H99" s="68"/>
      <c r="I99" s="68"/>
      <c r="J99" s="68"/>
    </row>
  </sheetData>
  <protectedRanges>
    <protectedRange sqref="B5:C5" name="Rango2_1_1"/>
  </protectedRanges>
  <mergeCells count="10">
    <mergeCell ref="B5:J5"/>
    <mergeCell ref="A8:A9"/>
    <mergeCell ref="B8:B9"/>
    <mergeCell ref="C8:C9"/>
    <mergeCell ref="D8:D9"/>
    <mergeCell ref="E8:E9"/>
    <mergeCell ref="F8:F9"/>
    <mergeCell ref="G8:G9"/>
    <mergeCell ref="H8:H9"/>
    <mergeCell ref="I8:I9"/>
  </mergeCells>
  <pageMargins left="0.23622047244094491" right="0.23622047244094491" top="0.74803149606299213" bottom="0.74803149606299213" header="0.31496062992125984" footer="0.31496062992125984"/>
  <pageSetup scale="5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34"/>
  <sheetViews>
    <sheetView tabSelected="1" topLeftCell="B77" zoomScale="91" zoomScaleNormal="91" workbookViewId="0">
      <selection activeCell="I125" sqref="I125"/>
    </sheetView>
  </sheetViews>
  <sheetFormatPr baseColWidth="10" defaultRowHeight="15" x14ac:dyDescent="0.25"/>
  <cols>
    <col min="1" max="1" width="48" customWidth="1"/>
    <col min="2" max="2" width="53" customWidth="1"/>
    <col min="3" max="3" width="21.5703125" style="8" customWidth="1"/>
    <col min="4" max="4" width="15" style="8" customWidth="1"/>
    <col min="5" max="5" width="17.85546875" style="102" customWidth="1"/>
    <col min="6" max="6" width="18.140625" customWidth="1"/>
    <col min="7" max="7" width="17.7109375" style="77" customWidth="1"/>
    <col min="8" max="8" width="14.7109375" style="82" customWidth="1"/>
    <col min="9" max="9" width="11.42578125" style="7" customWidth="1"/>
  </cols>
  <sheetData>
    <row r="1" spans="1:10" x14ac:dyDescent="0.25">
      <c r="A1" s="1"/>
      <c r="B1" s="57"/>
      <c r="C1" s="85"/>
      <c r="D1" s="85"/>
      <c r="E1" s="100"/>
      <c r="F1" s="56"/>
      <c r="G1" s="80"/>
      <c r="H1" s="81"/>
      <c r="I1" s="58"/>
    </row>
    <row r="2" spans="1:10" x14ac:dyDescent="0.25">
      <c r="A2" s="1"/>
      <c r="B2" s="57"/>
      <c r="C2" s="85"/>
      <c r="D2" s="85"/>
      <c r="E2" s="100"/>
      <c r="F2" s="56"/>
      <c r="G2" s="80"/>
      <c r="H2" s="81"/>
      <c r="I2" s="58"/>
    </row>
    <row r="3" spans="1:10" x14ac:dyDescent="0.25">
      <c r="A3" s="1"/>
      <c r="B3" s="57"/>
      <c r="C3" s="85"/>
      <c r="D3" s="85"/>
      <c r="E3" s="100"/>
      <c r="F3" s="56"/>
      <c r="G3" s="80"/>
      <c r="H3" s="81"/>
      <c r="I3" s="58"/>
    </row>
    <row r="4" spans="1:10" x14ac:dyDescent="0.25">
      <c r="A4" s="1"/>
      <c r="B4" s="57"/>
      <c r="C4" s="85"/>
      <c r="D4" s="85"/>
      <c r="E4" s="100"/>
      <c r="F4" s="56"/>
      <c r="G4" s="80"/>
      <c r="H4" s="81"/>
      <c r="I4" s="58"/>
    </row>
    <row r="5" spans="1:10" ht="16.5" customHeight="1" x14ac:dyDescent="0.25">
      <c r="A5" s="1"/>
      <c r="B5" s="143" t="s">
        <v>708</v>
      </c>
      <c r="C5" s="143"/>
      <c r="D5" s="143"/>
      <c r="E5" s="143"/>
      <c r="F5" s="143"/>
      <c r="G5" s="143"/>
      <c r="H5" s="143"/>
      <c r="I5" s="143"/>
    </row>
    <row r="6" spans="1:10" ht="16.5" customHeight="1" thickBot="1" x14ac:dyDescent="0.3">
      <c r="A6" s="1"/>
      <c r="B6" s="86"/>
      <c r="C6" s="86"/>
      <c r="D6" s="87"/>
      <c r="E6" s="101"/>
      <c r="F6" s="86"/>
      <c r="G6" s="88"/>
      <c r="H6" s="87"/>
      <c r="I6" s="105"/>
    </row>
    <row r="7" spans="1:10" s="75" customFormat="1" ht="15" customHeight="1" x14ac:dyDescent="0.25">
      <c r="A7" s="157" t="s">
        <v>1</v>
      </c>
      <c r="B7" s="159" t="s">
        <v>0</v>
      </c>
      <c r="C7" s="159" t="s">
        <v>2</v>
      </c>
      <c r="D7" s="161" t="s">
        <v>3</v>
      </c>
      <c r="E7" s="163" t="s">
        <v>4</v>
      </c>
      <c r="F7" s="159" t="s">
        <v>7</v>
      </c>
      <c r="G7" s="165" t="s">
        <v>5</v>
      </c>
      <c r="H7" s="167" t="s">
        <v>6</v>
      </c>
      <c r="I7" s="169" t="s">
        <v>8</v>
      </c>
    </row>
    <row r="8" spans="1:10" s="75" customFormat="1" ht="32.25" customHeight="1" thickBot="1" x14ac:dyDescent="0.3">
      <c r="A8" s="158"/>
      <c r="B8" s="160"/>
      <c r="C8" s="160"/>
      <c r="D8" s="162"/>
      <c r="E8" s="164"/>
      <c r="F8" s="160"/>
      <c r="G8" s="166"/>
      <c r="H8" s="168"/>
      <c r="I8" s="170"/>
    </row>
    <row r="9" spans="1:10" s="75" customFormat="1" ht="191.25" customHeight="1" x14ac:dyDescent="0.25">
      <c r="A9" s="120" t="s">
        <v>421</v>
      </c>
      <c r="B9" s="121" t="s">
        <v>600</v>
      </c>
      <c r="C9" s="121" t="s">
        <v>464</v>
      </c>
      <c r="D9" s="121" t="s">
        <v>465</v>
      </c>
      <c r="E9" s="122">
        <v>82980</v>
      </c>
      <c r="F9" s="121" t="s">
        <v>577</v>
      </c>
      <c r="G9" s="122">
        <v>82980</v>
      </c>
      <c r="H9" s="110" t="s">
        <v>416</v>
      </c>
      <c r="I9" s="106" t="s">
        <v>403</v>
      </c>
    </row>
    <row r="10" spans="1:10" s="75" customFormat="1" ht="67.5" x14ac:dyDescent="0.25">
      <c r="A10" s="98" t="s">
        <v>255</v>
      </c>
      <c r="B10" s="99" t="s">
        <v>601</v>
      </c>
      <c r="C10" s="99" t="s">
        <v>466</v>
      </c>
      <c r="D10" s="99" t="s">
        <v>385</v>
      </c>
      <c r="E10" s="104">
        <v>17420.900000000001</v>
      </c>
      <c r="F10" s="99" t="s">
        <v>578</v>
      </c>
      <c r="G10" s="104">
        <v>17420.900000000001</v>
      </c>
      <c r="H10" s="111" t="s">
        <v>416</v>
      </c>
      <c r="I10" s="107" t="s">
        <v>403</v>
      </c>
    </row>
    <row r="11" spans="1:10" s="75" customFormat="1" ht="56.25" x14ac:dyDescent="0.25">
      <c r="A11" s="98" t="s">
        <v>255</v>
      </c>
      <c r="B11" s="99" t="s">
        <v>602</v>
      </c>
      <c r="C11" s="99" t="s">
        <v>467</v>
      </c>
      <c r="D11" s="99" t="s">
        <v>408</v>
      </c>
      <c r="E11" s="104">
        <v>1950507.87</v>
      </c>
      <c r="F11" s="99" t="s">
        <v>579</v>
      </c>
      <c r="G11" s="104">
        <v>1950507.87</v>
      </c>
      <c r="H11" s="111" t="s">
        <v>416</v>
      </c>
      <c r="I11" s="107" t="s">
        <v>403</v>
      </c>
    </row>
    <row r="12" spans="1:10" s="75" customFormat="1" ht="75.75" customHeight="1" x14ac:dyDescent="0.25">
      <c r="A12" s="98" t="s">
        <v>255</v>
      </c>
      <c r="B12" s="99" t="s">
        <v>603</v>
      </c>
      <c r="C12" s="99" t="s">
        <v>468</v>
      </c>
      <c r="D12" s="99" t="s">
        <v>469</v>
      </c>
      <c r="E12" s="104">
        <v>13220.63</v>
      </c>
      <c r="F12" s="99" t="s">
        <v>580</v>
      </c>
      <c r="G12" s="104">
        <v>13220.63</v>
      </c>
      <c r="H12" s="111" t="s">
        <v>416</v>
      </c>
      <c r="I12" s="107" t="s">
        <v>403</v>
      </c>
    </row>
    <row r="13" spans="1:10" s="75" customFormat="1" ht="90" customHeight="1" x14ac:dyDescent="0.25">
      <c r="A13" s="98" t="s">
        <v>255</v>
      </c>
      <c r="B13" s="99" t="s">
        <v>604</v>
      </c>
      <c r="C13" s="99" t="s">
        <v>470</v>
      </c>
      <c r="D13" s="99" t="s">
        <v>469</v>
      </c>
      <c r="E13" s="104">
        <v>4928.93</v>
      </c>
      <c r="F13" s="99" t="s">
        <v>580</v>
      </c>
      <c r="G13" s="104">
        <v>4928.93</v>
      </c>
      <c r="H13" s="111" t="s">
        <v>416</v>
      </c>
      <c r="I13" s="107" t="s">
        <v>403</v>
      </c>
    </row>
    <row r="14" spans="1:10" s="75" customFormat="1" ht="56.25" x14ac:dyDescent="0.25">
      <c r="A14" s="98" t="s">
        <v>255</v>
      </c>
      <c r="B14" s="99" t="s">
        <v>605</v>
      </c>
      <c r="C14" s="99" t="s">
        <v>471</v>
      </c>
      <c r="D14" s="99" t="s">
        <v>405</v>
      </c>
      <c r="E14" s="104">
        <v>77873.8</v>
      </c>
      <c r="F14" s="99" t="s">
        <v>581</v>
      </c>
      <c r="G14" s="104">
        <v>77873.8</v>
      </c>
      <c r="H14" s="111" t="s">
        <v>416</v>
      </c>
      <c r="I14" s="107" t="s">
        <v>403</v>
      </c>
      <c r="J14" s="89"/>
    </row>
    <row r="15" spans="1:10" ht="66" customHeight="1" x14ac:dyDescent="0.25">
      <c r="A15" s="98" t="s">
        <v>255</v>
      </c>
      <c r="B15" s="99" t="s">
        <v>606</v>
      </c>
      <c r="C15" s="99" t="s">
        <v>472</v>
      </c>
      <c r="D15" s="99" t="s">
        <v>405</v>
      </c>
      <c r="E15" s="104">
        <v>2532.42</v>
      </c>
      <c r="F15" s="99" t="s">
        <v>581</v>
      </c>
      <c r="G15" s="104">
        <v>2532.42</v>
      </c>
      <c r="H15" s="111" t="s">
        <v>416</v>
      </c>
      <c r="I15" s="107" t="s">
        <v>403</v>
      </c>
      <c r="J15" s="7"/>
    </row>
    <row r="16" spans="1:10" ht="66.75" customHeight="1" x14ac:dyDescent="0.25">
      <c r="A16" s="98" t="s">
        <v>255</v>
      </c>
      <c r="B16" s="99" t="s">
        <v>607</v>
      </c>
      <c r="C16" s="99" t="s">
        <v>473</v>
      </c>
      <c r="D16" s="99" t="s">
        <v>405</v>
      </c>
      <c r="E16" s="104">
        <v>4487.79</v>
      </c>
      <c r="F16" s="99" t="s">
        <v>581</v>
      </c>
      <c r="G16" s="104">
        <v>4487.79</v>
      </c>
      <c r="H16" s="111" t="s">
        <v>416</v>
      </c>
      <c r="I16" s="107" t="s">
        <v>403</v>
      </c>
      <c r="J16" s="7"/>
    </row>
    <row r="17" spans="1:10" ht="62.25" customHeight="1" x14ac:dyDescent="0.25">
      <c r="A17" s="98" t="s">
        <v>255</v>
      </c>
      <c r="B17" s="99" t="s">
        <v>610</v>
      </c>
      <c r="C17" s="99" t="s">
        <v>474</v>
      </c>
      <c r="D17" s="99" t="s">
        <v>405</v>
      </c>
      <c r="E17" s="104">
        <v>199351.74</v>
      </c>
      <c r="F17" s="99" t="s">
        <v>581</v>
      </c>
      <c r="G17" s="104">
        <v>199351.74</v>
      </c>
      <c r="H17" s="111" t="s">
        <v>416</v>
      </c>
      <c r="I17" s="107" t="s">
        <v>403</v>
      </c>
      <c r="J17" s="7"/>
    </row>
    <row r="18" spans="1:10" ht="53.25" customHeight="1" x14ac:dyDescent="0.25">
      <c r="A18" s="98" t="s">
        <v>372</v>
      </c>
      <c r="B18" s="99" t="s">
        <v>608</v>
      </c>
      <c r="C18" s="99" t="s">
        <v>475</v>
      </c>
      <c r="D18" s="99" t="s">
        <v>469</v>
      </c>
      <c r="E18" s="104">
        <v>3600</v>
      </c>
      <c r="F18" s="99" t="s">
        <v>580</v>
      </c>
      <c r="G18" s="104">
        <v>3600</v>
      </c>
      <c r="H18" s="111" t="s">
        <v>416</v>
      </c>
      <c r="I18" s="107" t="s">
        <v>403</v>
      </c>
      <c r="J18" s="7"/>
    </row>
    <row r="19" spans="1:10" ht="78.75" customHeight="1" x14ac:dyDescent="0.25">
      <c r="A19" s="98" t="s">
        <v>372</v>
      </c>
      <c r="B19" s="99" t="s">
        <v>609</v>
      </c>
      <c r="C19" s="99" t="s">
        <v>476</v>
      </c>
      <c r="D19" s="99" t="s">
        <v>469</v>
      </c>
      <c r="E19" s="104">
        <v>600</v>
      </c>
      <c r="F19" s="99" t="s">
        <v>580</v>
      </c>
      <c r="G19" s="104">
        <v>600</v>
      </c>
      <c r="H19" s="111" t="s">
        <v>416</v>
      </c>
      <c r="I19" s="107" t="s">
        <v>403</v>
      </c>
      <c r="J19" s="7"/>
    </row>
    <row r="20" spans="1:10" ht="72.75" customHeight="1" x14ac:dyDescent="0.25">
      <c r="A20" s="98" t="s">
        <v>422</v>
      </c>
      <c r="B20" s="99" t="s">
        <v>611</v>
      </c>
      <c r="C20" s="99" t="s">
        <v>477</v>
      </c>
      <c r="D20" s="99" t="s">
        <v>478</v>
      </c>
      <c r="E20" s="104">
        <v>29500</v>
      </c>
      <c r="F20" s="99" t="s">
        <v>582</v>
      </c>
      <c r="G20" s="104">
        <v>29500</v>
      </c>
      <c r="H20" s="111" t="s">
        <v>416</v>
      </c>
      <c r="I20" s="107" t="s">
        <v>403</v>
      </c>
      <c r="J20" s="7"/>
    </row>
    <row r="21" spans="1:10" ht="86.25" customHeight="1" x14ac:dyDescent="0.25">
      <c r="A21" s="98" t="s">
        <v>422</v>
      </c>
      <c r="B21" s="99" t="s">
        <v>612</v>
      </c>
      <c r="C21" s="99" t="s">
        <v>479</v>
      </c>
      <c r="D21" s="99" t="s">
        <v>478</v>
      </c>
      <c r="E21" s="104">
        <v>29500</v>
      </c>
      <c r="F21" s="99" t="s">
        <v>582</v>
      </c>
      <c r="G21" s="104">
        <v>29500</v>
      </c>
      <c r="H21" s="111" t="s">
        <v>416</v>
      </c>
      <c r="I21" s="107" t="s">
        <v>403</v>
      </c>
      <c r="J21" s="7"/>
    </row>
    <row r="22" spans="1:10" ht="68.25" customHeight="1" x14ac:dyDescent="0.25">
      <c r="A22" s="98" t="s">
        <v>422</v>
      </c>
      <c r="B22" s="99" t="s">
        <v>613</v>
      </c>
      <c r="C22" s="99" t="s">
        <v>480</v>
      </c>
      <c r="D22" s="99" t="s">
        <v>478</v>
      </c>
      <c r="E22" s="104">
        <v>29500</v>
      </c>
      <c r="F22" s="99" t="s">
        <v>582</v>
      </c>
      <c r="G22" s="104">
        <v>29500</v>
      </c>
      <c r="H22" s="111" t="s">
        <v>416</v>
      </c>
      <c r="I22" s="107" t="s">
        <v>403</v>
      </c>
      <c r="J22" s="7"/>
    </row>
    <row r="23" spans="1:10" ht="66" customHeight="1" x14ac:dyDescent="0.25">
      <c r="A23" s="98" t="s">
        <v>422</v>
      </c>
      <c r="B23" s="99" t="s">
        <v>614</v>
      </c>
      <c r="C23" s="99" t="s">
        <v>481</v>
      </c>
      <c r="D23" s="99" t="s">
        <v>478</v>
      </c>
      <c r="E23" s="104">
        <v>29500</v>
      </c>
      <c r="F23" s="99" t="s">
        <v>582</v>
      </c>
      <c r="G23" s="104">
        <v>29500</v>
      </c>
      <c r="H23" s="111" t="s">
        <v>416</v>
      </c>
      <c r="I23" s="107" t="s">
        <v>403</v>
      </c>
      <c r="J23" s="7"/>
    </row>
    <row r="24" spans="1:10" ht="66" customHeight="1" x14ac:dyDescent="0.25">
      <c r="A24" s="98" t="s">
        <v>256</v>
      </c>
      <c r="B24" s="99" t="s">
        <v>615</v>
      </c>
      <c r="C24" s="99" t="s">
        <v>482</v>
      </c>
      <c r="D24" s="99" t="s">
        <v>411</v>
      </c>
      <c r="E24" s="104">
        <v>4135170.93</v>
      </c>
      <c r="F24" s="99" t="s">
        <v>583</v>
      </c>
      <c r="G24" s="104">
        <v>4135170.93</v>
      </c>
      <c r="H24" s="111" t="s">
        <v>416</v>
      </c>
      <c r="I24" s="107" t="s">
        <v>403</v>
      </c>
      <c r="J24" s="7"/>
    </row>
    <row r="25" spans="1:10" ht="73.5" customHeight="1" x14ac:dyDescent="0.25">
      <c r="A25" s="98" t="s">
        <v>256</v>
      </c>
      <c r="B25" s="99" t="s">
        <v>616</v>
      </c>
      <c r="C25" s="99" t="s">
        <v>417</v>
      </c>
      <c r="D25" s="99" t="s">
        <v>483</v>
      </c>
      <c r="E25" s="104">
        <v>171282.23</v>
      </c>
      <c r="F25" s="99" t="s">
        <v>584</v>
      </c>
      <c r="G25" s="104">
        <v>171282.23</v>
      </c>
      <c r="H25" s="111" t="s">
        <v>416</v>
      </c>
      <c r="I25" s="107" t="s">
        <v>403</v>
      </c>
      <c r="J25" s="7"/>
    </row>
    <row r="26" spans="1:10" ht="72" customHeight="1" x14ac:dyDescent="0.25">
      <c r="A26" s="98" t="s">
        <v>423</v>
      </c>
      <c r="B26" s="99" t="s">
        <v>617</v>
      </c>
      <c r="C26" s="99" t="s">
        <v>484</v>
      </c>
      <c r="D26" s="99" t="s">
        <v>385</v>
      </c>
      <c r="E26" s="104">
        <v>125552</v>
      </c>
      <c r="F26" s="99" t="s">
        <v>578</v>
      </c>
      <c r="G26" s="104">
        <v>125552</v>
      </c>
      <c r="H26" s="111" t="s">
        <v>416</v>
      </c>
      <c r="I26" s="107" t="s">
        <v>403</v>
      </c>
      <c r="J26" s="7"/>
    </row>
    <row r="27" spans="1:10" ht="65.25" customHeight="1" x14ac:dyDescent="0.25">
      <c r="A27" s="98" t="s">
        <v>121</v>
      </c>
      <c r="B27" s="99" t="s">
        <v>618</v>
      </c>
      <c r="C27" s="99" t="s">
        <v>485</v>
      </c>
      <c r="D27" s="99" t="s">
        <v>469</v>
      </c>
      <c r="E27" s="104">
        <v>342</v>
      </c>
      <c r="F27" s="99" t="s">
        <v>580</v>
      </c>
      <c r="G27" s="104">
        <v>342</v>
      </c>
      <c r="H27" s="111" t="s">
        <v>416</v>
      </c>
      <c r="I27" s="107" t="s">
        <v>403</v>
      </c>
      <c r="J27" s="7"/>
    </row>
    <row r="28" spans="1:10" ht="61.5" customHeight="1" x14ac:dyDescent="0.25">
      <c r="A28" s="98" t="s">
        <v>121</v>
      </c>
      <c r="B28" s="99" t="s">
        <v>619</v>
      </c>
      <c r="C28" s="99" t="s">
        <v>486</v>
      </c>
      <c r="D28" s="99" t="s">
        <v>469</v>
      </c>
      <c r="E28" s="104">
        <v>3590</v>
      </c>
      <c r="F28" s="99" t="s">
        <v>580</v>
      </c>
      <c r="G28" s="104">
        <v>3590</v>
      </c>
      <c r="H28" s="111" t="s">
        <v>416</v>
      </c>
      <c r="I28" s="107" t="s">
        <v>403</v>
      </c>
      <c r="J28" s="7"/>
    </row>
    <row r="29" spans="1:10" ht="66" customHeight="1" x14ac:dyDescent="0.25">
      <c r="A29" s="98" t="s">
        <v>121</v>
      </c>
      <c r="B29" s="99" t="s">
        <v>620</v>
      </c>
      <c r="C29" s="99" t="s">
        <v>487</v>
      </c>
      <c r="D29" s="99" t="s">
        <v>469</v>
      </c>
      <c r="E29" s="104">
        <v>3079</v>
      </c>
      <c r="F29" s="99" t="s">
        <v>580</v>
      </c>
      <c r="G29" s="104">
        <v>3079</v>
      </c>
      <c r="H29" s="111" t="s">
        <v>416</v>
      </c>
      <c r="I29" s="107" t="s">
        <v>403</v>
      </c>
      <c r="J29" s="7"/>
    </row>
    <row r="30" spans="1:10" ht="67.5" x14ac:dyDescent="0.25">
      <c r="A30" s="98" t="s">
        <v>424</v>
      </c>
      <c r="B30" s="99" t="s">
        <v>621</v>
      </c>
      <c r="C30" s="99" t="s">
        <v>488</v>
      </c>
      <c r="D30" s="99" t="s">
        <v>405</v>
      </c>
      <c r="E30" s="104">
        <v>140420</v>
      </c>
      <c r="F30" s="99" t="s">
        <v>581</v>
      </c>
      <c r="G30" s="104">
        <v>140420</v>
      </c>
      <c r="H30" s="111" t="s">
        <v>416</v>
      </c>
      <c r="I30" s="107" t="s">
        <v>403</v>
      </c>
      <c r="J30" s="7"/>
    </row>
    <row r="31" spans="1:10" ht="70.5" customHeight="1" x14ac:dyDescent="0.25">
      <c r="A31" s="98" t="s">
        <v>425</v>
      </c>
      <c r="B31" s="99" t="s">
        <v>622</v>
      </c>
      <c r="C31" s="99" t="s">
        <v>489</v>
      </c>
      <c r="D31" s="99" t="s">
        <v>385</v>
      </c>
      <c r="E31" s="104">
        <v>82027.7</v>
      </c>
      <c r="F31" s="99" t="s">
        <v>578</v>
      </c>
      <c r="G31" s="104">
        <v>82027.7</v>
      </c>
      <c r="H31" s="111" t="s">
        <v>416</v>
      </c>
      <c r="I31" s="107" t="s">
        <v>403</v>
      </c>
      <c r="J31" s="7"/>
    </row>
    <row r="32" spans="1:10" ht="90" x14ac:dyDescent="0.25">
      <c r="A32" s="98" t="s">
        <v>425</v>
      </c>
      <c r="B32" s="99" t="s">
        <v>426</v>
      </c>
      <c r="C32" s="99" t="s">
        <v>490</v>
      </c>
      <c r="D32" s="99" t="s">
        <v>385</v>
      </c>
      <c r="E32" s="104">
        <v>222966.9</v>
      </c>
      <c r="F32" s="99" t="s">
        <v>578</v>
      </c>
      <c r="G32" s="104">
        <v>222966.9</v>
      </c>
      <c r="H32" s="111" t="s">
        <v>416</v>
      </c>
      <c r="I32" s="107" t="s">
        <v>403</v>
      </c>
      <c r="J32" s="7"/>
    </row>
    <row r="33" spans="1:10" ht="81" customHeight="1" x14ac:dyDescent="0.25">
      <c r="A33" s="98" t="s">
        <v>425</v>
      </c>
      <c r="B33" s="99" t="s">
        <v>427</v>
      </c>
      <c r="C33" s="99" t="s">
        <v>491</v>
      </c>
      <c r="D33" s="99" t="s">
        <v>385</v>
      </c>
      <c r="E33" s="104">
        <v>33789.300000000003</v>
      </c>
      <c r="F33" s="99" t="s">
        <v>578</v>
      </c>
      <c r="G33" s="104">
        <v>33789.300000000003</v>
      </c>
      <c r="H33" s="111" t="s">
        <v>416</v>
      </c>
      <c r="I33" s="107" t="s">
        <v>403</v>
      </c>
      <c r="J33" s="7"/>
    </row>
    <row r="34" spans="1:10" ht="91.5" customHeight="1" x14ac:dyDescent="0.25">
      <c r="A34" s="98" t="s">
        <v>428</v>
      </c>
      <c r="B34" s="99" t="s">
        <v>623</v>
      </c>
      <c r="C34" s="99" t="s">
        <v>492</v>
      </c>
      <c r="D34" s="99" t="s">
        <v>385</v>
      </c>
      <c r="E34" s="104">
        <v>32922</v>
      </c>
      <c r="F34" s="99" t="s">
        <v>578</v>
      </c>
      <c r="G34" s="104">
        <v>32922</v>
      </c>
      <c r="H34" s="111" t="s">
        <v>416</v>
      </c>
      <c r="I34" s="107" t="s">
        <v>403</v>
      </c>
      <c r="J34" s="7"/>
    </row>
    <row r="35" spans="1:10" ht="67.5" x14ac:dyDescent="0.25">
      <c r="A35" s="98" t="s">
        <v>429</v>
      </c>
      <c r="B35" s="99" t="s">
        <v>624</v>
      </c>
      <c r="C35" s="99" t="s">
        <v>493</v>
      </c>
      <c r="D35" s="99" t="s">
        <v>408</v>
      </c>
      <c r="E35" s="104">
        <v>154580</v>
      </c>
      <c r="F35" s="99" t="s">
        <v>579</v>
      </c>
      <c r="G35" s="104">
        <v>154580</v>
      </c>
      <c r="H35" s="111" t="s">
        <v>416</v>
      </c>
      <c r="I35" s="107" t="s">
        <v>403</v>
      </c>
      <c r="J35" s="7"/>
    </row>
    <row r="36" spans="1:10" ht="74.25" customHeight="1" x14ac:dyDescent="0.25">
      <c r="A36" s="98" t="s">
        <v>430</v>
      </c>
      <c r="B36" s="99" t="s">
        <v>625</v>
      </c>
      <c r="C36" s="99" t="s">
        <v>494</v>
      </c>
      <c r="D36" s="99" t="s">
        <v>385</v>
      </c>
      <c r="E36" s="104">
        <v>41300</v>
      </c>
      <c r="F36" s="99" t="s">
        <v>578</v>
      </c>
      <c r="G36" s="104">
        <v>41300</v>
      </c>
      <c r="H36" s="111" t="s">
        <v>416</v>
      </c>
      <c r="I36" s="107" t="s">
        <v>403</v>
      </c>
      <c r="J36" s="7"/>
    </row>
    <row r="37" spans="1:10" ht="72" customHeight="1" x14ac:dyDescent="0.25">
      <c r="A37" s="98" t="s">
        <v>391</v>
      </c>
      <c r="B37" s="99" t="s">
        <v>626</v>
      </c>
      <c r="C37" s="99" t="s">
        <v>495</v>
      </c>
      <c r="D37" s="99" t="s">
        <v>386</v>
      </c>
      <c r="E37" s="104">
        <v>35400</v>
      </c>
      <c r="F37" s="99" t="s">
        <v>585</v>
      </c>
      <c r="G37" s="104">
        <v>35400</v>
      </c>
      <c r="H37" s="111" t="s">
        <v>416</v>
      </c>
      <c r="I37" s="107" t="s">
        <v>403</v>
      </c>
      <c r="J37" s="7"/>
    </row>
    <row r="38" spans="1:10" ht="87" customHeight="1" x14ac:dyDescent="0.25">
      <c r="A38" s="98" t="s">
        <v>91</v>
      </c>
      <c r="B38" s="99" t="s">
        <v>627</v>
      </c>
      <c r="C38" s="99" t="s">
        <v>496</v>
      </c>
      <c r="D38" s="99" t="s">
        <v>478</v>
      </c>
      <c r="E38" s="104">
        <v>47200</v>
      </c>
      <c r="F38" s="99" t="s">
        <v>582</v>
      </c>
      <c r="G38" s="104">
        <v>47200</v>
      </c>
      <c r="H38" s="111" t="s">
        <v>416</v>
      </c>
      <c r="I38" s="107" t="s">
        <v>403</v>
      </c>
      <c r="J38" s="7"/>
    </row>
    <row r="39" spans="1:10" ht="96" customHeight="1" x14ac:dyDescent="0.25">
      <c r="A39" s="98" t="s">
        <v>253</v>
      </c>
      <c r="B39" s="99" t="s">
        <v>628</v>
      </c>
      <c r="C39" s="99" t="s">
        <v>497</v>
      </c>
      <c r="D39" s="99" t="s">
        <v>478</v>
      </c>
      <c r="E39" s="104">
        <v>60906.99</v>
      </c>
      <c r="F39" s="99" t="s">
        <v>582</v>
      </c>
      <c r="G39" s="104">
        <v>60906.99</v>
      </c>
      <c r="H39" s="111" t="s">
        <v>416</v>
      </c>
      <c r="I39" s="107" t="s">
        <v>403</v>
      </c>
      <c r="J39" s="7"/>
    </row>
    <row r="40" spans="1:10" ht="69" customHeight="1" x14ac:dyDescent="0.25">
      <c r="A40" s="98" t="s">
        <v>253</v>
      </c>
      <c r="B40" s="99" t="s">
        <v>629</v>
      </c>
      <c r="C40" s="99" t="s">
        <v>498</v>
      </c>
      <c r="D40" s="99" t="s">
        <v>408</v>
      </c>
      <c r="E40" s="104">
        <v>204838.39999999999</v>
      </c>
      <c r="F40" s="99" t="s">
        <v>579</v>
      </c>
      <c r="G40" s="104">
        <v>204838.39999999999</v>
      </c>
      <c r="H40" s="111" t="s">
        <v>416</v>
      </c>
      <c r="I40" s="107" t="s">
        <v>403</v>
      </c>
      <c r="J40" s="7"/>
    </row>
    <row r="41" spans="1:10" ht="57.75" customHeight="1" x14ac:dyDescent="0.25">
      <c r="A41" s="98" t="s">
        <v>253</v>
      </c>
      <c r="B41" s="99" t="s">
        <v>630</v>
      </c>
      <c r="C41" s="99" t="s">
        <v>499</v>
      </c>
      <c r="D41" s="99" t="s">
        <v>408</v>
      </c>
      <c r="E41" s="104">
        <v>42364.53</v>
      </c>
      <c r="F41" s="99" t="s">
        <v>579</v>
      </c>
      <c r="G41" s="104">
        <v>42364.53</v>
      </c>
      <c r="H41" s="111" t="s">
        <v>416</v>
      </c>
      <c r="I41" s="107" t="s">
        <v>403</v>
      </c>
      <c r="J41" s="7"/>
    </row>
    <row r="42" spans="1:10" ht="63" customHeight="1" x14ac:dyDescent="0.25">
      <c r="A42" s="98" t="s">
        <v>253</v>
      </c>
      <c r="B42" s="99" t="s">
        <v>631</v>
      </c>
      <c r="C42" s="99" t="s">
        <v>500</v>
      </c>
      <c r="D42" s="99" t="s">
        <v>408</v>
      </c>
      <c r="E42" s="104">
        <v>33219.5</v>
      </c>
      <c r="F42" s="99" t="s">
        <v>579</v>
      </c>
      <c r="G42" s="104">
        <v>33219.5</v>
      </c>
      <c r="H42" s="111" t="s">
        <v>416</v>
      </c>
      <c r="I42" s="107" t="s">
        <v>403</v>
      </c>
      <c r="J42" s="7"/>
    </row>
    <row r="43" spans="1:10" ht="111.75" customHeight="1" x14ac:dyDescent="0.25">
      <c r="A43" s="98" t="s">
        <v>251</v>
      </c>
      <c r="B43" s="99" t="s">
        <v>632</v>
      </c>
      <c r="C43" s="99" t="s">
        <v>501</v>
      </c>
      <c r="D43" s="99" t="s">
        <v>406</v>
      </c>
      <c r="E43" s="104">
        <v>250000</v>
      </c>
      <c r="F43" s="99" t="s">
        <v>586</v>
      </c>
      <c r="G43" s="104">
        <v>250000</v>
      </c>
      <c r="H43" s="111" t="s">
        <v>416</v>
      </c>
      <c r="I43" s="107" t="s">
        <v>403</v>
      </c>
      <c r="J43" s="7"/>
    </row>
    <row r="44" spans="1:10" ht="90" customHeight="1" x14ac:dyDescent="0.25">
      <c r="A44" s="98" t="s">
        <v>251</v>
      </c>
      <c r="B44" s="99" t="s">
        <v>633</v>
      </c>
      <c r="C44" s="99" t="s">
        <v>395</v>
      </c>
      <c r="D44" s="99" t="s">
        <v>410</v>
      </c>
      <c r="E44" s="104">
        <v>250000</v>
      </c>
      <c r="F44" s="99" t="s">
        <v>587</v>
      </c>
      <c r="G44" s="104">
        <v>250000</v>
      </c>
      <c r="H44" s="111" t="s">
        <v>416</v>
      </c>
      <c r="I44" s="107" t="s">
        <v>403</v>
      </c>
      <c r="J44" s="7"/>
    </row>
    <row r="45" spans="1:10" ht="105.75" customHeight="1" x14ac:dyDescent="0.25">
      <c r="A45" s="98" t="s">
        <v>431</v>
      </c>
      <c r="B45" s="99" t="s">
        <v>634</v>
      </c>
      <c r="C45" s="99" t="s">
        <v>399</v>
      </c>
      <c r="D45" s="99" t="s">
        <v>386</v>
      </c>
      <c r="E45" s="104">
        <v>531711.01</v>
      </c>
      <c r="F45" s="99" t="s">
        <v>585</v>
      </c>
      <c r="G45" s="104">
        <v>531711.01</v>
      </c>
      <c r="H45" s="111" t="s">
        <v>416</v>
      </c>
      <c r="I45" s="107" t="s">
        <v>403</v>
      </c>
      <c r="J45" s="7"/>
    </row>
    <row r="46" spans="1:10" ht="83.25" customHeight="1" x14ac:dyDescent="0.25">
      <c r="A46" s="98" t="s">
        <v>246</v>
      </c>
      <c r="B46" s="99" t="s">
        <v>635</v>
      </c>
      <c r="C46" s="99" t="s">
        <v>502</v>
      </c>
      <c r="D46" s="99" t="s">
        <v>503</v>
      </c>
      <c r="E46" s="104">
        <v>38940</v>
      </c>
      <c r="F46" s="99" t="s">
        <v>588</v>
      </c>
      <c r="G46" s="104">
        <v>38940</v>
      </c>
      <c r="H46" s="111" t="s">
        <v>416</v>
      </c>
      <c r="I46" s="107" t="s">
        <v>403</v>
      </c>
      <c r="J46" s="7"/>
    </row>
    <row r="47" spans="1:10" ht="56.25" x14ac:dyDescent="0.25">
      <c r="A47" s="98" t="s">
        <v>432</v>
      </c>
      <c r="B47" s="99" t="s">
        <v>636</v>
      </c>
      <c r="C47" s="99" t="s">
        <v>504</v>
      </c>
      <c r="D47" s="99" t="s">
        <v>390</v>
      </c>
      <c r="E47" s="104">
        <v>320724</v>
      </c>
      <c r="F47" s="99" t="s">
        <v>405</v>
      </c>
      <c r="G47" s="104">
        <v>320724</v>
      </c>
      <c r="H47" s="111" t="s">
        <v>416</v>
      </c>
      <c r="I47" s="107" t="s">
        <v>403</v>
      </c>
      <c r="J47" s="7"/>
    </row>
    <row r="48" spans="1:10" ht="67.5" customHeight="1" x14ac:dyDescent="0.25">
      <c r="A48" s="98" t="s">
        <v>433</v>
      </c>
      <c r="B48" s="99" t="s">
        <v>637</v>
      </c>
      <c r="C48" s="99" t="s">
        <v>496</v>
      </c>
      <c r="D48" s="99" t="s">
        <v>408</v>
      </c>
      <c r="E48" s="104">
        <v>35400</v>
      </c>
      <c r="F48" s="99" t="s">
        <v>579</v>
      </c>
      <c r="G48" s="104">
        <v>35400</v>
      </c>
      <c r="H48" s="111" t="s">
        <v>416</v>
      </c>
      <c r="I48" s="107" t="s">
        <v>403</v>
      </c>
      <c r="J48" s="7"/>
    </row>
    <row r="49" spans="1:10" ht="79.5" customHeight="1" x14ac:dyDescent="0.25">
      <c r="A49" s="98" t="s">
        <v>434</v>
      </c>
      <c r="B49" s="99" t="s">
        <v>638</v>
      </c>
      <c r="C49" s="99" t="s">
        <v>505</v>
      </c>
      <c r="D49" s="99" t="s">
        <v>406</v>
      </c>
      <c r="E49" s="104">
        <v>54044</v>
      </c>
      <c r="F49" s="99" t="s">
        <v>586</v>
      </c>
      <c r="G49" s="104">
        <v>54044</v>
      </c>
      <c r="H49" s="111" t="s">
        <v>416</v>
      </c>
      <c r="I49" s="107" t="s">
        <v>403</v>
      </c>
      <c r="J49" s="7"/>
    </row>
    <row r="50" spans="1:10" ht="79.5" customHeight="1" x14ac:dyDescent="0.25">
      <c r="A50" s="98" t="s">
        <v>378</v>
      </c>
      <c r="B50" s="99" t="s">
        <v>639</v>
      </c>
      <c r="C50" s="99" t="s">
        <v>506</v>
      </c>
      <c r="D50" s="99" t="s">
        <v>407</v>
      </c>
      <c r="E50" s="104">
        <v>47200</v>
      </c>
      <c r="F50" s="99" t="s">
        <v>589</v>
      </c>
      <c r="G50" s="104">
        <v>47200</v>
      </c>
      <c r="H50" s="111" t="s">
        <v>416</v>
      </c>
      <c r="I50" s="107" t="s">
        <v>403</v>
      </c>
      <c r="J50" s="7"/>
    </row>
    <row r="51" spans="1:10" ht="89.25" customHeight="1" x14ac:dyDescent="0.25">
      <c r="A51" s="98" t="s">
        <v>435</v>
      </c>
      <c r="B51" s="99" t="s">
        <v>640</v>
      </c>
      <c r="C51" s="99" t="s">
        <v>507</v>
      </c>
      <c r="D51" s="99" t="s">
        <v>386</v>
      </c>
      <c r="E51" s="104">
        <v>934603.66</v>
      </c>
      <c r="F51" s="99" t="s">
        <v>585</v>
      </c>
      <c r="G51" s="104">
        <v>934603.66</v>
      </c>
      <c r="H51" s="111" t="s">
        <v>416</v>
      </c>
      <c r="I51" s="107" t="s">
        <v>412</v>
      </c>
      <c r="J51" s="7"/>
    </row>
    <row r="52" spans="1:10" ht="78" customHeight="1" x14ac:dyDescent="0.25">
      <c r="A52" s="98" t="s">
        <v>247</v>
      </c>
      <c r="B52" s="99" t="s">
        <v>641</v>
      </c>
      <c r="C52" s="99" t="s">
        <v>508</v>
      </c>
      <c r="D52" s="99" t="s">
        <v>408</v>
      </c>
      <c r="E52" s="104">
        <v>7992.88</v>
      </c>
      <c r="F52" s="99" t="s">
        <v>579</v>
      </c>
      <c r="G52" s="104">
        <v>7992.88</v>
      </c>
      <c r="H52" s="111" t="s">
        <v>416</v>
      </c>
      <c r="I52" s="107" t="s">
        <v>403</v>
      </c>
      <c r="J52" s="7"/>
    </row>
    <row r="53" spans="1:10" ht="69" customHeight="1" x14ac:dyDescent="0.25">
      <c r="A53" s="98" t="s">
        <v>247</v>
      </c>
      <c r="B53" s="99" t="s">
        <v>642</v>
      </c>
      <c r="C53" s="99" t="s">
        <v>509</v>
      </c>
      <c r="D53" s="99" t="s">
        <v>408</v>
      </c>
      <c r="E53" s="104">
        <v>3286.06</v>
      </c>
      <c r="F53" s="99" t="s">
        <v>579</v>
      </c>
      <c r="G53" s="104">
        <v>3286.06</v>
      </c>
      <c r="H53" s="111" t="s">
        <v>416</v>
      </c>
      <c r="I53" s="107" t="s">
        <v>403</v>
      </c>
      <c r="J53" s="7"/>
    </row>
    <row r="54" spans="1:10" ht="73.5" customHeight="1" x14ac:dyDescent="0.25">
      <c r="A54" s="98" t="s">
        <v>247</v>
      </c>
      <c r="B54" s="99" t="s">
        <v>436</v>
      </c>
      <c r="C54" s="99" t="s">
        <v>510</v>
      </c>
      <c r="D54" s="99" t="s">
        <v>408</v>
      </c>
      <c r="E54" s="104">
        <v>15068</v>
      </c>
      <c r="F54" s="99" t="s">
        <v>579</v>
      </c>
      <c r="G54" s="104">
        <v>15068</v>
      </c>
      <c r="H54" s="111" t="s">
        <v>416</v>
      </c>
      <c r="I54" s="107" t="s">
        <v>403</v>
      </c>
      <c r="J54" s="7"/>
    </row>
    <row r="55" spans="1:10" ht="100.5" customHeight="1" x14ac:dyDescent="0.25">
      <c r="A55" s="98" t="s">
        <v>237</v>
      </c>
      <c r="B55" s="99" t="s">
        <v>437</v>
      </c>
      <c r="C55" s="99" t="s">
        <v>511</v>
      </c>
      <c r="D55" s="99" t="s">
        <v>512</v>
      </c>
      <c r="E55" s="104">
        <v>444865.79</v>
      </c>
      <c r="F55" s="99" t="s">
        <v>590</v>
      </c>
      <c r="G55" s="104">
        <v>444865.79</v>
      </c>
      <c r="H55" s="111" t="s">
        <v>416</v>
      </c>
      <c r="I55" s="107" t="s">
        <v>403</v>
      </c>
      <c r="J55" s="7"/>
    </row>
    <row r="56" spans="1:10" ht="106.5" customHeight="1" x14ac:dyDescent="0.25">
      <c r="A56" s="98" t="s">
        <v>438</v>
      </c>
      <c r="B56" s="99" t="s">
        <v>439</v>
      </c>
      <c r="C56" s="99" t="s">
        <v>513</v>
      </c>
      <c r="D56" s="99" t="s">
        <v>386</v>
      </c>
      <c r="E56" s="104">
        <v>155406</v>
      </c>
      <c r="F56" s="99" t="s">
        <v>585</v>
      </c>
      <c r="G56" s="104">
        <v>155406</v>
      </c>
      <c r="H56" s="111" t="s">
        <v>416</v>
      </c>
      <c r="I56" s="107" t="s">
        <v>403</v>
      </c>
      <c r="J56" s="7"/>
    </row>
    <row r="57" spans="1:10" ht="92.25" customHeight="1" x14ac:dyDescent="0.25">
      <c r="A57" s="98" t="s">
        <v>236</v>
      </c>
      <c r="B57" s="99" t="s">
        <v>643</v>
      </c>
      <c r="C57" s="99" t="s">
        <v>514</v>
      </c>
      <c r="D57" s="99" t="s">
        <v>469</v>
      </c>
      <c r="E57" s="104">
        <v>564349.06999999995</v>
      </c>
      <c r="F57" s="99" t="s">
        <v>580</v>
      </c>
      <c r="G57" s="104">
        <v>564349.06999999995</v>
      </c>
      <c r="H57" s="111" t="s">
        <v>416</v>
      </c>
      <c r="I57" s="107" t="s">
        <v>403</v>
      </c>
      <c r="J57" s="7"/>
    </row>
    <row r="58" spans="1:10" ht="76.5" customHeight="1" x14ac:dyDescent="0.25">
      <c r="A58" s="98" t="s">
        <v>236</v>
      </c>
      <c r="B58" s="99" t="s">
        <v>644</v>
      </c>
      <c r="C58" s="99" t="s">
        <v>515</v>
      </c>
      <c r="D58" s="99" t="s">
        <v>469</v>
      </c>
      <c r="E58" s="104">
        <v>40794.75</v>
      </c>
      <c r="F58" s="99" t="s">
        <v>580</v>
      </c>
      <c r="G58" s="104">
        <v>40794.75</v>
      </c>
      <c r="H58" s="111" t="s">
        <v>416</v>
      </c>
      <c r="I58" s="107" t="s">
        <v>403</v>
      </c>
      <c r="J58" s="7"/>
    </row>
    <row r="59" spans="1:10" ht="75" customHeight="1" x14ac:dyDescent="0.25">
      <c r="A59" s="98" t="s">
        <v>236</v>
      </c>
      <c r="B59" s="99" t="s">
        <v>645</v>
      </c>
      <c r="C59" s="99" t="s">
        <v>516</v>
      </c>
      <c r="D59" s="99" t="s">
        <v>469</v>
      </c>
      <c r="E59" s="104">
        <v>20532.259999999998</v>
      </c>
      <c r="F59" s="99" t="s">
        <v>580</v>
      </c>
      <c r="G59" s="104">
        <v>20532.259999999998</v>
      </c>
      <c r="H59" s="111" t="s">
        <v>416</v>
      </c>
      <c r="I59" s="107" t="s">
        <v>403</v>
      </c>
      <c r="J59" s="7"/>
    </row>
    <row r="60" spans="1:10" ht="71.25" customHeight="1" x14ac:dyDescent="0.25">
      <c r="A60" s="98" t="s">
        <v>236</v>
      </c>
      <c r="B60" s="99" t="s">
        <v>646</v>
      </c>
      <c r="C60" s="99" t="s">
        <v>517</v>
      </c>
      <c r="D60" s="99" t="s">
        <v>469</v>
      </c>
      <c r="E60" s="104">
        <v>5392.79</v>
      </c>
      <c r="F60" s="99" t="s">
        <v>580</v>
      </c>
      <c r="G60" s="104">
        <v>5392.79</v>
      </c>
      <c r="H60" s="111" t="s">
        <v>416</v>
      </c>
      <c r="I60" s="107" t="s">
        <v>403</v>
      </c>
      <c r="J60" s="7"/>
    </row>
    <row r="61" spans="1:10" ht="63" customHeight="1" x14ac:dyDescent="0.25">
      <c r="A61" s="98" t="s">
        <v>236</v>
      </c>
      <c r="B61" s="99" t="s">
        <v>647</v>
      </c>
      <c r="C61" s="99" t="s">
        <v>518</v>
      </c>
      <c r="D61" s="99" t="s">
        <v>469</v>
      </c>
      <c r="E61" s="104">
        <v>894.37</v>
      </c>
      <c r="F61" s="99" t="s">
        <v>580</v>
      </c>
      <c r="G61" s="104">
        <v>894.37</v>
      </c>
      <c r="H61" s="111" t="s">
        <v>416</v>
      </c>
      <c r="I61" s="107" t="s">
        <v>403</v>
      </c>
      <c r="J61" s="7"/>
    </row>
    <row r="62" spans="1:10" ht="72" customHeight="1" x14ac:dyDescent="0.25">
      <c r="A62" s="98" t="s">
        <v>440</v>
      </c>
      <c r="B62" s="99" t="s">
        <v>648</v>
      </c>
      <c r="C62" s="99" t="s">
        <v>519</v>
      </c>
      <c r="D62" s="99" t="s">
        <v>387</v>
      </c>
      <c r="E62" s="104">
        <v>297891</v>
      </c>
      <c r="F62" s="99" t="s">
        <v>404</v>
      </c>
      <c r="G62" s="104">
        <v>297891</v>
      </c>
      <c r="H62" s="111" t="s">
        <v>416</v>
      </c>
      <c r="I62" s="107" t="s">
        <v>403</v>
      </c>
      <c r="J62" s="7"/>
    </row>
    <row r="63" spans="1:10" ht="78" customHeight="1" x14ac:dyDescent="0.25">
      <c r="A63" s="123" t="s">
        <v>441</v>
      </c>
      <c r="B63" s="99" t="s">
        <v>649</v>
      </c>
      <c r="C63" s="99" t="s">
        <v>520</v>
      </c>
      <c r="D63" s="99" t="s">
        <v>388</v>
      </c>
      <c r="E63" s="104">
        <v>8850</v>
      </c>
      <c r="F63" s="99" t="s">
        <v>413</v>
      </c>
      <c r="G63" s="104">
        <v>8850</v>
      </c>
      <c r="H63" s="111" t="s">
        <v>416</v>
      </c>
      <c r="I63" s="107" t="s">
        <v>403</v>
      </c>
      <c r="J63" s="7"/>
    </row>
    <row r="64" spans="1:10" ht="89.25" customHeight="1" x14ac:dyDescent="0.25">
      <c r="A64" s="123" t="s">
        <v>441</v>
      </c>
      <c r="B64" s="99" t="s">
        <v>650</v>
      </c>
      <c r="C64" s="99" t="s">
        <v>383</v>
      </c>
      <c r="D64" s="99" t="s">
        <v>387</v>
      </c>
      <c r="E64" s="104">
        <v>201780</v>
      </c>
      <c r="F64" s="99" t="s">
        <v>404</v>
      </c>
      <c r="G64" s="104">
        <v>201780</v>
      </c>
      <c r="H64" s="111" t="s">
        <v>416</v>
      </c>
      <c r="I64" s="107" t="s">
        <v>403</v>
      </c>
      <c r="J64" s="7"/>
    </row>
    <row r="65" spans="1:10" ht="86.25" customHeight="1" x14ac:dyDescent="0.25">
      <c r="A65" s="98" t="s">
        <v>442</v>
      </c>
      <c r="B65" s="99" t="s">
        <v>651</v>
      </c>
      <c r="C65" s="99" t="s">
        <v>477</v>
      </c>
      <c r="D65" s="99" t="s">
        <v>385</v>
      </c>
      <c r="E65" s="104">
        <v>47200</v>
      </c>
      <c r="F65" s="99" t="s">
        <v>578</v>
      </c>
      <c r="G65" s="104">
        <v>47200</v>
      </c>
      <c r="H65" s="111" t="s">
        <v>416</v>
      </c>
      <c r="I65" s="107" t="s">
        <v>403</v>
      </c>
      <c r="J65" s="7"/>
    </row>
    <row r="66" spans="1:10" ht="78" customHeight="1" x14ac:dyDescent="0.25">
      <c r="A66" s="98" t="s">
        <v>442</v>
      </c>
      <c r="B66" s="99" t="s">
        <v>652</v>
      </c>
      <c r="C66" s="99" t="s">
        <v>479</v>
      </c>
      <c r="D66" s="99" t="s">
        <v>385</v>
      </c>
      <c r="E66" s="104">
        <v>47200</v>
      </c>
      <c r="F66" s="99" t="s">
        <v>578</v>
      </c>
      <c r="G66" s="104">
        <v>47200</v>
      </c>
      <c r="H66" s="111" t="s">
        <v>416</v>
      </c>
      <c r="I66" s="107" t="s">
        <v>403</v>
      </c>
      <c r="J66" s="7"/>
    </row>
    <row r="67" spans="1:10" ht="78" customHeight="1" x14ac:dyDescent="0.25">
      <c r="A67" s="98" t="s">
        <v>394</v>
      </c>
      <c r="B67" s="99" t="s">
        <v>653</v>
      </c>
      <c r="C67" s="99" t="s">
        <v>521</v>
      </c>
      <c r="D67" s="99" t="s">
        <v>407</v>
      </c>
      <c r="E67" s="104">
        <v>59000</v>
      </c>
      <c r="F67" s="99" t="s">
        <v>589</v>
      </c>
      <c r="G67" s="104">
        <v>59000</v>
      </c>
      <c r="H67" s="111" t="s">
        <v>416</v>
      </c>
      <c r="I67" s="107" t="s">
        <v>403</v>
      </c>
      <c r="J67" s="7"/>
    </row>
    <row r="68" spans="1:10" ht="78" customHeight="1" x14ac:dyDescent="0.25">
      <c r="A68" s="98" t="s">
        <v>443</v>
      </c>
      <c r="B68" s="99" t="s">
        <v>654</v>
      </c>
      <c r="C68" s="99" t="s">
        <v>522</v>
      </c>
      <c r="D68" s="99" t="s">
        <v>386</v>
      </c>
      <c r="E68" s="104">
        <v>10621187.42</v>
      </c>
      <c r="F68" s="99" t="s">
        <v>585</v>
      </c>
      <c r="G68" s="104">
        <v>10621187.42</v>
      </c>
      <c r="H68" s="111" t="s">
        <v>416</v>
      </c>
      <c r="I68" s="107" t="s">
        <v>403</v>
      </c>
      <c r="J68" s="7"/>
    </row>
    <row r="69" spans="1:10" ht="78" customHeight="1" x14ac:dyDescent="0.25">
      <c r="A69" s="98" t="s">
        <v>379</v>
      </c>
      <c r="B69" s="99" t="s">
        <v>655</v>
      </c>
      <c r="C69" s="99" t="s">
        <v>523</v>
      </c>
      <c r="D69" s="99" t="s">
        <v>407</v>
      </c>
      <c r="E69" s="104">
        <v>29500</v>
      </c>
      <c r="F69" s="99" t="s">
        <v>589</v>
      </c>
      <c r="G69" s="104">
        <v>29500</v>
      </c>
      <c r="H69" s="111" t="s">
        <v>416</v>
      </c>
      <c r="I69" s="107" t="s">
        <v>403</v>
      </c>
      <c r="J69" s="7"/>
    </row>
    <row r="70" spans="1:10" ht="78" customHeight="1" x14ac:dyDescent="0.25">
      <c r="A70" s="98" t="s">
        <v>444</v>
      </c>
      <c r="B70" s="99" t="s">
        <v>656</v>
      </c>
      <c r="C70" s="99" t="s">
        <v>393</v>
      </c>
      <c r="D70" s="99" t="s">
        <v>389</v>
      </c>
      <c r="E70" s="104">
        <v>29500</v>
      </c>
      <c r="F70" s="99" t="s">
        <v>409</v>
      </c>
      <c r="G70" s="104">
        <v>29500</v>
      </c>
      <c r="H70" s="111" t="s">
        <v>416</v>
      </c>
      <c r="I70" s="107" t="s">
        <v>403</v>
      </c>
      <c r="J70" s="7"/>
    </row>
    <row r="71" spans="1:10" ht="78" customHeight="1" x14ac:dyDescent="0.25">
      <c r="A71" s="98" t="s">
        <v>445</v>
      </c>
      <c r="B71" s="99" t="s">
        <v>657</v>
      </c>
      <c r="C71" s="99" t="s">
        <v>524</v>
      </c>
      <c r="D71" s="99" t="s">
        <v>405</v>
      </c>
      <c r="E71" s="104">
        <v>35400</v>
      </c>
      <c r="F71" s="99" t="s">
        <v>581</v>
      </c>
      <c r="G71" s="104">
        <v>35400</v>
      </c>
      <c r="H71" s="111" t="s">
        <v>416</v>
      </c>
      <c r="I71" s="107" t="s">
        <v>403</v>
      </c>
      <c r="J71" s="7"/>
    </row>
    <row r="72" spans="1:10" ht="78" customHeight="1" x14ac:dyDescent="0.25">
      <c r="A72" s="98" t="s">
        <v>445</v>
      </c>
      <c r="B72" s="99" t="s">
        <v>658</v>
      </c>
      <c r="C72" s="99" t="s">
        <v>525</v>
      </c>
      <c r="D72" s="99" t="s">
        <v>405</v>
      </c>
      <c r="E72" s="104">
        <v>35400</v>
      </c>
      <c r="F72" s="99" t="s">
        <v>581</v>
      </c>
      <c r="G72" s="104">
        <v>35400</v>
      </c>
      <c r="H72" s="111" t="s">
        <v>416</v>
      </c>
      <c r="I72" s="107" t="s">
        <v>403</v>
      </c>
      <c r="J72" s="7"/>
    </row>
    <row r="73" spans="1:10" ht="78" customHeight="1" x14ac:dyDescent="0.25">
      <c r="A73" s="98" t="s">
        <v>397</v>
      </c>
      <c r="B73" s="99" t="s">
        <v>659</v>
      </c>
      <c r="C73" s="99" t="s">
        <v>392</v>
      </c>
      <c r="D73" s="99" t="s">
        <v>478</v>
      </c>
      <c r="E73" s="104">
        <v>29500</v>
      </c>
      <c r="F73" s="99" t="s">
        <v>582</v>
      </c>
      <c r="G73" s="104">
        <v>29500</v>
      </c>
      <c r="H73" s="111" t="s">
        <v>416</v>
      </c>
      <c r="I73" s="107" t="s">
        <v>403</v>
      </c>
      <c r="J73" s="7"/>
    </row>
    <row r="74" spans="1:10" ht="78" customHeight="1" x14ac:dyDescent="0.25">
      <c r="A74" s="98" t="s">
        <v>418</v>
      </c>
      <c r="B74" s="99" t="s">
        <v>660</v>
      </c>
      <c r="C74" s="99" t="s">
        <v>526</v>
      </c>
      <c r="D74" s="99" t="s">
        <v>483</v>
      </c>
      <c r="E74" s="104">
        <v>41300</v>
      </c>
      <c r="F74" s="99" t="s">
        <v>584</v>
      </c>
      <c r="G74" s="104">
        <v>41300</v>
      </c>
      <c r="H74" s="111" t="s">
        <v>416</v>
      </c>
      <c r="I74" s="107" t="s">
        <v>403</v>
      </c>
      <c r="J74" s="7"/>
    </row>
    <row r="75" spans="1:10" ht="78" customHeight="1" x14ac:dyDescent="0.25">
      <c r="A75" s="98" t="s">
        <v>446</v>
      </c>
      <c r="B75" s="99" t="s">
        <v>661</v>
      </c>
      <c r="C75" s="99" t="s">
        <v>527</v>
      </c>
      <c r="D75" s="99" t="s">
        <v>387</v>
      </c>
      <c r="E75" s="104">
        <v>77377</v>
      </c>
      <c r="F75" s="99" t="s">
        <v>404</v>
      </c>
      <c r="G75" s="104">
        <v>77377</v>
      </c>
      <c r="H75" s="111" t="s">
        <v>416</v>
      </c>
      <c r="I75" s="107" t="s">
        <v>403</v>
      </c>
      <c r="J75" s="7"/>
    </row>
    <row r="76" spans="1:10" ht="81" customHeight="1" x14ac:dyDescent="0.25">
      <c r="A76" s="98" t="s">
        <v>447</v>
      </c>
      <c r="B76" s="99" t="s">
        <v>662</v>
      </c>
      <c r="C76" s="99" t="s">
        <v>528</v>
      </c>
      <c r="D76" s="99" t="s">
        <v>386</v>
      </c>
      <c r="E76" s="104">
        <v>59000</v>
      </c>
      <c r="F76" s="99" t="s">
        <v>585</v>
      </c>
      <c r="G76" s="104">
        <v>59000</v>
      </c>
      <c r="H76" s="111" t="s">
        <v>416</v>
      </c>
      <c r="I76" s="107" t="s">
        <v>403</v>
      </c>
    </row>
    <row r="77" spans="1:10" ht="78" customHeight="1" x14ac:dyDescent="0.25">
      <c r="A77" s="98" t="s">
        <v>447</v>
      </c>
      <c r="B77" s="99" t="s">
        <v>663</v>
      </c>
      <c r="C77" s="99" t="s">
        <v>396</v>
      </c>
      <c r="D77" s="99" t="s">
        <v>386</v>
      </c>
      <c r="E77" s="104">
        <v>59000</v>
      </c>
      <c r="F77" s="99" t="s">
        <v>585</v>
      </c>
      <c r="G77" s="104">
        <v>59000</v>
      </c>
      <c r="H77" s="111" t="s">
        <v>416</v>
      </c>
      <c r="I77" s="107" t="s">
        <v>403</v>
      </c>
    </row>
    <row r="78" spans="1:10" ht="90" customHeight="1" x14ac:dyDescent="0.25">
      <c r="A78" s="98" t="s">
        <v>447</v>
      </c>
      <c r="B78" s="99" t="s">
        <v>664</v>
      </c>
      <c r="C78" s="99" t="s">
        <v>529</v>
      </c>
      <c r="D78" s="99" t="s">
        <v>478</v>
      </c>
      <c r="E78" s="104">
        <v>59000</v>
      </c>
      <c r="F78" s="99" t="s">
        <v>582</v>
      </c>
      <c r="G78" s="104">
        <v>59000</v>
      </c>
      <c r="H78" s="111" t="s">
        <v>416</v>
      </c>
      <c r="I78" s="107" t="s">
        <v>403</v>
      </c>
    </row>
    <row r="79" spans="1:10" ht="72.75" customHeight="1" x14ac:dyDescent="0.25">
      <c r="A79" s="98" t="s">
        <v>448</v>
      </c>
      <c r="B79" s="99" t="s">
        <v>665</v>
      </c>
      <c r="C79" s="99" t="s">
        <v>480</v>
      </c>
      <c r="D79" s="99" t="s">
        <v>530</v>
      </c>
      <c r="E79" s="104">
        <v>40238</v>
      </c>
      <c r="F79" s="99" t="s">
        <v>591</v>
      </c>
      <c r="G79" s="104">
        <v>40238</v>
      </c>
      <c r="H79" s="111" t="s">
        <v>416</v>
      </c>
      <c r="I79" s="107" t="s">
        <v>403</v>
      </c>
    </row>
    <row r="80" spans="1:10" ht="67.5" customHeight="1" x14ac:dyDescent="0.25">
      <c r="A80" s="98" t="s">
        <v>449</v>
      </c>
      <c r="B80" s="99" t="s">
        <v>666</v>
      </c>
      <c r="C80" s="99" t="s">
        <v>531</v>
      </c>
      <c r="D80" s="99" t="s">
        <v>411</v>
      </c>
      <c r="E80" s="104">
        <v>251858.61</v>
      </c>
      <c r="F80" s="99" t="s">
        <v>583</v>
      </c>
      <c r="G80" s="104">
        <v>251858.61</v>
      </c>
      <c r="H80" s="111" t="s">
        <v>416</v>
      </c>
      <c r="I80" s="107" t="s">
        <v>403</v>
      </c>
    </row>
    <row r="81" spans="1:9" ht="74.25" customHeight="1" x14ac:dyDescent="0.25">
      <c r="A81" s="98" t="s">
        <v>450</v>
      </c>
      <c r="B81" s="99" t="s">
        <v>667</v>
      </c>
      <c r="C81" s="99" t="s">
        <v>532</v>
      </c>
      <c r="D81" s="99" t="s">
        <v>385</v>
      </c>
      <c r="E81" s="104">
        <v>41300</v>
      </c>
      <c r="F81" s="99" t="s">
        <v>578</v>
      </c>
      <c r="G81" s="104">
        <v>41300</v>
      </c>
      <c r="H81" s="111" t="s">
        <v>416</v>
      </c>
      <c r="I81" s="107" t="s">
        <v>403</v>
      </c>
    </row>
    <row r="82" spans="1:9" ht="66.75" customHeight="1" x14ac:dyDescent="0.25">
      <c r="A82" s="98" t="s">
        <v>420</v>
      </c>
      <c r="B82" s="99" t="s">
        <v>668</v>
      </c>
      <c r="C82" s="99" t="s">
        <v>533</v>
      </c>
      <c r="D82" s="99" t="s">
        <v>386</v>
      </c>
      <c r="E82" s="104">
        <v>59000</v>
      </c>
      <c r="F82" s="99" t="s">
        <v>585</v>
      </c>
      <c r="G82" s="104">
        <v>59000</v>
      </c>
      <c r="H82" s="111" t="s">
        <v>416</v>
      </c>
      <c r="I82" s="107" t="s">
        <v>403</v>
      </c>
    </row>
    <row r="83" spans="1:9" ht="61.5" customHeight="1" x14ac:dyDescent="0.25">
      <c r="A83" s="98" t="s">
        <v>451</v>
      </c>
      <c r="B83" s="99" t="s">
        <v>669</v>
      </c>
      <c r="C83" s="99" t="s">
        <v>534</v>
      </c>
      <c r="D83" s="99" t="s">
        <v>530</v>
      </c>
      <c r="E83" s="104">
        <v>150096</v>
      </c>
      <c r="F83" s="99" t="s">
        <v>591</v>
      </c>
      <c r="G83" s="104">
        <v>150096</v>
      </c>
      <c r="H83" s="111" t="s">
        <v>416</v>
      </c>
      <c r="I83" s="107" t="s">
        <v>403</v>
      </c>
    </row>
    <row r="84" spans="1:9" ht="63" customHeight="1" x14ac:dyDescent="0.25">
      <c r="A84" s="98" t="s">
        <v>373</v>
      </c>
      <c r="B84" s="99" t="s">
        <v>670</v>
      </c>
      <c r="C84" s="99" t="s">
        <v>535</v>
      </c>
      <c r="D84" s="99" t="s">
        <v>536</v>
      </c>
      <c r="E84" s="104">
        <v>169874.18</v>
      </c>
      <c r="F84" s="99" t="s">
        <v>592</v>
      </c>
      <c r="G84" s="104">
        <v>169874.18</v>
      </c>
      <c r="H84" s="111" t="s">
        <v>416</v>
      </c>
      <c r="I84" s="107" t="s">
        <v>403</v>
      </c>
    </row>
    <row r="85" spans="1:9" ht="81" customHeight="1" x14ac:dyDescent="0.25">
      <c r="A85" s="98" t="s">
        <v>452</v>
      </c>
      <c r="B85" s="99" t="s">
        <v>671</v>
      </c>
      <c r="C85" s="99" t="s">
        <v>537</v>
      </c>
      <c r="D85" s="99" t="s">
        <v>385</v>
      </c>
      <c r="E85" s="104">
        <v>35400</v>
      </c>
      <c r="F85" s="99" t="s">
        <v>578</v>
      </c>
      <c r="G85" s="104">
        <v>35400</v>
      </c>
      <c r="H85" s="111" t="s">
        <v>416</v>
      </c>
      <c r="I85" s="107" t="s">
        <v>403</v>
      </c>
    </row>
    <row r="86" spans="1:9" ht="104.25" customHeight="1" x14ac:dyDescent="0.25">
      <c r="A86" s="98" t="s">
        <v>452</v>
      </c>
      <c r="B86" s="99" t="s">
        <v>672</v>
      </c>
      <c r="C86" s="99" t="s">
        <v>538</v>
      </c>
      <c r="D86" s="99" t="s">
        <v>385</v>
      </c>
      <c r="E86" s="104">
        <v>35400</v>
      </c>
      <c r="F86" s="99" t="s">
        <v>578</v>
      </c>
      <c r="G86" s="104">
        <v>35400</v>
      </c>
      <c r="H86" s="111" t="s">
        <v>416</v>
      </c>
      <c r="I86" s="107" t="s">
        <v>403</v>
      </c>
    </row>
    <row r="87" spans="1:9" ht="78" customHeight="1" x14ac:dyDescent="0.25">
      <c r="A87" s="98" t="s">
        <v>452</v>
      </c>
      <c r="B87" s="99" t="s">
        <v>673</v>
      </c>
      <c r="C87" s="99" t="s">
        <v>539</v>
      </c>
      <c r="D87" s="99" t="s">
        <v>385</v>
      </c>
      <c r="E87" s="104">
        <v>35400</v>
      </c>
      <c r="F87" s="99" t="s">
        <v>578</v>
      </c>
      <c r="G87" s="104">
        <v>35400</v>
      </c>
      <c r="H87" s="111" t="s">
        <v>416</v>
      </c>
      <c r="I87" s="107" t="s">
        <v>403</v>
      </c>
    </row>
    <row r="88" spans="1:9" ht="82.5" customHeight="1" x14ac:dyDescent="0.25">
      <c r="A88" s="98" t="s">
        <v>452</v>
      </c>
      <c r="B88" s="99" t="s">
        <v>674</v>
      </c>
      <c r="C88" s="99" t="s">
        <v>540</v>
      </c>
      <c r="D88" s="99" t="s">
        <v>408</v>
      </c>
      <c r="E88" s="104">
        <v>35400</v>
      </c>
      <c r="F88" s="99" t="s">
        <v>579</v>
      </c>
      <c r="G88" s="104">
        <v>35400</v>
      </c>
      <c r="H88" s="111" t="s">
        <v>416</v>
      </c>
      <c r="I88" s="107" t="s">
        <v>403</v>
      </c>
    </row>
    <row r="89" spans="1:9" ht="87" customHeight="1" x14ac:dyDescent="0.25">
      <c r="A89" s="98" t="s">
        <v>230</v>
      </c>
      <c r="B89" s="99" t="s">
        <v>675</v>
      </c>
      <c r="C89" s="99" t="s">
        <v>399</v>
      </c>
      <c r="D89" s="99" t="s">
        <v>541</v>
      </c>
      <c r="E89" s="104">
        <v>245144.9</v>
      </c>
      <c r="F89" s="99" t="s">
        <v>593</v>
      </c>
      <c r="G89" s="104">
        <v>245144.9</v>
      </c>
      <c r="H89" s="111" t="s">
        <v>416</v>
      </c>
      <c r="I89" s="107" t="s">
        <v>403</v>
      </c>
    </row>
    <row r="90" spans="1:9" ht="75" customHeight="1" x14ac:dyDescent="0.25">
      <c r="A90" s="98" t="s">
        <v>230</v>
      </c>
      <c r="B90" s="99" t="s">
        <v>676</v>
      </c>
      <c r="C90" s="99" t="s">
        <v>677</v>
      </c>
      <c r="D90" s="99" t="s">
        <v>541</v>
      </c>
      <c r="E90" s="104">
        <v>555801.89</v>
      </c>
      <c r="F90" s="99" t="s">
        <v>593</v>
      </c>
      <c r="G90" s="104">
        <v>555801.89</v>
      </c>
      <c r="H90" s="111" t="s">
        <v>416</v>
      </c>
      <c r="I90" s="107" t="s">
        <v>403</v>
      </c>
    </row>
    <row r="91" spans="1:9" ht="78" customHeight="1" x14ac:dyDescent="0.25">
      <c r="A91" s="98" t="s">
        <v>380</v>
      </c>
      <c r="B91" s="99" t="s">
        <v>680</v>
      </c>
      <c r="C91" s="99" t="s">
        <v>542</v>
      </c>
      <c r="D91" s="99" t="s">
        <v>483</v>
      </c>
      <c r="E91" s="104">
        <v>59000</v>
      </c>
      <c r="F91" s="99" t="s">
        <v>584</v>
      </c>
      <c r="G91" s="104">
        <v>59000</v>
      </c>
      <c r="H91" s="111" t="s">
        <v>416</v>
      </c>
      <c r="I91" s="107" t="s">
        <v>403</v>
      </c>
    </row>
    <row r="92" spans="1:9" ht="51" customHeight="1" x14ac:dyDescent="0.25">
      <c r="A92" s="98" t="s">
        <v>453</v>
      </c>
      <c r="B92" s="99" t="s">
        <v>681</v>
      </c>
      <c r="C92" s="99" t="s">
        <v>543</v>
      </c>
      <c r="D92" s="99" t="s">
        <v>386</v>
      </c>
      <c r="E92" s="104">
        <v>12980</v>
      </c>
      <c r="F92" s="99" t="s">
        <v>585</v>
      </c>
      <c r="G92" s="104">
        <v>12980</v>
      </c>
      <c r="H92" s="111" t="s">
        <v>416</v>
      </c>
      <c r="I92" s="107" t="s">
        <v>403</v>
      </c>
    </row>
    <row r="93" spans="1:9" ht="78" customHeight="1" x14ac:dyDescent="0.25">
      <c r="A93" s="98" t="s">
        <v>454</v>
      </c>
      <c r="B93" s="99" t="s">
        <v>678</v>
      </c>
      <c r="C93" s="99" t="s">
        <v>534</v>
      </c>
      <c r="D93" s="99" t="s">
        <v>386</v>
      </c>
      <c r="E93" s="104">
        <v>59000</v>
      </c>
      <c r="F93" s="99" t="s">
        <v>585</v>
      </c>
      <c r="G93" s="104">
        <v>59000</v>
      </c>
      <c r="H93" s="111" t="s">
        <v>416</v>
      </c>
      <c r="I93" s="107" t="s">
        <v>403</v>
      </c>
    </row>
    <row r="94" spans="1:9" ht="83.25" customHeight="1" x14ac:dyDescent="0.25">
      <c r="A94" s="98" t="s">
        <v>454</v>
      </c>
      <c r="B94" s="99" t="s">
        <v>455</v>
      </c>
      <c r="C94" s="99" t="s">
        <v>544</v>
      </c>
      <c r="D94" s="99" t="s">
        <v>386</v>
      </c>
      <c r="E94" s="104">
        <v>59000</v>
      </c>
      <c r="F94" s="99" t="s">
        <v>585</v>
      </c>
      <c r="G94" s="104">
        <v>59000</v>
      </c>
      <c r="H94" s="111" t="s">
        <v>416</v>
      </c>
      <c r="I94" s="107" t="s">
        <v>403</v>
      </c>
    </row>
    <row r="95" spans="1:9" ht="105.75" customHeight="1" x14ac:dyDescent="0.25">
      <c r="A95" s="98" t="s">
        <v>456</v>
      </c>
      <c r="B95" s="99" t="s">
        <v>679</v>
      </c>
      <c r="C95" s="99" t="s">
        <v>545</v>
      </c>
      <c r="D95" s="99" t="s">
        <v>386</v>
      </c>
      <c r="E95" s="104">
        <v>59000</v>
      </c>
      <c r="F95" s="99" t="s">
        <v>585</v>
      </c>
      <c r="G95" s="104">
        <v>59000</v>
      </c>
      <c r="H95" s="111" t="s">
        <v>416</v>
      </c>
      <c r="I95" s="107" t="s">
        <v>403</v>
      </c>
    </row>
    <row r="96" spans="1:9" ht="96.75" customHeight="1" x14ac:dyDescent="0.25">
      <c r="A96" s="98" t="s">
        <v>456</v>
      </c>
      <c r="B96" s="99" t="s">
        <v>682</v>
      </c>
      <c r="C96" s="99" t="s">
        <v>546</v>
      </c>
      <c r="D96" s="99" t="s">
        <v>386</v>
      </c>
      <c r="E96" s="104">
        <v>59000</v>
      </c>
      <c r="F96" s="99" t="s">
        <v>585</v>
      </c>
      <c r="G96" s="104">
        <v>59000</v>
      </c>
      <c r="H96" s="111" t="s">
        <v>416</v>
      </c>
      <c r="I96" s="107" t="s">
        <v>403</v>
      </c>
    </row>
    <row r="97" spans="1:9" ht="75" customHeight="1" x14ac:dyDescent="0.25">
      <c r="A97" s="98" t="s">
        <v>381</v>
      </c>
      <c r="B97" s="99" t="s">
        <v>683</v>
      </c>
      <c r="C97" s="99" t="s">
        <v>384</v>
      </c>
      <c r="D97" s="99" t="s">
        <v>411</v>
      </c>
      <c r="E97" s="104">
        <v>145148.85</v>
      </c>
      <c r="F97" s="99" t="s">
        <v>583</v>
      </c>
      <c r="G97" s="104">
        <v>145148.85</v>
      </c>
      <c r="H97" s="111" t="s">
        <v>416</v>
      </c>
      <c r="I97" s="107" t="s">
        <v>403</v>
      </c>
    </row>
    <row r="98" spans="1:9" ht="67.5" customHeight="1" x14ac:dyDescent="0.25">
      <c r="A98" s="98" t="s">
        <v>377</v>
      </c>
      <c r="B98" s="99" t="s">
        <v>684</v>
      </c>
      <c r="C98" s="99" t="s">
        <v>547</v>
      </c>
      <c r="D98" s="99" t="s">
        <v>407</v>
      </c>
      <c r="E98" s="104">
        <v>29500</v>
      </c>
      <c r="F98" s="99" t="s">
        <v>589</v>
      </c>
      <c r="G98" s="104">
        <v>29500</v>
      </c>
      <c r="H98" s="111" t="s">
        <v>416</v>
      </c>
      <c r="I98" s="107" t="s">
        <v>403</v>
      </c>
    </row>
    <row r="99" spans="1:9" ht="69.75" customHeight="1" x14ac:dyDescent="0.25">
      <c r="A99" s="98" t="s">
        <v>374</v>
      </c>
      <c r="B99" s="99" t="s">
        <v>685</v>
      </c>
      <c r="C99" s="99" t="s">
        <v>548</v>
      </c>
      <c r="D99" s="99" t="s">
        <v>386</v>
      </c>
      <c r="E99" s="104">
        <v>47200</v>
      </c>
      <c r="F99" s="99" t="s">
        <v>585</v>
      </c>
      <c r="G99" s="104">
        <v>47200</v>
      </c>
      <c r="H99" s="111" t="s">
        <v>416</v>
      </c>
      <c r="I99" s="107" t="s">
        <v>403</v>
      </c>
    </row>
    <row r="100" spans="1:9" ht="85.5" customHeight="1" x14ac:dyDescent="0.25">
      <c r="A100" s="98" t="s">
        <v>374</v>
      </c>
      <c r="B100" s="130" t="s">
        <v>710</v>
      </c>
      <c r="C100" s="99" t="s">
        <v>548</v>
      </c>
      <c r="D100" s="99" t="s">
        <v>386</v>
      </c>
      <c r="E100" s="104">
        <v>47200</v>
      </c>
      <c r="F100" s="99" t="s">
        <v>585</v>
      </c>
      <c r="G100" s="104">
        <v>47200</v>
      </c>
      <c r="H100" s="111" t="s">
        <v>416</v>
      </c>
      <c r="I100" s="107" t="s">
        <v>403</v>
      </c>
    </row>
    <row r="101" spans="1:9" ht="81.75" customHeight="1" x14ac:dyDescent="0.25">
      <c r="A101" s="98" t="s">
        <v>374</v>
      </c>
      <c r="B101" s="130" t="s">
        <v>711</v>
      </c>
      <c r="C101" s="99" t="s">
        <v>549</v>
      </c>
      <c r="D101" s="99" t="s">
        <v>386</v>
      </c>
      <c r="E101" s="104">
        <v>47200</v>
      </c>
      <c r="F101" s="99" t="s">
        <v>585</v>
      </c>
      <c r="G101" s="104">
        <v>47200</v>
      </c>
      <c r="H101" s="111" t="s">
        <v>416</v>
      </c>
      <c r="I101" s="107" t="s">
        <v>403</v>
      </c>
    </row>
    <row r="102" spans="1:9" ht="56.25" x14ac:dyDescent="0.25">
      <c r="A102" s="98" t="s">
        <v>374</v>
      </c>
      <c r="B102" s="99" t="s">
        <v>686</v>
      </c>
      <c r="C102" s="99" t="s">
        <v>550</v>
      </c>
      <c r="D102" s="99" t="s">
        <v>414</v>
      </c>
      <c r="E102" s="104">
        <v>47200</v>
      </c>
      <c r="F102" s="99" t="s">
        <v>594</v>
      </c>
      <c r="G102" s="104">
        <v>47200</v>
      </c>
      <c r="H102" s="111" t="s">
        <v>416</v>
      </c>
      <c r="I102" s="107" t="s">
        <v>403</v>
      </c>
    </row>
    <row r="103" spans="1:9" ht="68.25" customHeight="1" x14ac:dyDescent="0.25">
      <c r="A103" s="98" t="s">
        <v>401</v>
      </c>
      <c r="B103" s="99" t="s">
        <v>687</v>
      </c>
      <c r="C103" s="99" t="s">
        <v>551</v>
      </c>
      <c r="D103" s="99" t="s">
        <v>386</v>
      </c>
      <c r="E103" s="104">
        <v>118798.84</v>
      </c>
      <c r="F103" s="99" t="s">
        <v>585</v>
      </c>
      <c r="G103" s="104">
        <v>118798.84</v>
      </c>
      <c r="H103" s="111" t="s">
        <v>416</v>
      </c>
      <c r="I103" s="107" t="s">
        <v>403</v>
      </c>
    </row>
    <row r="104" spans="1:9" ht="64.5" customHeight="1" x14ac:dyDescent="0.25">
      <c r="A104" s="98" t="s">
        <v>35</v>
      </c>
      <c r="B104" s="99" t="s">
        <v>688</v>
      </c>
      <c r="C104" s="99" t="s">
        <v>552</v>
      </c>
      <c r="D104" s="99" t="s">
        <v>405</v>
      </c>
      <c r="E104" s="104">
        <v>23600</v>
      </c>
      <c r="F104" s="99" t="s">
        <v>581</v>
      </c>
      <c r="G104" s="104">
        <v>23600</v>
      </c>
      <c r="H104" s="111" t="s">
        <v>416</v>
      </c>
      <c r="I104" s="107" t="s">
        <v>403</v>
      </c>
    </row>
    <row r="105" spans="1:9" ht="66.75" customHeight="1" x14ac:dyDescent="0.25">
      <c r="A105" s="98" t="s">
        <v>252</v>
      </c>
      <c r="B105" s="99" t="s">
        <v>689</v>
      </c>
      <c r="C105" s="99" t="s">
        <v>553</v>
      </c>
      <c r="D105" s="99" t="s">
        <v>390</v>
      </c>
      <c r="E105" s="104">
        <v>12424.36</v>
      </c>
      <c r="F105" s="99" t="s">
        <v>405</v>
      </c>
      <c r="G105" s="104">
        <v>12424.36</v>
      </c>
      <c r="H105" s="111" t="s">
        <v>416</v>
      </c>
      <c r="I105" s="107" t="s">
        <v>403</v>
      </c>
    </row>
    <row r="106" spans="1:9" ht="75" customHeight="1" x14ac:dyDescent="0.25">
      <c r="A106" s="98" t="s">
        <v>258</v>
      </c>
      <c r="B106" s="99" t="s">
        <v>690</v>
      </c>
      <c r="C106" s="99" t="s">
        <v>554</v>
      </c>
      <c r="D106" s="99" t="s">
        <v>555</v>
      </c>
      <c r="E106" s="104">
        <v>161279.26999999999</v>
      </c>
      <c r="F106" s="99" t="s">
        <v>595</v>
      </c>
      <c r="G106" s="104">
        <v>161279.26999999999</v>
      </c>
      <c r="H106" s="111" t="s">
        <v>416</v>
      </c>
      <c r="I106" s="107" t="s">
        <v>403</v>
      </c>
    </row>
    <row r="107" spans="1:9" ht="61.5" customHeight="1" x14ac:dyDescent="0.25">
      <c r="A107" s="98" t="s">
        <v>258</v>
      </c>
      <c r="B107" s="130" t="s">
        <v>691</v>
      </c>
      <c r="C107" s="99" t="s">
        <v>556</v>
      </c>
      <c r="D107" s="99" t="s">
        <v>410</v>
      </c>
      <c r="E107" s="104">
        <v>146648.41</v>
      </c>
      <c r="F107" s="99" t="s">
        <v>587</v>
      </c>
      <c r="G107" s="104">
        <v>146648.41</v>
      </c>
      <c r="H107" s="111" t="s">
        <v>416</v>
      </c>
      <c r="I107" s="107" t="s">
        <v>403</v>
      </c>
    </row>
    <row r="108" spans="1:9" ht="50.25" customHeight="1" x14ac:dyDescent="0.25">
      <c r="A108" s="98" t="s">
        <v>258</v>
      </c>
      <c r="B108" s="130" t="s">
        <v>709</v>
      </c>
      <c r="C108" s="99" t="s">
        <v>557</v>
      </c>
      <c r="D108" s="99" t="s">
        <v>410</v>
      </c>
      <c r="E108" s="104">
        <v>300828.59999999998</v>
      </c>
      <c r="F108" s="99" t="s">
        <v>587</v>
      </c>
      <c r="G108" s="104">
        <v>300828.59999999998</v>
      </c>
      <c r="H108" s="111" t="s">
        <v>416</v>
      </c>
      <c r="I108" s="107" t="s">
        <v>403</v>
      </c>
    </row>
    <row r="109" spans="1:9" ht="78" customHeight="1" x14ac:dyDescent="0.25">
      <c r="A109" s="98" t="s">
        <v>382</v>
      </c>
      <c r="B109" s="99" t="s">
        <v>457</v>
      </c>
      <c r="C109" s="99" t="s">
        <v>419</v>
      </c>
      <c r="D109" s="99" t="s">
        <v>407</v>
      </c>
      <c r="E109" s="104">
        <v>23600</v>
      </c>
      <c r="F109" s="99" t="s">
        <v>589</v>
      </c>
      <c r="G109" s="104">
        <v>23600</v>
      </c>
      <c r="H109" s="111" t="s">
        <v>416</v>
      </c>
      <c r="I109" s="107" t="s">
        <v>403</v>
      </c>
    </row>
    <row r="110" spans="1:9" ht="86.25" customHeight="1" x14ac:dyDescent="0.25">
      <c r="A110" s="98" t="s">
        <v>458</v>
      </c>
      <c r="B110" s="99" t="s">
        <v>459</v>
      </c>
      <c r="C110" s="99" t="s">
        <v>558</v>
      </c>
      <c r="D110" s="99" t="s">
        <v>559</v>
      </c>
      <c r="E110" s="104">
        <v>59000</v>
      </c>
      <c r="F110" s="99" t="s">
        <v>596</v>
      </c>
      <c r="G110" s="104">
        <v>59000</v>
      </c>
      <c r="H110" s="111" t="s">
        <v>416</v>
      </c>
      <c r="I110" s="107" t="s">
        <v>403</v>
      </c>
    </row>
    <row r="111" spans="1:9" ht="75" customHeight="1" x14ac:dyDescent="0.25">
      <c r="A111" s="98" t="s">
        <v>458</v>
      </c>
      <c r="B111" s="99" t="s">
        <v>692</v>
      </c>
      <c r="C111" s="99" t="s">
        <v>560</v>
      </c>
      <c r="D111" s="99" t="s">
        <v>559</v>
      </c>
      <c r="E111" s="104">
        <v>59000</v>
      </c>
      <c r="F111" s="99" t="s">
        <v>596</v>
      </c>
      <c r="G111" s="104">
        <v>59000</v>
      </c>
      <c r="H111" s="111" t="s">
        <v>416</v>
      </c>
      <c r="I111" s="107" t="s">
        <v>403</v>
      </c>
    </row>
    <row r="112" spans="1:9" ht="67.5" customHeight="1" x14ac:dyDescent="0.25">
      <c r="A112" s="98" t="s">
        <v>460</v>
      </c>
      <c r="B112" s="99" t="s">
        <v>693</v>
      </c>
      <c r="C112" s="99" t="s">
        <v>561</v>
      </c>
      <c r="D112" s="99" t="s">
        <v>386</v>
      </c>
      <c r="E112" s="104">
        <v>3570522.16</v>
      </c>
      <c r="F112" s="99" t="s">
        <v>585</v>
      </c>
      <c r="G112" s="104">
        <v>3570522.16</v>
      </c>
      <c r="H112" s="111" t="s">
        <v>416</v>
      </c>
      <c r="I112" s="107" t="s">
        <v>403</v>
      </c>
    </row>
    <row r="113" spans="1:9" ht="84.75" customHeight="1" x14ac:dyDescent="0.25">
      <c r="A113" s="98" t="s">
        <v>402</v>
      </c>
      <c r="B113" s="99" t="s">
        <v>694</v>
      </c>
      <c r="C113" s="99" t="s">
        <v>400</v>
      </c>
      <c r="D113" s="99" t="s">
        <v>385</v>
      </c>
      <c r="E113" s="104">
        <v>35400</v>
      </c>
      <c r="F113" s="99" t="s">
        <v>578</v>
      </c>
      <c r="G113" s="104">
        <v>35400</v>
      </c>
      <c r="H113" s="111" t="s">
        <v>416</v>
      </c>
      <c r="I113" s="107" t="s">
        <v>403</v>
      </c>
    </row>
    <row r="114" spans="1:9" ht="72" customHeight="1" x14ac:dyDescent="0.25">
      <c r="A114" s="98" t="s">
        <v>461</v>
      </c>
      <c r="B114" s="99" t="s">
        <v>695</v>
      </c>
      <c r="C114" s="99" t="s">
        <v>562</v>
      </c>
      <c r="D114" s="99" t="s">
        <v>390</v>
      </c>
      <c r="E114" s="104">
        <v>147500</v>
      </c>
      <c r="F114" s="99" t="s">
        <v>405</v>
      </c>
      <c r="G114" s="104">
        <v>147500</v>
      </c>
      <c r="H114" s="111" t="s">
        <v>416</v>
      </c>
      <c r="I114" s="107" t="s">
        <v>403</v>
      </c>
    </row>
    <row r="115" spans="1:9" ht="95.25" customHeight="1" x14ac:dyDescent="0.25">
      <c r="A115" s="98" t="s">
        <v>375</v>
      </c>
      <c r="B115" s="99" t="s">
        <v>696</v>
      </c>
      <c r="C115" s="99" t="s">
        <v>398</v>
      </c>
      <c r="D115" s="99" t="s">
        <v>483</v>
      </c>
      <c r="E115" s="104">
        <v>1589032.48</v>
      </c>
      <c r="F115" s="99" t="s">
        <v>584</v>
      </c>
      <c r="G115" s="104">
        <v>1589032.48</v>
      </c>
      <c r="H115" s="111" t="s">
        <v>416</v>
      </c>
      <c r="I115" s="107" t="s">
        <v>403</v>
      </c>
    </row>
    <row r="116" spans="1:9" ht="75" customHeight="1" x14ac:dyDescent="0.25">
      <c r="A116" s="98" t="s">
        <v>235</v>
      </c>
      <c r="B116" s="99" t="s">
        <v>697</v>
      </c>
      <c r="C116" s="99" t="s">
        <v>563</v>
      </c>
      <c r="D116" s="99" t="s">
        <v>387</v>
      </c>
      <c r="E116" s="104">
        <v>62515.18</v>
      </c>
      <c r="F116" s="99" t="s">
        <v>404</v>
      </c>
      <c r="G116" s="104">
        <v>62515.18</v>
      </c>
      <c r="H116" s="111" t="s">
        <v>416</v>
      </c>
      <c r="I116" s="107" t="s">
        <v>403</v>
      </c>
    </row>
    <row r="117" spans="1:9" ht="75" customHeight="1" x14ac:dyDescent="0.25">
      <c r="A117" s="98" t="s">
        <v>235</v>
      </c>
      <c r="B117" s="99" t="s">
        <v>698</v>
      </c>
      <c r="C117" s="99" t="s">
        <v>564</v>
      </c>
      <c r="D117" s="99" t="s">
        <v>559</v>
      </c>
      <c r="E117" s="104">
        <v>156000</v>
      </c>
      <c r="F117" s="99" t="s">
        <v>596</v>
      </c>
      <c r="G117" s="104">
        <v>156000</v>
      </c>
      <c r="H117" s="111" t="s">
        <v>416</v>
      </c>
      <c r="I117" s="107" t="s">
        <v>403</v>
      </c>
    </row>
    <row r="118" spans="1:9" ht="75" customHeight="1" x14ac:dyDescent="0.25">
      <c r="A118" s="98" t="s">
        <v>235</v>
      </c>
      <c r="B118" s="99" t="s">
        <v>699</v>
      </c>
      <c r="C118" s="99" t="s">
        <v>565</v>
      </c>
      <c r="D118" s="99" t="s">
        <v>559</v>
      </c>
      <c r="E118" s="104">
        <v>5079.75</v>
      </c>
      <c r="F118" s="99" t="s">
        <v>596</v>
      </c>
      <c r="G118" s="104">
        <v>5079.75</v>
      </c>
      <c r="H118" s="111" t="s">
        <v>416</v>
      </c>
      <c r="I118" s="107" t="s">
        <v>403</v>
      </c>
    </row>
    <row r="119" spans="1:9" ht="75" customHeight="1" x14ac:dyDescent="0.25">
      <c r="A119" s="98" t="s">
        <v>88</v>
      </c>
      <c r="B119" s="99" t="s">
        <v>700</v>
      </c>
      <c r="C119" s="99" t="s">
        <v>566</v>
      </c>
      <c r="D119" s="99" t="s">
        <v>567</v>
      </c>
      <c r="E119" s="104">
        <v>49410.85</v>
      </c>
      <c r="F119" s="99" t="s">
        <v>597</v>
      </c>
      <c r="G119" s="104">
        <v>49410.85</v>
      </c>
      <c r="H119" s="111" t="s">
        <v>416</v>
      </c>
      <c r="I119" s="107" t="s">
        <v>415</v>
      </c>
    </row>
    <row r="120" spans="1:9" ht="75" customHeight="1" x14ac:dyDescent="0.25">
      <c r="A120" s="98" t="s">
        <v>88</v>
      </c>
      <c r="B120" s="99" t="s">
        <v>701</v>
      </c>
      <c r="C120" s="99" t="s">
        <v>568</v>
      </c>
      <c r="D120" s="99" t="s">
        <v>503</v>
      </c>
      <c r="E120" s="104">
        <v>22229.73</v>
      </c>
      <c r="F120" s="99" t="s">
        <v>588</v>
      </c>
      <c r="G120" s="104">
        <v>22229.73</v>
      </c>
      <c r="H120" s="111" t="s">
        <v>416</v>
      </c>
      <c r="I120" s="107" t="s">
        <v>403</v>
      </c>
    </row>
    <row r="121" spans="1:9" ht="87" customHeight="1" x14ac:dyDescent="0.25">
      <c r="A121" s="98" t="s">
        <v>462</v>
      </c>
      <c r="B121" s="99" t="s">
        <v>702</v>
      </c>
      <c r="C121" s="99" t="s">
        <v>569</v>
      </c>
      <c r="D121" s="99" t="s">
        <v>385</v>
      </c>
      <c r="E121" s="104">
        <v>137480</v>
      </c>
      <c r="F121" s="99" t="s">
        <v>578</v>
      </c>
      <c r="G121" s="104">
        <v>137480</v>
      </c>
      <c r="H121" s="111" t="s">
        <v>416</v>
      </c>
      <c r="I121" s="107" t="s">
        <v>403</v>
      </c>
    </row>
    <row r="122" spans="1:9" ht="79.5" customHeight="1" x14ac:dyDescent="0.25">
      <c r="A122" s="98" t="s">
        <v>463</v>
      </c>
      <c r="B122" s="99" t="s">
        <v>703</v>
      </c>
      <c r="C122" s="99" t="s">
        <v>570</v>
      </c>
      <c r="D122" s="99" t="s">
        <v>571</v>
      </c>
      <c r="E122" s="104">
        <v>35400</v>
      </c>
      <c r="F122" s="99" t="s">
        <v>598</v>
      </c>
      <c r="G122" s="104">
        <v>35400</v>
      </c>
      <c r="H122" s="111" t="s">
        <v>416</v>
      </c>
      <c r="I122" s="107" t="s">
        <v>403</v>
      </c>
    </row>
    <row r="123" spans="1:9" ht="84" customHeight="1" x14ac:dyDescent="0.25">
      <c r="A123" s="98" t="s">
        <v>463</v>
      </c>
      <c r="B123" s="129" t="s">
        <v>704</v>
      </c>
      <c r="C123" s="99" t="s">
        <v>572</v>
      </c>
      <c r="D123" s="99" t="s">
        <v>571</v>
      </c>
      <c r="E123" s="104">
        <v>35400</v>
      </c>
      <c r="F123" s="99" t="s">
        <v>598</v>
      </c>
      <c r="G123" s="104">
        <v>35400</v>
      </c>
      <c r="H123" s="111" t="s">
        <v>416</v>
      </c>
      <c r="I123" s="107" t="s">
        <v>403</v>
      </c>
    </row>
    <row r="124" spans="1:9" ht="78" customHeight="1" x14ac:dyDescent="0.25">
      <c r="A124" s="98" t="s">
        <v>261</v>
      </c>
      <c r="B124" s="99" t="s">
        <v>705</v>
      </c>
      <c r="C124" s="99" t="s">
        <v>573</v>
      </c>
      <c r="D124" s="99" t="s">
        <v>385</v>
      </c>
      <c r="E124" s="104">
        <v>67340</v>
      </c>
      <c r="F124" s="99" t="s">
        <v>578</v>
      </c>
      <c r="G124" s="104">
        <v>67340</v>
      </c>
      <c r="H124" s="111" t="s">
        <v>416</v>
      </c>
      <c r="I124" s="107" t="s">
        <v>403</v>
      </c>
    </row>
    <row r="125" spans="1:9" ht="69" customHeight="1" x14ac:dyDescent="0.25">
      <c r="A125" s="98" t="s">
        <v>261</v>
      </c>
      <c r="B125" s="99" t="s">
        <v>706</v>
      </c>
      <c r="C125" s="99" t="s">
        <v>574</v>
      </c>
      <c r="D125" s="99" t="s">
        <v>575</v>
      </c>
      <c r="E125" s="104">
        <v>67340</v>
      </c>
      <c r="F125" s="99" t="s">
        <v>599</v>
      </c>
      <c r="G125" s="104">
        <v>67340</v>
      </c>
      <c r="H125" s="111" t="s">
        <v>416</v>
      </c>
      <c r="I125" s="107" t="s">
        <v>403</v>
      </c>
    </row>
    <row r="126" spans="1:9" ht="69" customHeight="1" thickBot="1" x14ac:dyDescent="0.3">
      <c r="A126" s="124" t="s">
        <v>261</v>
      </c>
      <c r="B126" s="125" t="s">
        <v>707</v>
      </c>
      <c r="C126" s="125" t="s">
        <v>576</v>
      </c>
      <c r="D126" s="125" t="s">
        <v>405</v>
      </c>
      <c r="E126" s="126">
        <v>41470</v>
      </c>
      <c r="F126" s="125" t="s">
        <v>581</v>
      </c>
      <c r="G126" s="126">
        <v>41470</v>
      </c>
      <c r="H126" s="127" t="s">
        <v>416</v>
      </c>
      <c r="I126" s="128" t="s">
        <v>403</v>
      </c>
    </row>
    <row r="127" spans="1:9" ht="15.75" thickBot="1" x14ac:dyDescent="0.3">
      <c r="A127" s="112"/>
      <c r="B127" s="113" t="s">
        <v>376</v>
      </c>
      <c r="C127" s="114"/>
      <c r="D127" s="114"/>
      <c r="E127" s="115">
        <f>SUM(E9:E126)</f>
        <v>32759387.680000003</v>
      </c>
      <c r="F127" s="116"/>
      <c r="G127" s="117"/>
      <c r="H127" s="118"/>
      <c r="I127" s="119"/>
    </row>
    <row r="129" spans="1:9" x14ac:dyDescent="0.25">
      <c r="D129" s="77"/>
    </row>
    <row r="130" spans="1:9" x14ac:dyDescent="0.25">
      <c r="A130" s="90"/>
      <c r="B130" s="91"/>
      <c r="C130" s="90"/>
      <c r="D130" s="92"/>
      <c r="E130" s="103"/>
      <c r="F130" s="92"/>
      <c r="G130" s="93"/>
      <c r="H130" s="94"/>
      <c r="I130" s="108"/>
    </row>
    <row r="131" spans="1:9" x14ac:dyDescent="0.25">
      <c r="I131" s="95"/>
    </row>
    <row r="132" spans="1:9" x14ac:dyDescent="0.25">
      <c r="A132" s="154"/>
      <c r="B132" s="154"/>
      <c r="C132" s="85"/>
      <c r="F132" s="78"/>
      <c r="G132" s="76"/>
      <c r="H132" s="81"/>
      <c r="I132" s="109"/>
    </row>
    <row r="133" spans="1:9" x14ac:dyDescent="0.25">
      <c r="A133" s="155" t="s">
        <v>368</v>
      </c>
      <c r="B133" s="155"/>
      <c r="F133" s="79"/>
      <c r="G133" s="96" t="s">
        <v>369</v>
      </c>
      <c r="H133" s="83"/>
      <c r="I133" s="84"/>
    </row>
    <row r="134" spans="1:9" x14ac:dyDescent="0.25">
      <c r="A134" s="156" t="s">
        <v>370</v>
      </c>
      <c r="B134" s="156"/>
      <c r="F134" s="79"/>
      <c r="G134" s="97" t="s">
        <v>371</v>
      </c>
      <c r="H134" s="83"/>
      <c r="I134" s="79"/>
    </row>
  </sheetData>
  <protectedRanges>
    <protectedRange sqref="B5:C6" name="Rango2_1_1"/>
  </protectedRanges>
  <sortState xmlns:xlrd2="http://schemas.microsoft.com/office/spreadsheetml/2017/richdata2" ref="A10:I139">
    <sortCondition ref="A10:A139"/>
  </sortState>
  <mergeCells count="13">
    <mergeCell ref="A132:B132"/>
    <mergeCell ref="A133:B133"/>
    <mergeCell ref="A134:B134"/>
    <mergeCell ref="B5:I5"/>
    <mergeCell ref="A7:A8"/>
    <mergeCell ref="B7:B8"/>
    <mergeCell ref="C7:C8"/>
    <mergeCell ref="D7:D8"/>
    <mergeCell ref="E7:E8"/>
    <mergeCell ref="F7:F8"/>
    <mergeCell ref="G7:G8"/>
    <mergeCell ref="H7:H8"/>
    <mergeCell ref="I7:I8"/>
  </mergeCells>
  <pageMargins left="0.23622047244094491" right="0.23622047244094491" top="0.74803149606299213" bottom="0.74803149606299213" header="0.31496062992125984" footer="0.31496062992125984"/>
  <pageSetup scale="60" fitToHeight="0" orientation="landscape"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JUNIO 2021 (2)</vt:lpstr>
      <vt:lpstr>JUNIO 2021 (3)</vt:lpstr>
      <vt:lpstr>JUNIO 2021 (4)</vt:lpstr>
      <vt:lpstr>Hoja1</vt:lpstr>
      <vt:lpstr>JULIO</vt:lpstr>
      <vt:lpstr>'JUNIO 2021 (2)'!Área_de_impresión</vt:lpstr>
      <vt:lpstr>'JUNIO 2021 (3)'!Área_de_impresión</vt:lpstr>
      <vt:lpstr>'JUNIO 2021 (4)'!Área_de_impresión</vt:lpstr>
      <vt:lpstr>Hoja1!Títulos_a_imprimir</vt:lpstr>
      <vt:lpstr>JULIO!Títulos_a_imprimir</vt:lpstr>
      <vt:lpstr>'JUNIO 2021 (2)'!Títulos_a_imprimir</vt:lpstr>
      <vt:lpstr>'JUNIO 2021 (3)'!Títulos_a_imprimir</vt:lpstr>
      <vt:lpstr>'JUNIO 2021 (4)'!Títulos_a_imprimir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 Rodriguez Suero</dc:creator>
  <cp:lastModifiedBy>Fanix De Los Santos Jimenez</cp:lastModifiedBy>
  <cp:lastPrinted>2023-08-10T19:10:55Z</cp:lastPrinted>
  <dcterms:created xsi:type="dcterms:W3CDTF">2021-02-04T18:54:35Z</dcterms:created>
  <dcterms:modified xsi:type="dcterms:W3CDTF">2023-08-18T14:59:47Z</dcterms:modified>
</cp:coreProperties>
</file>