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cruz\Desktop\Estados\Estados y Reportes 2023\Pagos a proveedores\noviembre\"/>
    </mc:Choice>
  </mc:AlternateContent>
  <bookViews>
    <workbookView xWindow="0" yWindow="0" windowWidth="20490" windowHeight="8445" firstSheet="4" activeTab="4"/>
  </bookViews>
  <sheets>
    <sheet name="JUNIO 2021 (2)" sheetId="2" state="hidden" r:id="rId1"/>
    <sheet name="JUNIO 2021 (3)" sheetId="3" state="hidden" r:id="rId2"/>
    <sheet name="JUNIO 2021 (4)" sheetId="4" state="hidden" r:id="rId3"/>
    <sheet name="Hoja1" sheetId="5" state="hidden" r:id="rId4"/>
    <sheet name="noviembre" sheetId="12" r:id="rId5"/>
  </sheets>
  <definedNames>
    <definedName name="_xlnm._FilterDatabase" localSheetId="0" hidden="1">'JUNIO 2021 (2)'!$B$8:$J$90</definedName>
    <definedName name="_xlnm._FilterDatabase" localSheetId="1" hidden="1">'JUNIO 2021 (3)'!$C$8:$J$90</definedName>
    <definedName name="_xlnm._FilterDatabase" localSheetId="2" hidden="1">'JUNIO 2021 (4)'!$C$8:$J$90</definedName>
    <definedName name="_xlnm.Print_Area" localSheetId="0">'JUNIO 2021 (2)'!$B$1:$J$102</definedName>
    <definedName name="_xlnm.Print_Area" localSheetId="1">'JUNIO 2021 (3)'!$C$1:$J$102</definedName>
    <definedName name="_xlnm.Print_Area" localSheetId="2">'JUNIO 2021 (4)'!$C$1:$J$101</definedName>
    <definedName name="_xlnm.Print_Titles" localSheetId="3">Hoja1!$8:$9</definedName>
    <definedName name="_xlnm.Print_Titles" localSheetId="0">'JUNIO 2021 (2)'!$7:$9</definedName>
    <definedName name="_xlnm.Print_Titles" localSheetId="1">'JUNIO 2021 (3)'!$7:$9</definedName>
    <definedName name="_xlnm.Print_Titles" localSheetId="2">'JUNIO 2021 (4)'!$7:$9</definedName>
    <definedName name="_xlnm.Print_Titles" localSheetId="4">noviembre!$2:$9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2" i="12" l="1"/>
  <c r="G122" i="12" l="1"/>
  <c r="F87" i="5" l="1"/>
  <c r="G87" i="5"/>
  <c r="H87" i="5" s="1"/>
  <c r="E92" i="5" l="1"/>
  <c r="G91" i="5"/>
  <c r="H91" i="5" s="1"/>
  <c r="F91" i="5"/>
  <c r="G90" i="5"/>
  <c r="H90" i="5" s="1"/>
  <c r="F90" i="5"/>
  <c r="G89" i="5"/>
  <c r="H89" i="5" s="1"/>
  <c r="F89" i="5"/>
  <c r="G88" i="5"/>
  <c r="H88" i="5" s="1"/>
  <c r="F88" i="5"/>
  <c r="G85" i="5"/>
  <c r="H85" i="5" s="1"/>
  <c r="F85" i="5"/>
  <c r="G84" i="5"/>
  <c r="H84" i="5" s="1"/>
  <c r="F84" i="5"/>
  <c r="G83" i="5"/>
  <c r="H83" i="5" s="1"/>
  <c r="F83" i="5"/>
  <c r="G82" i="5"/>
  <c r="H82" i="5" s="1"/>
  <c r="F82" i="5"/>
  <c r="G81" i="5"/>
  <c r="H81" i="5" s="1"/>
  <c r="F81" i="5"/>
  <c r="G80" i="5"/>
  <c r="H80" i="5" s="1"/>
  <c r="F80" i="5"/>
  <c r="G79" i="5"/>
  <c r="H79" i="5" s="1"/>
  <c r="F79" i="5"/>
  <c r="G78" i="5"/>
  <c r="H78" i="5" s="1"/>
  <c r="F78" i="5"/>
  <c r="G77" i="5"/>
  <c r="F77" i="5"/>
  <c r="G76" i="5"/>
  <c r="H76" i="5" s="1"/>
  <c r="F76" i="5"/>
  <c r="G75" i="5"/>
  <c r="H75" i="5" s="1"/>
  <c r="F75" i="5"/>
  <c r="G74" i="5"/>
  <c r="H74" i="5" s="1"/>
  <c r="F74" i="5"/>
  <c r="G73" i="5"/>
  <c r="H73" i="5" s="1"/>
  <c r="F73" i="5"/>
  <c r="G72" i="5"/>
  <c r="H72" i="5" s="1"/>
  <c r="F72" i="5"/>
  <c r="G71" i="5"/>
  <c r="H71" i="5" s="1"/>
  <c r="F71" i="5"/>
  <c r="G70" i="5"/>
  <c r="H70" i="5" s="1"/>
  <c r="F70" i="5"/>
  <c r="G69" i="5"/>
  <c r="H69" i="5" s="1"/>
  <c r="F69" i="5"/>
  <c r="G68" i="5"/>
  <c r="H68" i="5" s="1"/>
  <c r="F68" i="5"/>
  <c r="G67" i="5"/>
  <c r="H67" i="5" s="1"/>
  <c r="F67" i="5"/>
  <c r="G66" i="5"/>
  <c r="H66" i="5" s="1"/>
  <c r="F66" i="5"/>
  <c r="G65" i="5"/>
  <c r="H65" i="5" s="1"/>
  <c r="F65" i="5"/>
  <c r="G64" i="5"/>
  <c r="H64" i="5" s="1"/>
  <c r="F64" i="5"/>
  <c r="G63" i="5"/>
  <c r="H63" i="5" s="1"/>
  <c r="F63" i="5"/>
  <c r="G62" i="5"/>
  <c r="H62" i="5" s="1"/>
  <c r="F62" i="5"/>
  <c r="G61" i="5"/>
  <c r="H61" i="5" s="1"/>
  <c r="F61" i="5"/>
  <c r="G60" i="5"/>
  <c r="H60" i="5" s="1"/>
  <c r="F60" i="5"/>
  <c r="G59" i="5"/>
  <c r="H59" i="5" s="1"/>
  <c r="F59" i="5"/>
  <c r="G58" i="5"/>
  <c r="H58" i="5" s="1"/>
  <c r="F58" i="5"/>
  <c r="G57" i="5"/>
  <c r="H57" i="5" s="1"/>
  <c r="F57" i="5"/>
  <c r="G56" i="5"/>
  <c r="H56" i="5" s="1"/>
  <c r="F56" i="5"/>
  <c r="G55" i="5"/>
  <c r="H55" i="5" s="1"/>
  <c r="F55" i="5"/>
  <c r="G54" i="5"/>
  <c r="H54" i="5" s="1"/>
  <c r="F54" i="5"/>
  <c r="G53" i="5"/>
  <c r="H53" i="5" s="1"/>
  <c r="F53" i="5"/>
  <c r="G52" i="5"/>
  <c r="H52" i="5" s="1"/>
  <c r="F52" i="5"/>
  <c r="G51" i="5"/>
  <c r="H51" i="5" s="1"/>
  <c r="F51" i="5"/>
  <c r="G50" i="5"/>
  <c r="H50" i="5" s="1"/>
  <c r="F50" i="5"/>
  <c r="G49" i="5"/>
  <c r="H49" i="5" s="1"/>
  <c r="F49" i="5"/>
  <c r="G48" i="5"/>
  <c r="H48" i="5" s="1"/>
  <c r="F48" i="5"/>
  <c r="G47" i="5"/>
  <c r="H47" i="5" s="1"/>
  <c r="F47" i="5"/>
  <c r="G46" i="5"/>
  <c r="H46" i="5" s="1"/>
  <c r="F46" i="5"/>
  <c r="G45" i="5"/>
  <c r="H45" i="5" s="1"/>
  <c r="F45" i="5"/>
  <c r="G44" i="5"/>
  <c r="H44" i="5" s="1"/>
  <c r="F44" i="5"/>
  <c r="G43" i="5"/>
  <c r="H43" i="5" s="1"/>
  <c r="F43" i="5"/>
  <c r="G42" i="5"/>
  <c r="H42" i="5" s="1"/>
  <c r="F42" i="5"/>
  <c r="G41" i="5"/>
  <c r="H41" i="5" s="1"/>
  <c r="F41" i="5"/>
  <c r="G40" i="5"/>
  <c r="H40" i="5" s="1"/>
  <c r="F40" i="5"/>
  <c r="G39" i="5"/>
  <c r="H39" i="5" s="1"/>
  <c r="F39" i="5"/>
  <c r="G38" i="5"/>
  <c r="H38" i="5" s="1"/>
  <c r="F38" i="5"/>
  <c r="G37" i="5"/>
  <c r="H37" i="5" s="1"/>
  <c r="F37" i="5"/>
  <c r="G36" i="5"/>
  <c r="H36" i="5" s="1"/>
  <c r="F36" i="5"/>
  <c r="G35" i="5"/>
  <c r="H35" i="5" s="1"/>
  <c r="F35" i="5"/>
  <c r="G34" i="5"/>
  <c r="H34" i="5" s="1"/>
  <c r="F34" i="5"/>
  <c r="G33" i="5"/>
  <c r="H33" i="5" s="1"/>
  <c r="F33" i="5"/>
  <c r="G32" i="5"/>
  <c r="H32" i="5" s="1"/>
  <c r="F32" i="5"/>
  <c r="G31" i="5"/>
  <c r="H31" i="5" s="1"/>
  <c r="F31" i="5"/>
  <c r="G30" i="5"/>
  <c r="H30" i="5" s="1"/>
  <c r="F30" i="5"/>
  <c r="G29" i="5"/>
  <c r="H29" i="5" s="1"/>
  <c r="F29" i="5"/>
  <c r="G28" i="5"/>
  <c r="H28" i="5" s="1"/>
  <c r="F28" i="5"/>
  <c r="G27" i="5"/>
  <c r="H27" i="5" s="1"/>
  <c r="F27" i="5"/>
  <c r="G26" i="5"/>
  <c r="H26" i="5" s="1"/>
  <c r="F26" i="5"/>
  <c r="G25" i="5"/>
  <c r="H25" i="5" s="1"/>
  <c r="F25" i="5"/>
  <c r="G24" i="5"/>
  <c r="H24" i="5" s="1"/>
  <c r="F24" i="5"/>
  <c r="G23" i="5"/>
  <c r="H23" i="5" s="1"/>
  <c r="F23" i="5"/>
  <c r="G22" i="5"/>
  <c r="H22" i="5" s="1"/>
  <c r="F22" i="5"/>
  <c r="G21" i="5"/>
  <c r="H21" i="5" s="1"/>
  <c r="F21" i="5"/>
  <c r="G20" i="5"/>
  <c r="H20" i="5" s="1"/>
  <c r="F20" i="5"/>
  <c r="G19" i="5"/>
  <c r="H19" i="5" s="1"/>
  <c r="F19" i="5"/>
  <c r="G18" i="5"/>
  <c r="H18" i="5" s="1"/>
  <c r="F18" i="5"/>
  <c r="G17" i="5"/>
  <c r="H17" i="5" s="1"/>
  <c r="F17" i="5"/>
  <c r="G16" i="5"/>
  <c r="H16" i="5" s="1"/>
  <c r="F16" i="5"/>
  <c r="G15" i="5"/>
  <c r="H15" i="5" s="1"/>
  <c r="F15" i="5"/>
  <c r="G14" i="5"/>
  <c r="H14" i="5" s="1"/>
  <c r="F14" i="5"/>
  <c r="G13" i="5"/>
  <c r="H13" i="5" s="1"/>
  <c r="F13" i="5"/>
  <c r="G12" i="5"/>
  <c r="H12" i="5" s="1"/>
  <c r="F12" i="5"/>
  <c r="G11" i="5"/>
  <c r="H11" i="5" s="1"/>
  <c r="F11" i="5"/>
  <c r="G10" i="5"/>
  <c r="H10" i="5" s="1"/>
  <c r="F10" i="5"/>
  <c r="H92" i="5" l="1"/>
  <c r="G92" i="5"/>
  <c r="F91" i="4"/>
  <c r="I90" i="4"/>
  <c r="H90" i="4"/>
  <c r="G90" i="4"/>
  <c r="H89" i="4"/>
  <c r="I89" i="4" s="1"/>
  <c r="G89" i="4"/>
  <c r="H88" i="4"/>
  <c r="I88" i="4" s="1"/>
  <c r="G88" i="4"/>
  <c r="H87" i="4"/>
  <c r="I87" i="4" s="1"/>
  <c r="G87" i="4"/>
  <c r="H86" i="4"/>
  <c r="I86" i="4" s="1"/>
  <c r="G86" i="4"/>
  <c r="H85" i="4"/>
  <c r="I85" i="4" s="1"/>
  <c r="G85" i="4"/>
  <c r="H84" i="4"/>
  <c r="I84" i="4" s="1"/>
  <c r="G84" i="4"/>
  <c r="H83" i="4"/>
  <c r="I83" i="4" s="1"/>
  <c r="G83" i="4"/>
  <c r="H82" i="4"/>
  <c r="I82" i="4" s="1"/>
  <c r="G82" i="4"/>
  <c r="H81" i="4"/>
  <c r="I81" i="4" s="1"/>
  <c r="G81" i="4"/>
  <c r="H80" i="4"/>
  <c r="I80" i="4" s="1"/>
  <c r="G80" i="4"/>
  <c r="H79" i="4"/>
  <c r="I79" i="4" s="1"/>
  <c r="G79" i="4"/>
  <c r="H78" i="4"/>
  <c r="I78" i="4" s="1"/>
  <c r="G78" i="4"/>
  <c r="H77" i="4"/>
  <c r="G77" i="4"/>
  <c r="H76" i="4"/>
  <c r="I76" i="4" s="1"/>
  <c r="G76" i="4"/>
  <c r="H75" i="4"/>
  <c r="I75" i="4" s="1"/>
  <c r="G75" i="4"/>
  <c r="H74" i="4"/>
  <c r="I74" i="4" s="1"/>
  <c r="G74" i="4"/>
  <c r="I73" i="4"/>
  <c r="H73" i="4"/>
  <c r="G73" i="4"/>
  <c r="H72" i="4"/>
  <c r="I72" i="4" s="1"/>
  <c r="G72" i="4"/>
  <c r="H71" i="4"/>
  <c r="I71" i="4" s="1"/>
  <c r="G71" i="4"/>
  <c r="H70" i="4"/>
  <c r="I70" i="4" s="1"/>
  <c r="G70" i="4"/>
  <c r="H69" i="4"/>
  <c r="I69" i="4" s="1"/>
  <c r="G69" i="4"/>
  <c r="H68" i="4"/>
  <c r="I68" i="4" s="1"/>
  <c r="G68" i="4"/>
  <c r="H67" i="4"/>
  <c r="I67" i="4" s="1"/>
  <c r="G67" i="4"/>
  <c r="H66" i="4"/>
  <c r="I66" i="4" s="1"/>
  <c r="G66" i="4"/>
  <c r="H65" i="4"/>
  <c r="I65" i="4" s="1"/>
  <c r="G65" i="4"/>
  <c r="H64" i="4"/>
  <c r="I64" i="4" s="1"/>
  <c r="G64" i="4"/>
  <c r="H63" i="4"/>
  <c r="I63" i="4" s="1"/>
  <c r="G63" i="4"/>
  <c r="H62" i="4"/>
  <c r="I62" i="4" s="1"/>
  <c r="G62" i="4"/>
  <c r="H61" i="4"/>
  <c r="I61" i="4" s="1"/>
  <c r="G61" i="4"/>
  <c r="H60" i="4"/>
  <c r="I60" i="4" s="1"/>
  <c r="G60" i="4"/>
  <c r="H59" i="4"/>
  <c r="I59" i="4" s="1"/>
  <c r="G59" i="4"/>
  <c r="H58" i="4"/>
  <c r="I58" i="4" s="1"/>
  <c r="G58" i="4"/>
  <c r="H57" i="4"/>
  <c r="I57" i="4" s="1"/>
  <c r="G57" i="4"/>
  <c r="H56" i="4"/>
  <c r="I56" i="4" s="1"/>
  <c r="G56" i="4"/>
  <c r="H55" i="4"/>
  <c r="I55" i="4" s="1"/>
  <c r="G55" i="4"/>
  <c r="H54" i="4"/>
  <c r="I54" i="4" s="1"/>
  <c r="G54" i="4"/>
  <c r="H53" i="4"/>
  <c r="I53" i="4" s="1"/>
  <c r="G53" i="4"/>
  <c r="H52" i="4"/>
  <c r="I52" i="4" s="1"/>
  <c r="G52" i="4"/>
  <c r="H51" i="4"/>
  <c r="I51" i="4" s="1"/>
  <c r="G51" i="4"/>
  <c r="H50" i="4"/>
  <c r="I50" i="4" s="1"/>
  <c r="G50" i="4"/>
  <c r="H49" i="4"/>
  <c r="I49" i="4" s="1"/>
  <c r="G49" i="4"/>
  <c r="H48" i="4"/>
  <c r="I48" i="4" s="1"/>
  <c r="G48" i="4"/>
  <c r="H47" i="4"/>
  <c r="I47" i="4" s="1"/>
  <c r="G47" i="4"/>
  <c r="H46" i="4"/>
  <c r="I46" i="4" s="1"/>
  <c r="G46" i="4"/>
  <c r="H45" i="4"/>
  <c r="I45" i="4" s="1"/>
  <c r="G45" i="4"/>
  <c r="H44" i="4"/>
  <c r="I44" i="4" s="1"/>
  <c r="G44" i="4"/>
  <c r="H43" i="4"/>
  <c r="I43" i="4" s="1"/>
  <c r="G43" i="4"/>
  <c r="H42" i="4"/>
  <c r="I42" i="4" s="1"/>
  <c r="G42" i="4"/>
  <c r="I41" i="4"/>
  <c r="H41" i="4"/>
  <c r="G41" i="4"/>
  <c r="H40" i="4"/>
  <c r="I40" i="4" s="1"/>
  <c r="G40" i="4"/>
  <c r="H39" i="4"/>
  <c r="I39" i="4" s="1"/>
  <c r="G39" i="4"/>
  <c r="H38" i="4"/>
  <c r="I38" i="4" s="1"/>
  <c r="G38" i="4"/>
  <c r="H37" i="4"/>
  <c r="I37" i="4" s="1"/>
  <c r="G37" i="4"/>
  <c r="H36" i="4"/>
  <c r="I36" i="4" s="1"/>
  <c r="G36" i="4"/>
  <c r="H35" i="4"/>
  <c r="I35" i="4" s="1"/>
  <c r="G35" i="4"/>
  <c r="H34" i="4"/>
  <c r="I34" i="4" s="1"/>
  <c r="G34" i="4"/>
  <c r="H33" i="4"/>
  <c r="I33" i="4" s="1"/>
  <c r="G33" i="4"/>
  <c r="H32" i="4"/>
  <c r="I32" i="4" s="1"/>
  <c r="G32" i="4"/>
  <c r="H31" i="4"/>
  <c r="I31" i="4" s="1"/>
  <c r="G31" i="4"/>
  <c r="H30" i="4"/>
  <c r="I30" i="4" s="1"/>
  <c r="G30" i="4"/>
  <c r="H29" i="4"/>
  <c r="I29" i="4" s="1"/>
  <c r="G29" i="4"/>
  <c r="H28" i="4"/>
  <c r="I28" i="4" s="1"/>
  <c r="G28" i="4"/>
  <c r="H27" i="4"/>
  <c r="I27" i="4" s="1"/>
  <c r="G27" i="4"/>
  <c r="H26" i="4"/>
  <c r="I26" i="4" s="1"/>
  <c r="G26" i="4"/>
  <c r="H25" i="4"/>
  <c r="I25" i="4" s="1"/>
  <c r="G25" i="4"/>
  <c r="H24" i="4"/>
  <c r="I24" i="4" s="1"/>
  <c r="G24" i="4"/>
  <c r="H23" i="4"/>
  <c r="I23" i="4" s="1"/>
  <c r="G23" i="4"/>
  <c r="H22" i="4"/>
  <c r="I22" i="4" s="1"/>
  <c r="G22" i="4"/>
  <c r="H21" i="4"/>
  <c r="I21" i="4" s="1"/>
  <c r="G21" i="4"/>
  <c r="H20" i="4"/>
  <c r="I20" i="4" s="1"/>
  <c r="G20" i="4"/>
  <c r="H19" i="4"/>
  <c r="I19" i="4" s="1"/>
  <c r="G19" i="4"/>
  <c r="H18" i="4"/>
  <c r="I18" i="4" s="1"/>
  <c r="G18" i="4"/>
  <c r="H17" i="4"/>
  <c r="I17" i="4" s="1"/>
  <c r="G17" i="4"/>
  <c r="H16" i="4"/>
  <c r="I16" i="4" s="1"/>
  <c r="G16" i="4"/>
  <c r="H15" i="4"/>
  <c r="I15" i="4" s="1"/>
  <c r="G15" i="4"/>
  <c r="H14" i="4"/>
  <c r="I14" i="4" s="1"/>
  <c r="G14" i="4"/>
  <c r="H13" i="4"/>
  <c r="I13" i="4" s="1"/>
  <c r="G13" i="4"/>
  <c r="H12" i="4"/>
  <c r="I12" i="4" s="1"/>
  <c r="G12" i="4"/>
  <c r="H11" i="4"/>
  <c r="I11" i="4" s="1"/>
  <c r="G11" i="4"/>
  <c r="H10" i="4"/>
  <c r="I10" i="4" s="1"/>
  <c r="G10" i="4"/>
  <c r="F91" i="3"/>
  <c r="H90" i="3"/>
  <c r="I90" i="3" s="1"/>
  <c r="G90" i="3"/>
  <c r="H89" i="3"/>
  <c r="I89" i="3" s="1"/>
  <c r="G89" i="3"/>
  <c r="H88" i="3"/>
  <c r="I88" i="3" s="1"/>
  <c r="G88" i="3"/>
  <c r="H87" i="3"/>
  <c r="I87" i="3" s="1"/>
  <c r="G87" i="3"/>
  <c r="H86" i="3"/>
  <c r="I86" i="3" s="1"/>
  <c r="G86" i="3"/>
  <c r="H85" i="3"/>
  <c r="I85" i="3" s="1"/>
  <c r="G85" i="3"/>
  <c r="H84" i="3"/>
  <c r="I84" i="3" s="1"/>
  <c r="G84" i="3"/>
  <c r="H83" i="3"/>
  <c r="I83" i="3" s="1"/>
  <c r="G83" i="3"/>
  <c r="H82" i="3"/>
  <c r="I82" i="3" s="1"/>
  <c r="G82" i="3"/>
  <c r="H81" i="3"/>
  <c r="I81" i="3" s="1"/>
  <c r="G81" i="3"/>
  <c r="H80" i="3"/>
  <c r="I80" i="3" s="1"/>
  <c r="G80" i="3"/>
  <c r="H79" i="3"/>
  <c r="I79" i="3" s="1"/>
  <c r="G79" i="3"/>
  <c r="H78" i="3"/>
  <c r="I78" i="3" s="1"/>
  <c r="G78" i="3"/>
  <c r="H77" i="3"/>
  <c r="G77" i="3"/>
  <c r="H76" i="3"/>
  <c r="I76" i="3" s="1"/>
  <c r="G76" i="3"/>
  <c r="H75" i="3"/>
  <c r="I75" i="3" s="1"/>
  <c r="G75" i="3"/>
  <c r="H74" i="3"/>
  <c r="I74" i="3" s="1"/>
  <c r="G74" i="3"/>
  <c r="H73" i="3"/>
  <c r="I73" i="3" s="1"/>
  <c r="G73" i="3"/>
  <c r="H72" i="3"/>
  <c r="I72" i="3" s="1"/>
  <c r="G72" i="3"/>
  <c r="H71" i="3"/>
  <c r="I71" i="3" s="1"/>
  <c r="G71" i="3"/>
  <c r="H70" i="3"/>
  <c r="I70" i="3" s="1"/>
  <c r="G70" i="3"/>
  <c r="H69" i="3"/>
  <c r="I69" i="3" s="1"/>
  <c r="G69" i="3"/>
  <c r="H68" i="3"/>
  <c r="I68" i="3" s="1"/>
  <c r="G68" i="3"/>
  <c r="H67" i="3"/>
  <c r="I67" i="3" s="1"/>
  <c r="G67" i="3"/>
  <c r="H66" i="3"/>
  <c r="I66" i="3" s="1"/>
  <c r="G66" i="3"/>
  <c r="H65" i="3"/>
  <c r="I65" i="3" s="1"/>
  <c r="G65" i="3"/>
  <c r="H64" i="3"/>
  <c r="I64" i="3" s="1"/>
  <c r="G64" i="3"/>
  <c r="H63" i="3"/>
  <c r="I63" i="3" s="1"/>
  <c r="G63" i="3"/>
  <c r="H62" i="3"/>
  <c r="I62" i="3" s="1"/>
  <c r="G62" i="3"/>
  <c r="H61" i="3"/>
  <c r="I61" i="3" s="1"/>
  <c r="G61" i="3"/>
  <c r="H60" i="3"/>
  <c r="I60" i="3" s="1"/>
  <c r="G60" i="3"/>
  <c r="H59" i="3"/>
  <c r="I59" i="3" s="1"/>
  <c r="G59" i="3"/>
  <c r="H58" i="3"/>
  <c r="I58" i="3" s="1"/>
  <c r="G58" i="3"/>
  <c r="H57" i="3"/>
  <c r="I57" i="3" s="1"/>
  <c r="G57" i="3"/>
  <c r="H56" i="3"/>
  <c r="I56" i="3" s="1"/>
  <c r="G56" i="3"/>
  <c r="H55" i="3"/>
  <c r="I55" i="3" s="1"/>
  <c r="G55" i="3"/>
  <c r="H54" i="3"/>
  <c r="I54" i="3" s="1"/>
  <c r="G54" i="3"/>
  <c r="H53" i="3"/>
  <c r="I53" i="3" s="1"/>
  <c r="G53" i="3"/>
  <c r="H52" i="3"/>
  <c r="I52" i="3" s="1"/>
  <c r="G52" i="3"/>
  <c r="H51" i="3"/>
  <c r="I51" i="3" s="1"/>
  <c r="G51" i="3"/>
  <c r="H50" i="3"/>
  <c r="I50" i="3" s="1"/>
  <c r="G50" i="3"/>
  <c r="I49" i="3"/>
  <c r="H49" i="3"/>
  <c r="G49" i="3"/>
  <c r="H48" i="3"/>
  <c r="I48" i="3" s="1"/>
  <c r="G48" i="3"/>
  <c r="H47" i="3"/>
  <c r="I47" i="3" s="1"/>
  <c r="G47" i="3"/>
  <c r="H46" i="3"/>
  <c r="I46" i="3" s="1"/>
  <c r="G46" i="3"/>
  <c r="H45" i="3"/>
  <c r="I45" i="3" s="1"/>
  <c r="G45" i="3"/>
  <c r="H44" i="3"/>
  <c r="I44" i="3" s="1"/>
  <c r="G44" i="3"/>
  <c r="H43" i="3"/>
  <c r="I43" i="3" s="1"/>
  <c r="G43" i="3"/>
  <c r="H42" i="3"/>
  <c r="I42" i="3" s="1"/>
  <c r="G42" i="3"/>
  <c r="H41" i="3"/>
  <c r="I41" i="3" s="1"/>
  <c r="G41" i="3"/>
  <c r="H40" i="3"/>
  <c r="I40" i="3" s="1"/>
  <c r="G40" i="3"/>
  <c r="H39" i="3"/>
  <c r="I39" i="3" s="1"/>
  <c r="G39" i="3"/>
  <c r="H38" i="3"/>
  <c r="I38" i="3" s="1"/>
  <c r="G38" i="3"/>
  <c r="H37" i="3"/>
  <c r="I37" i="3" s="1"/>
  <c r="G37" i="3"/>
  <c r="H36" i="3"/>
  <c r="I36" i="3" s="1"/>
  <c r="G36" i="3"/>
  <c r="H35" i="3"/>
  <c r="I35" i="3" s="1"/>
  <c r="G35" i="3"/>
  <c r="H34" i="3"/>
  <c r="I34" i="3" s="1"/>
  <c r="G34" i="3"/>
  <c r="H33" i="3"/>
  <c r="I33" i="3" s="1"/>
  <c r="G33" i="3"/>
  <c r="H32" i="3"/>
  <c r="I32" i="3" s="1"/>
  <c r="G32" i="3"/>
  <c r="H31" i="3"/>
  <c r="I31" i="3" s="1"/>
  <c r="G31" i="3"/>
  <c r="H30" i="3"/>
  <c r="I30" i="3" s="1"/>
  <c r="G30" i="3"/>
  <c r="H29" i="3"/>
  <c r="I29" i="3" s="1"/>
  <c r="G29" i="3"/>
  <c r="H28" i="3"/>
  <c r="I28" i="3" s="1"/>
  <c r="G28" i="3"/>
  <c r="H27" i="3"/>
  <c r="I27" i="3" s="1"/>
  <c r="G27" i="3"/>
  <c r="H26" i="3"/>
  <c r="I26" i="3" s="1"/>
  <c r="G26" i="3"/>
  <c r="H25" i="3"/>
  <c r="I25" i="3" s="1"/>
  <c r="G25" i="3"/>
  <c r="H24" i="3"/>
  <c r="I24" i="3" s="1"/>
  <c r="G24" i="3"/>
  <c r="H23" i="3"/>
  <c r="I23" i="3" s="1"/>
  <c r="G23" i="3"/>
  <c r="H22" i="3"/>
  <c r="I22" i="3" s="1"/>
  <c r="G22" i="3"/>
  <c r="H21" i="3"/>
  <c r="I21" i="3" s="1"/>
  <c r="G21" i="3"/>
  <c r="H20" i="3"/>
  <c r="I20" i="3" s="1"/>
  <c r="G20" i="3"/>
  <c r="H19" i="3"/>
  <c r="I19" i="3" s="1"/>
  <c r="G19" i="3"/>
  <c r="H18" i="3"/>
  <c r="I18" i="3" s="1"/>
  <c r="G18" i="3"/>
  <c r="H17" i="3"/>
  <c r="I17" i="3" s="1"/>
  <c r="G17" i="3"/>
  <c r="H16" i="3"/>
  <c r="I16" i="3" s="1"/>
  <c r="G16" i="3"/>
  <c r="H15" i="3"/>
  <c r="I15" i="3" s="1"/>
  <c r="G15" i="3"/>
  <c r="H14" i="3"/>
  <c r="I14" i="3" s="1"/>
  <c r="G14" i="3"/>
  <c r="H13" i="3"/>
  <c r="I13" i="3" s="1"/>
  <c r="G13" i="3"/>
  <c r="H12" i="3"/>
  <c r="I12" i="3" s="1"/>
  <c r="G12" i="3"/>
  <c r="H11" i="3"/>
  <c r="I11" i="3" s="1"/>
  <c r="G11" i="3"/>
  <c r="H10" i="3"/>
  <c r="I10" i="3" s="1"/>
  <c r="G10" i="3"/>
  <c r="I91" i="4" l="1"/>
  <c r="H91" i="4"/>
  <c r="I91" i="3"/>
  <c r="H91" i="3"/>
  <c r="H44" i="2"/>
  <c r="I44" i="2"/>
  <c r="G44" i="2"/>
  <c r="G43" i="2"/>
  <c r="F91" i="2"/>
  <c r="H77" i="2" l="1"/>
  <c r="H54" i="2" l="1"/>
  <c r="I54" i="2" s="1"/>
  <c r="H55" i="2"/>
  <c r="I55" i="2" s="1"/>
  <c r="H56" i="2"/>
  <c r="I56" i="2" s="1"/>
  <c r="H57" i="2"/>
  <c r="I57" i="2" s="1"/>
  <c r="H58" i="2"/>
  <c r="I58" i="2" s="1"/>
  <c r="H59" i="2"/>
  <c r="I59" i="2" s="1"/>
  <c r="H51" i="2"/>
  <c r="I51" i="2" s="1"/>
  <c r="H52" i="2"/>
  <c r="I52" i="2" s="1"/>
  <c r="H53" i="2"/>
  <c r="I53" i="2" s="1"/>
  <c r="H74" i="2"/>
  <c r="I74" i="2" s="1"/>
  <c r="H60" i="2"/>
  <c r="I60" i="2" s="1"/>
  <c r="H61" i="2"/>
  <c r="I61" i="2" s="1"/>
  <c r="H62" i="2"/>
  <c r="I62" i="2" s="1"/>
  <c r="H63" i="2"/>
  <c r="I63" i="2" s="1"/>
  <c r="H64" i="2"/>
  <c r="I64" i="2" s="1"/>
  <c r="H65" i="2"/>
  <c r="I65" i="2" s="1"/>
  <c r="H66" i="2"/>
  <c r="I66" i="2" s="1"/>
  <c r="H67" i="2"/>
  <c r="I67" i="2" s="1"/>
  <c r="H68" i="2"/>
  <c r="I68" i="2" s="1"/>
  <c r="H69" i="2"/>
  <c r="I69" i="2" s="1"/>
  <c r="H71" i="2"/>
  <c r="I71" i="2" s="1"/>
  <c r="H72" i="2"/>
  <c r="I72" i="2" s="1"/>
  <c r="H73" i="2"/>
  <c r="I73" i="2" s="1"/>
  <c r="H75" i="2"/>
  <c r="I75" i="2" s="1"/>
  <c r="H76" i="2"/>
  <c r="I76" i="2" s="1"/>
  <c r="H78" i="2"/>
  <c r="I78" i="2" s="1"/>
  <c r="H79" i="2"/>
  <c r="I79" i="2" s="1"/>
  <c r="H80" i="2"/>
  <c r="I80" i="2" s="1"/>
  <c r="H81" i="2"/>
  <c r="I81" i="2" s="1"/>
  <c r="H82" i="2"/>
  <c r="I82" i="2" s="1"/>
  <c r="H83" i="2"/>
  <c r="I83" i="2" s="1"/>
  <c r="H84" i="2"/>
  <c r="I84" i="2" s="1"/>
  <c r="H85" i="2"/>
  <c r="I85" i="2" s="1"/>
  <c r="H86" i="2"/>
  <c r="I86" i="2" s="1"/>
  <c r="H87" i="2"/>
  <c r="I87" i="2" s="1"/>
  <c r="H88" i="2"/>
  <c r="I88" i="2" s="1"/>
  <c r="H89" i="2"/>
  <c r="I89" i="2" s="1"/>
  <c r="H90" i="2"/>
  <c r="I90" i="2" s="1"/>
  <c r="H70" i="2" l="1"/>
  <c r="I70" i="2" s="1"/>
  <c r="G85" i="2"/>
  <c r="G84" i="2"/>
  <c r="G73" i="2" l="1"/>
  <c r="G23" i="2" l="1"/>
  <c r="H23" i="2"/>
  <c r="I23" i="2" s="1"/>
  <c r="G24" i="2"/>
  <c r="H24" i="2"/>
  <c r="I24" i="2" s="1"/>
  <c r="G59" i="2" l="1"/>
  <c r="G15" i="2"/>
  <c r="G45" i="2"/>
  <c r="G32" i="2"/>
  <c r="G13" i="2"/>
  <c r="G55" i="2"/>
  <c r="G16" i="2"/>
  <c r="G14" i="2"/>
  <c r="G12" i="2"/>
  <c r="G51" i="2"/>
  <c r="G56" i="2"/>
  <c r="G81" i="2"/>
  <c r="G80" i="2"/>
  <c r="G30" i="2"/>
  <c r="G26" i="2"/>
  <c r="G19" i="2"/>
  <c r="G74" i="2"/>
  <c r="G46" i="2"/>
  <c r="G29" i="2"/>
  <c r="G53" i="2"/>
  <c r="G20" i="2"/>
  <c r="G60" i="2"/>
  <c r="G57" i="2"/>
  <c r="G34" i="2"/>
  <c r="G88" i="2"/>
  <c r="G83" i="2"/>
  <c r="G21" i="2"/>
  <c r="G38" i="2"/>
  <c r="G90" i="2"/>
  <c r="G76" i="2"/>
  <c r="G89" i="2"/>
  <c r="G63" i="2"/>
  <c r="G36" i="2"/>
  <c r="G33" i="2"/>
  <c r="G78" i="2"/>
  <c r="G86" i="2"/>
  <c r="G35" i="2"/>
  <c r="G39" i="2"/>
  <c r="G71" i="2"/>
  <c r="G64" i="2"/>
  <c r="G17" i="2"/>
  <c r="G72" i="2"/>
  <c r="G79" i="2"/>
  <c r="G87" i="2"/>
  <c r="G75" i="2"/>
  <c r="G65" i="2"/>
  <c r="G49" i="2"/>
  <c r="G82" i="2"/>
  <c r="G28" i="2"/>
  <c r="G66" i="2"/>
  <c r="G67" i="2"/>
  <c r="G68" i="2"/>
  <c r="G61" i="2"/>
  <c r="G11" i="2"/>
  <c r="G47" i="2"/>
  <c r="G50" i="2"/>
  <c r="G62" i="2"/>
  <c r="G25" i="2"/>
  <c r="G37" i="2"/>
  <c r="G69" i="2"/>
  <c r="G27" i="2"/>
  <c r="G10" i="2"/>
  <c r="G77" i="2"/>
  <c r="G41" i="2"/>
  <c r="G22" i="2"/>
  <c r="G40" i="2"/>
  <c r="G42" i="2"/>
  <c r="G18" i="2"/>
  <c r="G54" i="2"/>
  <c r="G48" i="2"/>
  <c r="G58" i="2"/>
  <c r="G70" i="2"/>
  <c r="G52" i="2"/>
  <c r="G31" i="2"/>
  <c r="H15" i="2"/>
  <c r="I15" i="2" s="1"/>
  <c r="H45" i="2"/>
  <c r="I45" i="2" s="1"/>
  <c r="H32" i="2"/>
  <c r="I32" i="2" s="1"/>
  <c r="H13" i="2"/>
  <c r="I13" i="2" s="1"/>
  <c r="H16" i="2"/>
  <c r="I16" i="2" s="1"/>
  <c r="H14" i="2"/>
  <c r="I14" i="2" s="1"/>
  <c r="H12" i="2"/>
  <c r="I12" i="2" s="1"/>
  <c r="H30" i="2"/>
  <c r="I30" i="2" s="1"/>
  <c r="H26" i="2"/>
  <c r="I26" i="2" s="1"/>
  <c r="H19" i="2"/>
  <c r="I19" i="2" s="1"/>
  <c r="H46" i="2"/>
  <c r="I46" i="2" s="1"/>
  <c r="H29" i="2"/>
  <c r="I29" i="2" s="1"/>
  <c r="H20" i="2"/>
  <c r="I20" i="2" s="1"/>
  <c r="H34" i="2"/>
  <c r="I34" i="2" s="1"/>
  <c r="H21" i="2"/>
  <c r="I21" i="2" s="1"/>
  <c r="H38" i="2"/>
  <c r="I38" i="2" s="1"/>
  <c r="H36" i="2"/>
  <c r="I36" i="2" s="1"/>
  <c r="H33" i="2"/>
  <c r="I33" i="2" s="1"/>
  <c r="H35" i="2"/>
  <c r="I35" i="2" s="1"/>
  <c r="H39" i="2"/>
  <c r="I39" i="2" s="1"/>
  <c r="H17" i="2"/>
  <c r="I17" i="2" s="1"/>
  <c r="H49" i="2"/>
  <c r="I49" i="2" s="1"/>
  <c r="H28" i="2"/>
  <c r="I28" i="2" s="1"/>
  <c r="H11" i="2"/>
  <c r="I11" i="2" s="1"/>
  <c r="H47" i="2"/>
  <c r="I47" i="2" s="1"/>
  <c r="H50" i="2"/>
  <c r="I50" i="2" s="1"/>
  <c r="H25" i="2"/>
  <c r="I25" i="2" s="1"/>
  <c r="H37" i="2"/>
  <c r="I37" i="2" s="1"/>
  <c r="H27" i="2"/>
  <c r="I27" i="2" s="1"/>
  <c r="H10" i="2"/>
  <c r="H41" i="2"/>
  <c r="I41" i="2" s="1"/>
  <c r="H43" i="2"/>
  <c r="I43" i="2" s="1"/>
  <c r="H22" i="2"/>
  <c r="H40" i="2"/>
  <c r="I40" i="2" s="1"/>
  <c r="H42" i="2"/>
  <c r="I42" i="2" s="1"/>
  <c r="H18" i="2"/>
  <c r="I18" i="2" s="1"/>
  <c r="H48" i="2"/>
  <c r="I48" i="2" s="1"/>
  <c r="H31" i="2"/>
  <c r="I31" i="2" s="1"/>
  <c r="I10" i="2" l="1"/>
  <c r="H91" i="2"/>
  <c r="I22" i="2"/>
  <c r="I91" i="2" l="1"/>
</calcChain>
</file>

<file path=xl/sharedStrings.xml><?xml version="1.0" encoding="utf-8"?>
<sst xmlns="http://schemas.openxmlformats.org/spreadsheetml/2006/main" count="2152" uniqueCount="695">
  <si>
    <t>CONCEPTO</t>
  </si>
  <si>
    <t>PROVEEDOR</t>
  </si>
  <si>
    <t>FACTURA NCF</t>
  </si>
  <si>
    <t>FECHA FACTURA</t>
  </si>
  <si>
    <t>MONTO FACTURADO</t>
  </si>
  <si>
    <t>MONTO PAGADO A LA FECHA</t>
  </si>
  <si>
    <t>MONTO PENDIENTE</t>
  </si>
  <si>
    <t>FECHA VENCIMIENTO FACTURA</t>
  </si>
  <si>
    <t xml:space="preserve">ESTADO </t>
  </si>
  <si>
    <t>COMPLETO</t>
  </si>
  <si>
    <t>ATRASADO</t>
  </si>
  <si>
    <t xml:space="preserve">TOTALES     </t>
  </si>
  <si>
    <t xml:space="preserve">                NELSON ARROYO                                                                                      JULISSA CRUZ ABREU</t>
  </si>
  <si>
    <t xml:space="preserve">                    Presidente del Consejo Directivo                                                                             Directora Ejecutiva                       </t>
  </si>
  <si>
    <t>B1500000001</t>
  </si>
  <si>
    <t>FUNDACION MANOS ARRUGADAS</t>
  </si>
  <si>
    <t>DISTRIBUIDORA DE REPUESTO DEL CARIBE, SRL</t>
  </si>
  <si>
    <t>B1500000172</t>
  </si>
  <si>
    <t>B1500000178</t>
  </si>
  <si>
    <t>RELACION DE PAGOS A PROVEEDORES AL 31 DE AGOSTO 2021</t>
  </si>
  <si>
    <t>OFICINA COORDINADORA PRESIDENCIAL</t>
  </si>
  <si>
    <t>NG MEDIA SRL</t>
  </si>
  <si>
    <t>COMPRA DE LAMINADOS PARA 7 PUERTAS , CON LA FINALIDAD DE SER USADOS EN VARIOS DEPARTAMENTOS, SEGÚN ORDEN 2021-00303</t>
  </si>
  <si>
    <t>B1500000189</t>
  </si>
  <si>
    <t>ALFREDO FELIPE</t>
  </si>
  <si>
    <t>SERVICIOS PRESTADOS EN CALIDAD DE ALGUACIL ORDINARIO, CONSISTENTE EN NOTIFICACIONES DE VARIOS ACTOS DE ALGUACIL AL INDOTEL</t>
  </si>
  <si>
    <t>B1500000055</t>
  </si>
  <si>
    <t>MULTI SERVICIOS PARAHOY, SRL</t>
  </si>
  <si>
    <t>B1500000020</t>
  </si>
  <si>
    <t>BOSQUESA, SRL</t>
  </si>
  <si>
    <t>B1500001641</t>
  </si>
  <si>
    <t>FLOW, SRL</t>
  </si>
  <si>
    <t>B1500000449</t>
  </si>
  <si>
    <t>JOHESA COMERCIAL, SRL</t>
  </si>
  <si>
    <t>B1500000062</t>
  </si>
  <si>
    <t>ROSA ELVIRA ESCOTO RODRIGUEZ</t>
  </si>
  <si>
    <t>B1500000241</t>
  </si>
  <si>
    <t>LUIS MANUEL BRITO GARCIA</t>
  </si>
  <si>
    <t>RAMIREZ &amp; MOJICA ENVOY PACK COURIER EXPRESS, SRL.</t>
  </si>
  <si>
    <t>B1500000553</t>
  </si>
  <si>
    <t>B1500000119</t>
  </si>
  <si>
    <t>SERVICIOS TECNICOS TAVERAS</t>
  </si>
  <si>
    <t>B1500000060</t>
  </si>
  <si>
    <t>B1500000059</t>
  </si>
  <si>
    <t>INDUSTRIALES TECHA, SRL</t>
  </si>
  <si>
    <t>B1500000013 -B1500000015</t>
  </si>
  <si>
    <t>WELSOVE TECH, SRL.</t>
  </si>
  <si>
    <t>B1500000114</t>
  </si>
  <si>
    <t>TRILOGY DOMINICANA, SA.</t>
  </si>
  <si>
    <t>SERVICIOS DE DATOS SMEGER ,CUENTA N0.54246864-001, CORRESPONDIENTE AL MES DE JULIO 2021</t>
  </si>
  <si>
    <t>B1500001741</t>
  </si>
  <si>
    <t>EMPRESA DISTRIBUIDORA DE ELECTRICIDAD DEL ESTE</t>
  </si>
  <si>
    <t>B1500160570</t>
  </si>
  <si>
    <t>B1500161100</t>
  </si>
  <si>
    <t>B1500163762</t>
  </si>
  <si>
    <t>B1500159850</t>
  </si>
  <si>
    <t>B1500001756</t>
  </si>
  <si>
    <t>EDESUR DOMINICANAN SA.</t>
  </si>
  <si>
    <t>B1500231116- B1500232790- B1500231118- B1500231792- B1500231119- B1500231115- B1500231117- B1500231214- B1500231129.</t>
  </si>
  <si>
    <t>B1500000116</t>
  </si>
  <si>
    <t>SEGURITRONIC, SRL.</t>
  </si>
  <si>
    <t>B1500000151</t>
  </si>
  <si>
    <t>B1500000122</t>
  </si>
  <si>
    <t>MUEBLES OMAR, SA.</t>
  </si>
  <si>
    <t>B1500001998</t>
  </si>
  <si>
    <t>LEIPOLDO ANTONIO PEREZ SANTOS</t>
  </si>
  <si>
    <t>B1500000187</t>
  </si>
  <si>
    <t>FEJAGUS COMERCIAL, SRL.</t>
  </si>
  <si>
    <t>COMPRA DE 40 CAJAS DE CARTON, TIPO ARCHIVO LEGAL TPA/FDOK DE DIMENSIONES 24X15X10, SEGÚN ORDEN 2021-00312</t>
  </si>
  <si>
    <t>B1500000127</t>
  </si>
  <si>
    <t>ROA COMERCIAL, SRL.</t>
  </si>
  <si>
    <t>COMPRA DE UN FREGADERO TIPO BAR , DE (15X15), PARA SER UTILIZADOS EN LA COCINA DE  PRESIDENCIA, SEGÚN ORDEN DE COMPRA 2021-00258</t>
  </si>
  <si>
    <t>B1500000154</t>
  </si>
  <si>
    <t>CLIMATIZACIONES Y ACABADOS CLIMACA, SRL</t>
  </si>
  <si>
    <t>B1500000118</t>
  </si>
  <si>
    <t>ACADEMIA EUROPEA A.E., SA.</t>
  </si>
  <si>
    <t>CAPACITACION DE LA SEÑORA JULISSA CRUZ ABREU, DIRECTORA EJECUTIVA. EN EL CURSO DE REFORZAMIENTO DE IDIOMA INGLES, SEGÚN MEMORANDUM RH-M-000931-21</t>
  </si>
  <si>
    <t>B1500000153</t>
  </si>
  <si>
    <t>RAFAEL ARTURO MARTINEZ MEREGILDO</t>
  </si>
  <si>
    <t>DECISIONES ADOPTADAS, MIEMBROS CUERPOS COLEGIADOS NO.21-009 RESPECTO A LOS RECURSOS DE QUEJA NO,.32284 Y 32285</t>
  </si>
  <si>
    <t>B1500000044</t>
  </si>
  <si>
    <t>BOCITEX DOMINICANA, SRL</t>
  </si>
  <si>
    <t>COMPRA O CONFECCION DE UNIFORMES, PARA LAS DINAMIZADORAS, SEGÚN ORDEN NO.2021-00220</t>
  </si>
  <si>
    <t>B1500000101</t>
  </si>
  <si>
    <t>TECNAS, EIRL.</t>
  </si>
  <si>
    <t>COMPRA MONITOR FASE, DE ASCENSOR, SEGÚN ORDEN 2021-00123</t>
  </si>
  <si>
    <t>B1500001595</t>
  </si>
  <si>
    <t>B1500000128</t>
  </si>
  <si>
    <t>TROVASA HAND WASH, SRL</t>
  </si>
  <si>
    <t>SERVICIO DE LAVADO SENCILLO Y LAVADO INTERIOR, PARA LA FLOTILLA VEHICULAR DE LA INSTITUCION, SEGÚN ORDEN 2019-00118</t>
  </si>
  <si>
    <t>B1500000647</t>
  </si>
  <si>
    <t>COLEGIO DOMINICANO DE PERIODISTAS</t>
  </si>
  <si>
    <t>PUBLICIDAD COLOCADA EN EL PERIODICO "EL PERIODISTA" , CORRESPONDIENTE AL DIA NACIONAL DEL PERIODISTA, EL 5 DE ABRIL DEL 2021, SEGUN ORDEN 2021-00326</t>
  </si>
  <si>
    <t>OPTIC</t>
  </si>
  <si>
    <t>CONVENIO PARA EL SOTENIMIENTO DE LA OPERACION DEL ESPACIO QUE OCUPA EN EL PUNTO GOB-DISTRITO NACIONAL, EN SAMBIL, CORREPONDIENE AL MES DE AGOSTO 2021</t>
  </si>
  <si>
    <t>B1500001240</t>
  </si>
  <si>
    <t xml:space="preserve">SEGUNDO Y ULTIMO PAGO, POR ADQUISICION DE SET DE COCINA MELANINA  Y UN TOPE DE GRANITOVERDE </t>
  </si>
  <si>
    <t>JOV AUTOMATIZACIONES Y HERRERA, SRL</t>
  </si>
  <si>
    <t>CONTRATACION PARA LA IMPLEMENTACION DE LA RED INALAMBRICA INTEROFICINAS, FUNDACION LA MERCED, SEGÚN ORDEN 2021-00118</t>
  </si>
  <si>
    <t>B1500000108</t>
  </si>
  <si>
    <t>CROSS PUBLICIDAD, SRL</t>
  </si>
  <si>
    <t>COMPRA DE SELLO GOMIGRAFO DE RECIBIDO, RECTANGULAR, SEGÚN ORDEN DE COMPRA 2021-00263</t>
  </si>
  <si>
    <t>B1500000546</t>
  </si>
  <si>
    <t>EDENORTE DOMINICANA, SA.</t>
  </si>
  <si>
    <t>B1500223356</t>
  </si>
  <si>
    <t>B1500223244</t>
  </si>
  <si>
    <t>CONSUMO DE ENERGIA ELECTRICA DEL 01/07/21 AL 01/08/21, PERTENCIENTE A CERRO ALTO, (SANTIAGO)</t>
  </si>
  <si>
    <t>CONSUMO DE ENERGIA ELECTRICA DEL 01/07/21 AL 01/08/21, PERTENCIENTE A ALTO DE LA PALOMA, (DAJABON)</t>
  </si>
  <si>
    <t>CONSUMO DE ENERGIA ELECTRICA DEL 01/07/21 AL  01/08/21, PERTENECIENTE A LOS AZULES,( SALCEDO)</t>
  </si>
  <si>
    <t>B1500223457</t>
  </si>
  <si>
    <t>EDITORA EL NUEVO DIARIO, SA.</t>
  </si>
  <si>
    <t>COMPRA DE INSUMOS DE OFICINA TIMBRADOS, PARA USO DE LA INSTITUCION, PERIODO TRIMESTRAL JULIO-SEPTIEMBRE DEL AÑO 2021, SEGÚN ORDEN 2021-00306</t>
  </si>
  <si>
    <t>B1500003140</t>
  </si>
  <si>
    <t>SERTEMA, SRL.</t>
  </si>
  <si>
    <t>SEERVICIOS DE MANTENIMIENTO DE LAS ESTACIONES DE MONITOREO DEL ESPECTRO RADIOELECTRICO NACIONAL, SEGÚN CONTRATOS BS0006112-2021, BS0006107-2021</t>
  </si>
  <si>
    <t>B1500000011</t>
  </si>
  <si>
    <t>INVERSIONES CONQUES, SRL.</t>
  </si>
  <si>
    <t>COMPRA DE MATERIALES, QUE SERAN UTILIZADOS EN TRABAJOS ESPECIFICOS EN LA INSTITUCION, SEGÚN ORDEN 2021-00271</t>
  </si>
  <si>
    <t>CONCILIO EVANGELICO DE LAS ASAMB. DE DIOS, INC.</t>
  </si>
  <si>
    <t>ALQUILER 50 ESPACIOS DE PARQUEOS EN EL TEMPLO EL CALVARIO, UBICADO EN LA AVENICA ABRAHAM LINCOLN NO.964 , ENSANCHE PIANTINI, DE LA CIUDAD DE SANTO DOMINGO.</t>
  </si>
  <si>
    <t>B1500000049 - B1500000050</t>
  </si>
  <si>
    <t>CAASD</t>
  </si>
  <si>
    <t>B1500073426 - B1500074458</t>
  </si>
  <si>
    <t>CONSUMO DE AGUA POTABLE Y ALCANTARILLADO DEL  PARQUEO C/EL RETIRO, CORRESPONDIENTE A LOS MESES DE JULIO Y AGOSTO DEL 2021</t>
  </si>
  <si>
    <t>B1500072265 - B1500073733</t>
  </si>
  <si>
    <t>SANTO DOMINGO MOTORS COMPANY, SA.</t>
  </si>
  <si>
    <t>MANTENIMIENTO DE VEHICULO CHEVROLET SUBURBAN 84,000 KM. PLACA G419095, AÑO 2018, CHASIS IGNSK8KC6JR125839, SEGUN ORDEN 2021-00317</t>
  </si>
  <si>
    <t>B1500018102</t>
  </si>
  <si>
    <t>COMPAÑÍA DOMINICANA DE TELEFONOS, SA.</t>
  </si>
  <si>
    <t>B1500102802</t>
  </si>
  <si>
    <t>SERVICIOS CENTRAL TELEFONICA, CORRESPONDIENTE AL MES DE JULIO 2021</t>
  </si>
  <si>
    <t>B1500102804</t>
  </si>
  <si>
    <t xml:space="preserve">SERVICIOS FLOTA DE CELULARES, CORREPONDIENTE AL MES DE JULIO 2021. </t>
  </si>
  <si>
    <t>SERVICIOS DE TARJERAS DE INTERNET DATA, CORRESPONDIENTE AL MES DE JULIO 2021</t>
  </si>
  <si>
    <t>B1500102803</t>
  </si>
  <si>
    <t>CONUMO DE AGUA, ALMACEN V CENTENARIO, CORRESPONDIENTE A LOS MESES DE JULIO Y AGOSTO 2021</t>
  </si>
  <si>
    <t>B1500080995 - B1500081543</t>
  </si>
  <si>
    <t>CARLOS MANUEL ROMERO POLANCO</t>
  </si>
  <si>
    <t>B1500000115</t>
  </si>
  <si>
    <t>ELPIDIO QUEZADA RODRIGUEZ</t>
  </si>
  <si>
    <t>CUBICACION NO.3 POR ADECUACION SALA EN EL CENTRO DE CAPACITACION EN INFORMATICA, EN LA PROVINCIA SAN PEDRO DE MACORIS, SEGÚN  ORDEN 2021-00143</t>
  </si>
  <si>
    <t>B1500000004</t>
  </si>
  <si>
    <t>ALTICE DOMINICANA. SA.</t>
  </si>
  <si>
    <t>SERVICIOS DE TELECABLE OFICINA PRINCIPAL DESDE 20/6/21 AL 19/7/21</t>
  </si>
  <si>
    <t>B1500031862</t>
  </si>
  <si>
    <t>SERVICIOS CORRESPONDIENTE A LA CENTRAL TELEFONICA DEL INDOTEL PERIODO DEL 20/06/21 AL 19/07/21</t>
  </si>
  <si>
    <t>B1500031873</t>
  </si>
  <si>
    <t>CENTRAL TELEFONICA CCT, UBICADO EN EL MUSEO DE LAS TELECOMUNICACIONES, CORRESPONDIENTE AL PERIODO DEL 20/6/21 AL 19/07/21</t>
  </si>
  <si>
    <t>B1500031888</t>
  </si>
  <si>
    <t>BUSINESS FIT SERVICIO MOVIL DE VOZ DIRECTA, COMPRENDIDO DEL 01/07/21 AL 31/07/21</t>
  </si>
  <si>
    <t>B1500032210</t>
  </si>
  <si>
    <t>PLAN DE INTERNET MOVIL PARA LOS TELEFONOS: 809-106-7306; 809-108-4841; 809-142-0825, CORRESPONDEINTE AL PERIODO 01/07/21 AL 31/07/21</t>
  </si>
  <si>
    <t>B1500032047</t>
  </si>
  <si>
    <t>B1500031889</t>
  </si>
  <si>
    <t>BASOLER, SA.</t>
  </si>
  <si>
    <t>B1500000097</t>
  </si>
  <si>
    <t>ALQUILER DE 5 LOCALES MAS SOTANO, SEGÚN CONTRATO BS-011283-2020, CORRESPONDIENTE AL MES DE JULIO 2021</t>
  </si>
  <si>
    <t>SERVICIOS DE PLANTA ELECTRICA DE EMERGENCIA, SEGÚN CONTRATO BS-0011282-2020, CORRESPONDIENTE AL MES DE JULIO 2021</t>
  </si>
  <si>
    <t>B1500000096</t>
  </si>
  <si>
    <t>LOMERA SERVIVIOS MULTIPLES, SRL</t>
  </si>
  <si>
    <t>SERVICIO DE ROTULACION CON LOGO INDOTEL DEL VEHICULO HYUNDAY UNIVERSE, AÑO 2022 COLOR BLANCO, CHASIS KMJKIGI8BPNC98373, SEGÚN ORDEN 2021-00328</t>
  </si>
  <si>
    <t>B1500000125</t>
  </si>
  <si>
    <t>SEGUROS RESERVAS, SA.</t>
  </si>
  <si>
    <t>B1500030317 - B1500030387</t>
  </si>
  <si>
    <t>POLIZA CORRESPONDIENTE A ASISTENCIA FUNERARIA COLECTIVO PARA EMPLEADOS, COMPRENDIDO EN EL PERIODO 01/08/21 HASTA EL 31/08/21</t>
  </si>
  <si>
    <t>POLIZA CORRESPONDIENTE AL SEGURO DE VIDA PARA EMPLEADOS, COMPRENDIDO EN EL PERIODO 01/08/21 HASTA EL 31/08/21</t>
  </si>
  <si>
    <t>B1500030316 - B1500030386</t>
  </si>
  <si>
    <t>COMPRA DE PLANCHAS DE ACRILICO TRANSPARENTE, PARA EL MUSEO DE LAS TELECOMUNICACIONES, SEGÚN ORDEN DE COMPRA 2021-00243</t>
  </si>
  <si>
    <t>B1500000129</t>
  </si>
  <si>
    <t>REPUESTO JOAN AUTO AIRE, SRL</t>
  </si>
  <si>
    <t>MANTENIMIENTO DE AIRE ACONDICIONADO Y CAMBIO DE PIEZAS MITSUBISHI FUSO, PLACA 1-007469, COLOR BLANCO/CREMA, AÑO 2011, CHASIS BE637GF10036, SEFUN ORDEN 2021-00313</t>
  </si>
  <si>
    <t>B1500000063</t>
  </si>
  <si>
    <t>B1500030463 - B1500030487</t>
  </si>
  <si>
    <t>REFRIGERACION F &amp; H, SRL.</t>
  </si>
  <si>
    <t>COMPRA DE DOS BOMBA DE AGUA, PARA SER UTILIZADAS EN EL CLUB RECREATIVO DE LA INSTITUCION, SEGÚN ORDEN 2021-00330</t>
  </si>
  <si>
    <t>B1500000236</t>
  </si>
  <si>
    <t>INVERSIONES ND &amp; ASOCIADOS,SRL</t>
  </si>
  <si>
    <t>COMPRA DE INSUMOS DE OFICINAS, PARA USO DE LA INSTITUCION, EN LAS 4 DEPENDENCIAS, SEGÚN ORDEN 2021-00309</t>
  </si>
  <si>
    <t>B1500001248</t>
  </si>
  <si>
    <t>COMPRA DE LOS SIGUIENTES MOBILIARIOS: 2 ESCRITORIOS SECRETARIALES Y UN JUEGO DE SALA DE ESPERA, 2 BUTACAS A SER USADOS EN DEPARTAMENTO PRESIDENCIAL DE INDOTEL</t>
  </si>
  <si>
    <t>J FORTUNA CONSTRUCTORA, SRL</t>
  </si>
  <si>
    <t>SERGIO JULIO GEORGE RIVERA</t>
  </si>
  <si>
    <t>CORRESPONDIENTE A HONORARIOS DE LA SENTENCIA NO.0054-2021-SSEN-0017. DE FECHA 16 DE JUNIO DEL 2021</t>
  </si>
  <si>
    <t>B1100000094</t>
  </si>
  <si>
    <t>INTRANT</t>
  </si>
  <si>
    <t>CORRESPONDIENTE A 33 COLABORADORES DE EL DEPARTAMENTO DE TRANSPORTACION, EN LA CAPACITACION TALLER DE MANEJO DEFENSIVO, SEGÚN MEMORANDUM</t>
  </si>
  <si>
    <t>B1500000002</t>
  </si>
  <si>
    <t>UVRO SOLUCIONES EMPRESARIALES, SRL</t>
  </si>
  <si>
    <t>COMPRA DE  ALIMENTOS Y BEBIDAS, PARA USO DE LA INSTITUCION EN LAS 4 DEPENDENCIAS, PARA EL PERIODOTRIMESTRAL JULIO-SEPTIEMBRE DEL 2021, SEGÚN ORDEN 2021-00293</t>
  </si>
  <si>
    <t>B1500000139</t>
  </si>
  <si>
    <t>WIND TELECOM, SA.</t>
  </si>
  <si>
    <t>B1500008430 - B15000008340</t>
  </si>
  <si>
    <t>HERNANDO DE JESUS HERNANDEZ ARISTY</t>
  </si>
  <si>
    <t>DECISIONES ADOPTADAS, MIEMBROS CUERPOS COLEGIADOS NO.21-009 RESPECTO A LOS RECURSOS DE QUEJA NO,.32284 Y 32286</t>
  </si>
  <si>
    <t>B1500000073</t>
  </si>
  <si>
    <t>GRUAS BEART, SRL.</t>
  </si>
  <si>
    <t>ALQUILER DE GRUA DE PLATAFORMA GRANDE, PARA EL TRASLADO DE 3 FURGONETAS COLOR BLANCO AÑO 2003 , CHASIS 1FTSE-05407,  IFTSE-05408, IFTSE-05409, SEGÚN ORDEN 2021-00244</t>
  </si>
  <si>
    <t>SERVICIOS PRESTAOS EN SU CALIDAD DE ABOGADO Y NOTARIO PUBLICO, CONSISTENTE EN LEGALIZACIONES DE DOCUMENTOS REALIZADOS PARA EL INDOTEL, SEGÚN MEMORANDUM CJ-M0002111-21</t>
  </si>
  <si>
    <t>COMPRA DE DOS UNIDADES DE AIRES ACONDICIONADOS TIPO MANEJADORAS  COMPLETOS CON INSTALACION PARA SER COLOCADOS EN EL DEPARTAMENTO FINANCIERO Y EL SALON DE  ACTIVIDADES DEL 5TO PISO</t>
  </si>
  <si>
    <t>COMPRA DE DOS MAMPARAS EN ACRILICO TRANSPARENTE, PARA SER USADO EN LA UNIDAD DE ASISTENCIA (DAO), SEGÚN ORDEN 2021-00270</t>
  </si>
  <si>
    <t>CONSUMO DE AGUA POTABLE Y ALCANTARILLADO DEL CENTRO INDOTEL ESPACIO REPUBLICA DIGITAL, CORRESPONDIENTE A LOS MESES DE JULIO Y AGOSTO 2021</t>
  </si>
  <si>
    <t>SERVICIO DE TELECABLE, UBICADO EN EL MUSEO DE LAS TELECOMUNICACIONES, CORRESPONDIENTE AL PERIODO 20/06/21 AL 19/7/21</t>
  </si>
  <si>
    <t>EMISION DE LA POLIZA 2-2-502-0275047, VIGENTE DESDE EL 03/08/2021 HASTA 03/08/2022, Y AUMENTO DE LA POLIZA 2-2-503-0126736, DEL PROGRAMA DE SEGUROS DE PROPIEDAD Y VEHICULOS</t>
  </si>
  <si>
    <t>ARRENDAMIENTO DEL PARQUEO UBICADO ENTRE LAS CALLES JACINTO MAÑON CON ESQUINA FILOMENA GOMEZ DE COVA, ENSANCHE PIANTINI, SD., CORRESPONDIENTE AL  MES DE AGOSTO 2021</t>
  </si>
  <si>
    <t>B1500000080</t>
  </si>
  <si>
    <t>SERVICIO DE ACCESO A INTERNET 4G LTE EN UNIDADES  DE ATENCION PRIMARIAS PARA EL PROYECTO DE REDES WIFI DEL PLAN BIENAL 2017-2018</t>
  </si>
  <si>
    <t>PARTICIPACIÓN DE 17  COLABORADORES DEL DEPARTAMENTO DE PROTECCIÓN AL USUARIO, 2 DE RECEPCIÓN Y 1 DE DESARROLLO DEL TALENTO HUMANO</t>
  </si>
  <si>
    <t>COMPRA DEL CRISTAL TRASERO DEL VEHÍCULO TOYOTA  PRADO, PLACA G-137341, COLOR NEGRO, AÑO 2006, CHASIS JTEBY25J300012950 , SEGÚN ORDEN 2021-00267</t>
  </si>
  <si>
    <t>COMPRA DE TENSOR Y LA BOMBA DE AGUA DEL VEHÍCULO TOYOTA HILUX, PLACA L-250905, COLOR BLANCO AÑO 2008, CHASIS MROFZ29G701708799, SEGÚN ORDEN 2021-00267</t>
  </si>
  <si>
    <t>BOLETOS AÉREOS, VIÁTICOS Y SEGURO DE VIAJE, PARA EL SR. NELSON ARROYO, PRESIDENTE DEL CONSEJO, HILDA POLANCO MORALES, MIEMBRO DEL CONSEJO DIRECTIVO, ADA JULISSA CRUZ, DIRECTORA EJECUTIVA Y DIRECTOR DE INTERNACIONAL.</t>
  </si>
  <si>
    <t>COMPRA DE VARIOS EQUIPOS DE TECNOLOGÍA, QUE SERÁN USADOS PARA REALIZAR BACK-UP AL SERVIDOR DEL PROYECTO DE DRIVE TEST, DE LA DIRECCIÓN DE FISCALIZACIÓN</t>
  </si>
  <si>
    <t>COMPRA DE UNA MAQUINA SOPLADORA, 125BVX, LA MISMA SERÁ UTILIZADA PARA LIMPIEZA DE LOS PARQUEOS DE LA INSTITUCIÓN, SEGÚN ORDEN 2021-00304</t>
  </si>
  <si>
    <t>ADQUISICIÓN DE 700 GALONES DE GASOIL REGULAR PARA SER USADOS EN PLANTA ELECTRICA DEL CENTRO INDOTEL, SEGÚN ORDEN 2021-00242</t>
  </si>
  <si>
    <t>SERVICIOS PRESTADOS EN CALIDAD DE NOTARIO PÚBLICO, CONSISTENTE EN LA LEGALIZACIÓN DE DOCUMENTOS REALIZADOS PARA EL INDOTEL , SEGÚN MEMORÁNDUM NO.C7-M-000236-21</t>
  </si>
  <si>
    <t>SERVICIOS PRESTADOS EN CALIDAD DE ALGUACIL ORDINARIO, DE LA CÁMARA PENAL DE LA CORTE DE APELACIONES DE SANTO DOMINGO CONSISTENTE EN LA NOTIFICACIÓN DE DOCUMENTOS REALIZADOS POR INDOTEL</t>
  </si>
  <si>
    <t xml:space="preserve">COMPRA DE UN (1) ADAPTADOR DE CA  FUENTE DE ALIMENTACION PARA  </t>
  </si>
  <si>
    <t>FUJITSU  SCANSNAP 1X500, ENTRADA DE VOTAJE 100-240 VAC 50/60HZ.SEGUN ORDEN 2021-00294</t>
  </si>
  <si>
    <t>SERVICIO TÉCNICO ESPECIALIZADO PARA ELECTRIFICACIÓN DE LA ESTACIÓN DE MONITOREO PRINCIPAL DEL ESPECTRO RADIOELÉCTRICO DE SANTO DOMINGO, SEGÚN ORDEN 2019-00160</t>
  </si>
  <si>
    <t>SERVICIOS DE FUMIGACIÓN CONTRA PLAGAS EN LA CEDE PRINCIPAL, CENTRO INDOTEL, ALMACÉN V CENTENARIO Y CLUB RECREATIVO, CORRESPONDIENTE A LOS MESES DE MAYO Y JUNIO 2021</t>
  </si>
  <si>
    <t>ADQUISICIÓN Y CONFIGURACIÓN SISTEMA DE MICRÓFONOS SHURE MICROFLEX WIRLESS INTERFACE AUDIO, ESTACIÓN DE CARGA CON 6 Y DOS MICRÓFONOS SEGÚN ORDEN 2021-00254</t>
  </si>
  <si>
    <t>CONSUMO DE ENERGÍA ELÉCTRICA DEL 18/6/21 AL 19/7/21 PERTENECIENTE A LA ESTACIÓN DE MONITOREO SANTO DOMINGO</t>
  </si>
  <si>
    <t>CONSUMO DE ENERGÍA ELÉCTRICA DEL 18/6/21 AL 19/7/21 PERTENECIENTE AL ALMACÉN V CENTENARIO DE LA CALLE FARALLÓN  NORTE ESQUINA  V CENTENARIO</t>
  </si>
  <si>
    <t>CONSUMO DE ENERGÍA ELÉCTRICA DEL 18/6/21 HASTA 19/7/21, PERTENECIENTE A LA ESTACIÓN MONITOREO ESPECTRO DE HIGUEY</t>
  </si>
  <si>
    <t>CONSUMO ENERGÍA ELÉCTRICA DEL 18/6/21 AL 19/7/21, PERTENECIENTE AL MUSEO DE LAS TELECOMUNICACIONES DE LA CALLE ISABEL LA CATÓLICA NO, 203 ZONA COLONIAL</t>
  </si>
  <si>
    <t>SERVICIO DE VOZ Y DATOS EQUIPOS DRIVE TEST (DIRECCIÓN DE FISCALIZACIÓN) CUENTA NO.98702655-001, CORRESPONDIENTE AL MES DE JULIO 2021</t>
  </si>
  <si>
    <t>SERVICIO DE ENERGÍA ELÉCTRICA DE LOS NIC: 5013178, 5534692, 5803899,5817032</t>
  </si>
  <si>
    <t>COMPRA DE CERTIFICADOS DIGITALES DE LOS PORTALES  WEB DE LA INSTITUCIÓN SEGÚN ORDEN 2021- 00281</t>
  </si>
  <si>
    <t>COMPRA DE 2 MACBOOK PRO 13.3 INCH Y 7 LAPTOPS PARA SER UTILIZADAS EN LA INSTITUCIÓN, SEGÚN ORDEN 2021- 00110</t>
  </si>
  <si>
    <t>ALQUILER DE GRÚA DE PLATAFORMA GRANDE, PARA EL TRASLADO DE 3 FURGONETAS COLOR BLANCO AÑO 2003 , CHASIS 1FTSE-05407,  IFTSE-05408, IFTSE-05409, SEGÚN ORDEN 2021-00244</t>
  </si>
  <si>
    <t>DISTRIBUIDORA DE REPUESTOS  DEL CARIBE, SRL</t>
  </si>
  <si>
    <t>OFICINA DE COORDINACION PRESIDENCIAL</t>
  </si>
  <si>
    <t>FLOW, SRL.</t>
  </si>
  <si>
    <t>RAMIREZ &amp; MOJICA ENVOY PACK COURIER  EXPRESS ,SRL.</t>
  </si>
  <si>
    <t>SERVICIOS TECNICOS TAVERAS, SRL</t>
  </si>
  <si>
    <t>WESOLVE TECH, SRL</t>
  </si>
  <si>
    <t>TRILOGY DOMINICANA, S.A</t>
  </si>
  <si>
    <t>EMPRESA DIST. DE ELECTRICIDAD DEL ESTE</t>
  </si>
  <si>
    <t>EDESUR DOMINICANA, S.A.</t>
  </si>
  <si>
    <t>SEGURITRONIC SRL</t>
  </si>
  <si>
    <t>GRUAS BEART, SRL</t>
  </si>
  <si>
    <t>MUEBLES OMAR, S. A.</t>
  </si>
  <si>
    <t>LEOPOLDO ANTONIO PEREZ SANTOS</t>
  </si>
  <si>
    <t>FEJAGUS COMERCIAL, SRL</t>
  </si>
  <si>
    <t>ROA COMERCIAL, SRL</t>
  </si>
  <si>
    <t>ACADEMIA EUROPEA  A.E.,   S.A.</t>
  </si>
  <si>
    <t>* NULO ** JOV AUTOMATIZACIONES Y HERRERIA, SRL</t>
  </si>
  <si>
    <t>CROS PUBLICIDAD, SRL</t>
  </si>
  <si>
    <t>EDENORTE DOMINICANA, S.A</t>
  </si>
  <si>
    <t>EDITORA EL NUEVO DIARIO, S.A.</t>
  </si>
  <si>
    <t>SERTEMA, SRL</t>
  </si>
  <si>
    <t>INVERSIONES CONQUES, SRL</t>
  </si>
  <si>
    <t>CONCILIO EVANGELICO DE LAS ASAMB. DE DIOS INC</t>
  </si>
  <si>
    <t>SANTO DOMINGO MOTORS COMPANY, S.A.</t>
  </si>
  <si>
    <t xml:space="preserve">COMPAÑIA DOMINICANA DE TELEFONOS, S.A </t>
  </si>
  <si>
    <t>CARLOS MARCEL ROMERO POLANCO</t>
  </si>
  <si>
    <t>ALTICE DOMINICANA, SA</t>
  </si>
  <si>
    <t>BASOLER, SA</t>
  </si>
  <si>
    <t>LOMERA SERVICIOS MULTIPLES, SRL</t>
  </si>
  <si>
    <t>SEGUROS RESERVAS, S.A.</t>
  </si>
  <si>
    <t>REFRIGERACION F &amp; H, SRL</t>
  </si>
  <si>
    <t>INVERSIONES ND &amp; ASOCIADOS, SRL.</t>
  </si>
  <si>
    <t>WIND TELECOM, S. A.</t>
  </si>
  <si>
    <t>FUNDACION MANOS QUE INSPIRAN FMI</t>
  </si>
  <si>
    <t>PAGO DE FACTURA NO.B1500000001 CORRESPONDIENTE A PARTCIPACION DE 17 COLABORADORES DE EL DEPARATAMENTO DE PROTECCION AL USUARIO, 2 DE LA RECEPCION Y 1 DE DESARROLLO DEL TALENTO HUMANO DE</t>
  </si>
  <si>
    <t xml:space="preserve">   PAGO DE FACTURA NCF B1500000172, POR COMPRA DE CRISTAL TRASERO DEL VEHICULO TOYOTA PRADO, PLACA G-137341, COLOR NEGRO,  AÑO 2006 CHASIS JTEBY25J300042950, SEGUN ORDEN 2021-00267.</t>
  </si>
  <si>
    <t>PAGO  FACTURA NCF.B1500000178  POR COMPRA DE TENSOR Y LA BOMBA DE AGUA DEL VEHICULO TOYOTA HILUX, PLACA L-250905,COLOR BLANCO, AÑO 2008, CHASIS MROFZ29G701708799,SEGUN ORDEN 2021-00308 .</t>
  </si>
  <si>
    <t>PAGO DE FACTURA NO. 0000080 POR CONCEPTO DE GASTOS DE BOLETOS AEREOS, VIATICOS Y SEGURO DE VIAJE, PARA NELSON ARROYO, PRESIDENTE DEL CONSEJO, HILDA POLANCO MORALES MIEMBRO DEL CONSEJO DIRECTIVO,</t>
  </si>
  <si>
    <t xml:space="preserve"> PAGO DE FACTURA  NCF  B1500000189, POR   COMPRA DE LAMINADOS PARA 7 PUERTAS, CON LA FINALIDAD DE SER USADOS EN VARIOS DEPARTAMENTOS, SEGUN ORDEN 2021-00303</t>
  </si>
  <si>
    <t>PAGO FACTURA NO. B1500000055, CORRESPONDIENTE A LOS SERVICIOS PRESTADOS EN SU CALIDAD DE ALGUACIL ORDINARIO, CONSISTENTE EN NOTIFICACIONES DE VARIOS ACTOS DE ALGUACIL REALIZADOS AL INDOTEL SEGÚN</t>
  </si>
  <si>
    <t>SOLICITUD DE PAGO FACTURA NCF B1500000020, POR COMPRA   DE VARIOS EQUIPOS  DE TECNOLOGIA, QUE SERAN USADOS  PARA RELIZAR  BACKUP AL SERVIDOR DEL PROYECTO DE DRIVE TEST,  DE  LA DIRECCION  DE FIZCALIZACION,</t>
  </si>
  <si>
    <t>SOLICITUD PAGO FACTURA NCF B1500001641,  POR COMPRA  DE UNA MAQUINA SOPLADORA 125BVX,  LA MISMA SERA USADA  PARA LIMPIEZA DE LOS PARQUEOS DE LA INSTUTUCION,  SEGUN ORDEN 2021-00304</t>
  </si>
  <si>
    <t>PAGODE FACTURA NCF B1500000449, POR  COMPRA DE  LOS SIGUIENTES MOBILIARIOS :  DOS ( 02), ESCRITORIOS SECRETARIALES Y  UN JUEGO DE SALA DE ESPERA DOS  (02) BUTACAS,  A SER  USADOS EN DEPARTAMENTO</t>
  </si>
  <si>
    <t>PAGO DE NCF # B1500000062, POR ADQUISICION DE 700 GALONES DE GASOIL REGULAR PARA SER UTILIZADO EN LA PLANTA ELECTRICA DEL CENTRO INDOTEL, SEGUN ORDEN 2021-00242.</t>
  </si>
  <si>
    <t>PAGO FACTURA, NCF: B1500000241, CORRESP. A LOS SERVICIO PRESTADO EN CALIDAD DE NOTARIO PUBLICO, CONSISTENTE EN LA LEGALIZACION  DE DOCUMENTOS  REALIZADOS PARA EL INDOTEL, SEGUN MEMORANDUM</t>
  </si>
  <si>
    <t>PAGO FACTURA, NCF: B1500000119, CORRESPONDIENTE A LOS SERVICIOS PRESTADO EN CALIDAD DE ALGUACIL ORDINARIO DE LA CAMARA PENAL DE LA CORTE DE APELACION DE SANTO DOMINGO, CONSISTENTE EN LA</t>
  </si>
  <si>
    <t xml:space="preserve"> PAGO FACTURA NCF  B1500000553,  POR COMPRA DE UN (1) ADAPTADOR DE CA  FUENTE DE ALIMENTACION PARA FUJITSU  SCANSNAP 1X500, ENTRADA DE VOTAJE 100-240 VAC 50/60HZ.SEGUN ORDEN 2021-00294</t>
  </si>
  <si>
    <t>PAGO DE NCF # B1500000060, POR SERVICIO TECNICO ESPECIALIZADO PARA ELECTRIFICACION DE LA ESTACION FIJA DE MONITOREO PRINCIPAL DEL ESPECTRO RADIOELECTRICO DE SANTO DOMINGO, SEGUN ORDEN 2019-00160.</t>
  </si>
  <si>
    <t>PAGO DE NCF # B1500000059, POR SERVICIO TECNICO, PARA DAR MANTENIMIENTO PREVENTIVO Y CORRECTIVO A LAS ESTACIONES FIJAS DE MONITOREO DEL ESPECTRO RADIOELECTRICO DE SANTO DOMINGO Y BARAHONA, SEGÚN</t>
  </si>
  <si>
    <t>PAGO FACTURA, NCF: B1500000013/ B1500000015, SERVICIOS DE FUMIGACION CONTRA PLAGAS  EN LA : SEDE PRINCIPAL,  CENTRO INDOTEL, ALMACEN V. CENTENARIO Y  CLUB RECREATIVO, CORRESPONDIENTE A LOS MESES DE</t>
  </si>
  <si>
    <t xml:space="preserve"> PAGO FACTURA NCF B1500000114, POR ADQUISICION Y CONFIGURACION  SISTEMA  DE MICROFONOS SHURE MICROFLEX WIRELESS INTERFACE AUDIO , ESTACION DE CARGA CON 6 Y DOS MICROFONOS, SEGUN ORDEN 2021-00254</t>
  </si>
  <si>
    <t xml:space="preserve">PAGO DE FACTURA NO. 159674494,  NCF B1500001741, SERVICIO DE DATOS DE DATOS SMEGER  CUENTA NO.54246864-001 NO.54246864-001  CORRESPONDIENTE AL  MES DE JULIO 2021.   CORRESPONDIENTE AL  MES DE JULIO 2021.  </t>
  </si>
  <si>
    <t xml:space="preserve">FACT. REF. DE PAGO 4037282035-13, NCF: B1500160570, CONSUMO DE ENERGIA ELECTRICA, DEL 18/06/2021 AL 19/07/2021, PERTENECIENTE  ESTACION DE MONITOREO SANTO DOMINGO. ( NIC:4037282 ).  </t>
  </si>
  <si>
    <t xml:space="preserve">FACT. REF. DE PAGO 2039391297-22, NCF: B1500161100, CONSUMO DE ENERGIA ELECTRICA, DEL 18/06/2021 AL 19/07/2021, PERTENECIENTE  ALMACEN V CENTENARIO DE LA CALLE FARALLON DEL NORTE ESQ. V CENTENARIO. ( NIC:2039391 ).  </t>
  </si>
  <si>
    <t>FACT. REF. DE PAGO 1625494339-35, NCF: B1500163762, CONSUMO DE ENERGIA ELECTRICA, DEL 18/06/2021 AL 19/07/2021, PERTENECIENTE A LA ESTACION MONITOREO ESPECTRO DE HIGUEY, (NIC: NO. 1625494)</t>
  </si>
  <si>
    <t>FACT. REF. DE PAGO 2134206279-31, NCF: B1500159850, CONSUMO DE ENERGIA ELECTRICA, DEL 18/06/2021 AL 19/07/2021, PERTENECIENTE AL MUSEO DE LAS TELECOMUNICACIONES  DE LA CALLE ISABEL LA CATOLICA NO. 203 ZONA COLONIAL</t>
  </si>
  <si>
    <t xml:space="preserve">FACTURA NO.159686401  NCF B1500001756, SERVICIO DE VOZ Y DATOS EQUIPOS DRIVE TEST (DIRECCION DE FISCALIZACION).  CUENTA NO.98702655-001  CORRESPONDIENTE AL  MES JULIO-2021. </t>
  </si>
  <si>
    <t xml:space="preserve">PAGO FACTURAS, B1500231116/ B1500232790/  B1500231118/ B1500231792/ B1500231119/ B1500231115/ B1500231117/ B1500231214/ B1500231129, POR SERVICIO DE ENERGIA ELECTRICA, DE LOS NIC: 5013178, 5534692, , 5803899, 5817032  </t>
  </si>
  <si>
    <t>PAGO FACTURA NCF B1500000116 ,POR COMPRA DE LOS CERTIFICADOS DIGITALES DE LOS PORTALES WEB DE LA INSTITUCION, SEGUN ORDEN 2021-00281</t>
  </si>
  <si>
    <t>PAGO FACTURA, NCF: B1500000151, COMPRA DE (2) MACBOOK PRO 13.3INCH Y (7) LAPTOPS PARA SER UTILIZADAS EN LA INSTITUCION, SEGUN ORDEN 2021-00110.</t>
  </si>
  <si>
    <t>PAGO FACTURA NCF B1500000122, POR ARQUILER DE  GRUA, DE PLATAFORMA GRANDE PARA EL TRASLADO DE 3 FURGONETAS  COLOR BLANCO,  AÑO 2003,  CHASIS 1FTSE-05407  /  IFTSE-05408  / IFTSE-05409, SEGUN ORDEN</t>
  </si>
  <si>
    <t xml:space="preserve"> PAGO FACTURA NCF B1500001998, POR LA   COMPRA DE UN SILLON  ERGONOMICO,  PARA EMPLEADA DE LA INSTITUCION QUE FUE DIAGNOSTICADA CON PROBLEMA DE  CERVICOBRAQUIALGIA,  SEGUN ORDEN  2021-00232.</t>
  </si>
  <si>
    <t xml:space="preserve"> PAGO FACTURA NCF B1500000127, POR COMPRA DE CUARENTA (40) CAJAS DE CARTON , TIPO ARCHIVO LEGAL TPA/FDO K DE DIMENSIONES 24X15X10, SEGUN ORDEN 2021-00312.</t>
  </si>
  <si>
    <t xml:space="preserve"> PAGO FACTURA NCF B1500000154, POR COMPRA DE UN  1  FREGADERO TIPO BAR DE (15 X15), PARA SER UTILIZADO EN LA COCINA DE  PRESIDENCIA,  SEGUN ORDEN DE COMPRA 2021-00258.</t>
  </si>
  <si>
    <t>PAGO DE FACTURA NCF B1500000118, POR COMPRA DE DOS UNIDADES DE AIRES ACONDIONADOS TIPO MANEJADORAS COMPLETOS, CON INSTALACION PARA SER COLOCADOS EN EL DEPARTAMENTO  FINANCIERO Y EL SALON DE</t>
  </si>
  <si>
    <t>PAGO DE  FACTURA  B1500000153, POR CAPACITACION DE LA SRA. JULISSA CRUZ ABREU, DIRECTORA EJECUTIVA, EN EL CURSO DE REFORZAMIENTO DE IDIOMA INGLES, SEGUN MEMORANDUM RH-M-000931-21</t>
  </si>
  <si>
    <t>PAGO DE FACTURA  NO. B1500000044, POR DECISIONES ADOPTADAS, MIEMBROS CUERPOS COLEGIADOS NO.21-009, RESPECTO A LOS  RECURSOS DE QUEJA NO. 32284 Y 32285.</t>
  </si>
  <si>
    <t>PAGO DE FACTURA  NO. B1500000073, POR DECISIONES ADOPTADAS, MIEMBROS CUERPOS COLEGIADOS NO.21-009, RESPECTO AL RECURSO DE QUEJA NOS. 32284 Y 32285</t>
  </si>
  <si>
    <t>PAGO FACTURA NO. B1500000187, CORRESPONDIENTE A LOS SERVICIOS PRESTADOS EN SU CALIDAD DE ABOGADO Y NOTARIO PUBLICO,   CONSISTENTE EN LEGALIZACIONES DE DOCUMENTOS REALIZADOS PARA EL INDOTEL SEGÚN</t>
  </si>
  <si>
    <t>PAGO FACTURA NCF B1500000101, POR COMPRA O CONFECCION DE UNIFORMES, PARA LAS DINAMIZADORAS,  SEGÚN ORDEN 2021-00220.</t>
  </si>
  <si>
    <t xml:space="preserve"> PAGO  FACTURA NCF. B1500001595, POR COMPRA DE MONITOR FASE,  DE ASCENSOR,  SEGUN ORDEN 2021-00123. MONTO RD$13,275.00   ITEBIS RD$2,389.50   DESC.5% RD$663.75</t>
  </si>
  <si>
    <t xml:space="preserve"> PAGO FACTURA NCF B1500000128, POR  COMPRA DE 2 MAMPARAS  EN ACRILICO TRANSPARENTE, PARA SER</t>
  </si>
  <si>
    <t>PAGO DE NCF # B1500000647, SERVICIO DE LAVADO SENCILLO Y LAVADO INTERIOR , PARA LA FLOTILLA VEHICULAR DE LA INSTITUCION, SEGUN ORDEN 2019-00118.</t>
  </si>
  <si>
    <t>PAGO FACTURA, NCF: B1500000127, POR PUBLICIDAD COLOCADA EN EL PERIODICO "EL PERIODISTA", CORRESPONDIENTE AL DIA NACIONAL DEL PERIODISTA EL 5 DE ABRIL DEL 2021, SEGUN ORDEN 2021-00326.</t>
  </si>
  <si>
    <t>PAGO DE  NCF #  B1500001240, CONVENIO PARA EL SOSTENIMIENTO DE LA OPERACION DEL ESPACIO QUE OCUPA EN EL PUNTO GOB-DISTRITO NACIONAL, EN SAMBIL, CORRESPONDIENTE AL MES DE AGOSTO 2021,  SEGUN CONTRATO</t>
  </si>
  <si>
    <t xml:space="preserve">2DO Y ULTIMO PAGO FACTURA, NCF: B1500000153, POR ADQUISICION DE SET DE COCINA MELANINA Y UN TOPE DE GRANITO VERDE UBATUBA CON BACKPLASH, PARA SER UBICADO EN PRESIDENCIA, SEGUN ORDEN 2021-00164. </t>
  </si>
  <si>
    <t xml:space="preserve"> PAGO FACTURA NCF B1500000108, POR CONTRATACION PARA LA IMPLEMENTACION DE LA RED INALAMBRICA INTEROFICINAS, FUNDACION  LA MERCED, SEGUN ORDEN 2021-00118</t>
  </si>
  <si>
    <t xml:space="preserve"> PAGO FACTURA NCF B1500000546, POR COMPRA DE SELLO GOMIGRAFO DE RECIBIDO, RECTANGULAR, SEGUN ORDEN DE COMPRA 2021-00263</t>
  </si>
  <si>
    <t xml:space="preserve">REFERENCIA DE PAGO NO.6001062383, NCF B1500223356, CONSUMO DE ENERGIA ELECTRICA DEL 01/07/2021 AL 01/08/2021, PERTENECIENTE A LOS AZULES, SALCEDO (NIC: 6001062)  </t>
  </si>
  <si>
    <t>REFERENCIA DE PAGO NO. 5200991348,  NCF# B1500223244 CONSUMO DE ENERGIA ELECTRICA, DEL 01/07/2021 AL 01/08/2021, PERTENECIENTE A CERRO ALTO SANTIAGO (NIC 5200991)</t>
  </si>
  <si>
    <t xml:space="preserve">REFERENCIA DE PAGO NO.7164159208,  NCF# B1500223457,  CONSUMO DE ENERGIA ELECTRICA, DEL 01/07/2021  AL 01/08/2021, PERTENECIENTE A ALTO DE LA PALOMA (DAJABON)  (NIC 7164159 ) </t>
  </si>
  <si>
    <t xml:space="preserve"> PAGO DE FACTURA NCF B1500003140, POR COMPRA DE INSUMOS DE OFICINA TIMBRADOS , PARA USO DE LA INSTITUCION,  PERIODO TRIMESTRAL JULIO- SEPTIEMBRE DEL AÑO 2021, SEGUN ORDEN 2021-00306.</t>
  </si>
  <si>
    <t>PAGO FACTURA, NCF: B1500000011,  CORRESPONDIENTE A LOS SERVICIOS DE MANTENIMIENTOS DE LAS ESACIONES DE MONITOREO DEL ESPECTRO RADIOELECTRICO NACIONAL, SEGUN CONTRATOS: BS-0006112-2021, BS-0006107-2021,</t>
  </si>
  <si>
    <t>PAGO FACTURA NCF B1500000060 POR   COMPRA DE MATERIALES,  QUE SERAN  UTILIZADOS EN TRABAJOS ESPECIFICOS, EN LA INSTITUCION, SEGUN ORDEN 2021-00271.</t>
  </si>
  <si>
    <t>PAGO DE  FACTURA, NCF: B1500000049/ B1500000050,  POR EL ALQUILER DE 50 ESPACIOS DE PARQUEO EN EL TEMPLO EL CALVARIO, UBICADO EN LA AVENIDA ABRAHAM LINCOLN NO. 964, ENSANCHE PIANTINNI, DE LA CIUDAD DE SANTO</t>
  </si>
  <si>
    <t>PAGO DE  FACTURAS. NO. FS-1111770 Y FS-1167701,  NCF #   B1500073426, B1500074458 CONSUMO DE AGUA POTABLE Y ALCANTARILLADO DEL CENTRO INDOTEL ESPACIO REPUBLICA DIGITAL (CCT), CORRESPONDIENTE A LOS MESES DE ALCANTARILLADO DEL CENTRO INDOTEL ESPACIO REPUBLICA DIGITAL (CCT), CORRESPONDIENTE A LOS MESES DE</t>
  </si>
  <si>
    <t>PAGO FACTURAS. NO. FS-905897, / 1134572  NCF: B1500072265, / B1500073733  POR CONSUMO DE AGUA POTABLE Y ALCANTARILLADO DEL PARQUEO C/. EL RETIRO, CORRESPONDIENTE A LOS MESES DE  JULIO Y AGOSTO  DEL 2021 (</t>
  </si>
  <si>
    <t>PAGO FACT.159,  NCF B1500102802, SERV. FLOTA  CELULARES, CORRESP. AL MES DE  JULIO-2021  CUENTA NO.706002893 MONTO RD$226,261.90      IMPUESTO  RD$59,092.67    DESC.5 % RD$11,313.10</t>
  </si>
  <si>
    <t xml:space="preserve"> PAGO FACTURA NCF B1500018102, POR  MANTENIMIENTO DE 84,000  KM, VEHICULO CHEVROLET SUBURBAN PLACA  G-419095,  AÑO 2018,  CHASIS IGNSK8KC6JR125839, SEGUN ORDEN 2021-00317 G-419095,  AÑO 2018,  CHASIS IGNSK8KC6JR125839, SEGUN ORDEN 2021-00317.</t>
  </si>
  <si>
    <t>PAGO DE FACTURA #153, NCF:B1500102804, CUENTA NO. 709225876, POR SERVICIOS CENTRAL TELEFONICA , CORRESPONDIENTE AL MES DE JULIO 2021.</t>
  </si>
  <si>
    <t>PAGO DE FACT NO.150  NCF B1500102803, CTA.# 707454799,  SERVICIOS DE TARJETAS DE INTERNET DATA MOVIL, CORRESPONDIENTE AL MES DE JULIO 2021.</t>
  </si>
  <si>
    <t xml:space="preserve">PAGO FACTURAS. NO. 91649611, /91781932,   NCF B1500080995, /B1500081543,  POR CONSUMO DE AGUA, ALMACEN V CENTENARIO, CORRESPONDIENTE A LOS  MESES DE JULIO Y AGOSTO-2021, ( CODIGO DEL SISTEMA NO.417557 ) </t>
  </si>
  <si>
    <t>PAGO DE FACTURA  NO. B1500000115, POR DECISIONES ADOPTADAS, MIEMBROS CUERPOS COLEGIADOS NO.21-009, RESPECTO A LOS  RECURSOS DE QUEJA NO. 32284 Y 32285.</t>
  </si>
  <si>
    <t xml:space="preserve">4TO PAGO CORRESPONDIENTE A LA CUBICACION NO. 3, NCF: B1500000004,  POR ADECUACION SALA EN EL CENTRO DE CAPACITACION EN INFORMATICA, EN LA PROVINCIA SAN PEDRO DE MACORIS, SEGUN ORDEN 2021-00143. </t>
  </si>
  <si>
    <t>PAGO DE FACTURA NO. CC202107252405124945, NCF: B1500031862,  CUENTA NO. 1475052, PARA EL PERIODO COMPRENDIDO DEL  20/06/2021 AL 19/07/2021, POR SERVICIOS DE TELECABLE OFICINA PRINCIPAL.</t>
  </si>
  <si>
    <t>PAGO DE FACT. NO. CC202107252405127045  CTA #2979364, NCF: B1500031873  CORRESPONDIENTE A LA CENTRAL TELEFONICA DEL INDOTEL PERIODO DEL 20/06/2021  AL 19/07/2021</t>
  </si>
  <si>
    <t xml:space="preserve">PAGO FACTURA NO. CC202107252405134104, NCF B1500031888,  CUENTA NO. 7715659,   CENTRAL TELEFONICA DEL CCT, UBICADO EN EL MUSEO DE LAS TELECOMUNICACIONES, CORRESPONDIENTE AL PERIODO DEL 20/06/2021  AL 19/07/2021. </t>
  </si>
  <si>
    <t>PAGO DE FACTURA NO. CC2021008055201253446, NCF: B1500032210, CUENTA NO. 71299770, PARA EL PERIODO COMPRENDIDO DEL 01/07/2021 AL 31/07/2021, POR CONCEPTO DE BISINESS FIT SERVICIO MOVIL DE VOZ DIRECTA</t>
  </si>
  <si>
    <t xml:space="preserve">PAGO FACT.CC202108055201245793,  NCF: B1500032047  (CUENTA: 9308820) PLAN DE INTERNET MOVIL TEL.809-106-7306 Y 809-108-4841 ,809-142-0825 CORRESPONDIENTE AL PERIODO DEL 01/07/2021 AL 31/07/2021. </t>
  </si>
  <si>
    <t>PAGO DE FACTURA  NO. CC202107252405134254  CUENTA NO. 7753558, NCF: B1500031889, POR SERVICIOS DE TELECABLE, UBICADO EN EL MUSEO DE LAS TELECOMUNICACIONES, CORRESPONDIENTE AL PERIODO 20/06/2021 AL</t>
  </si>
  <si>
    <t>PAGO DE  NCF: B1500000097, POR ALQUILER DE 5 LOCALES MAS SOTANO (2,331 M2), SEGUN CONTRATO BS-011283-2020, CORRESPONDIENTE AL MES DE JULIO 2021 CORRESPONDIENTE AL MES DE JULIO 2021.</t>
  </si>
  <si>
    <t xml:space="preserve">PAGO DE  NCF: B1500000096, POR SERVICIOS DE LA PLANTA ELECTRICA DE EMERGENCIA, SEGUN CONTRATO BS-0011282-2020, CORRESPONDIENTE AL MES  DE JULIO 2021. </t>
  </si>
  <si>
    <t>PAGO FACTURA NCF B1500000125, POR  SERVICIO DE ROTULACION CON LOGO INDOTEL DEL VEHICULO HYUNDAY/UNIVERSE,  AÑO 2022 COLOR BLANCO, CHASIS KMJKGI8BPNC98373,  SEGUN ORDEN 2021-00328.</t>
  </si>
  <si>
    <t xml:space="preserve"> PAGO FACTURA,  NCF B1500030317/ B1500030387,  CORRESP. A LA POLIZA NO. 2-2-109-0013729, ASISTENCIA FUNERARIA COLECTIVO PARA EMPLEADOS, COMPRENDIDO EN EL PERIODO 01/08/2021 HASTA EL 31/08/2021.  </t>
  </si>
  <si>
    <t xml:space="preserve"> PAGO FACTURA,  NCF B1500030316/ B1500030386,  CORRESP. A LA POLIZA NO. 2-2-102-0013723, SEGURO COLECTIVO DE VIDA PARA EMPLEADOS, COMPRENDIDO EN EL PERIODO 01/08/2021  HASTA EL 31/08/2021.  MONTO RD$311,877.60</t>
  </si>
  <si>
    <t xml:space="preserve"> PAGO FACTURA NCF B1500000129, POR  COMPRA PLANCHAS DE ACRILICO TRANSPARENTE, PARA EL MUSEO DE LA TELECOMUNICACIONES, SEGUN ORDEN DE COMPRA, 2021-00243</t>
  </si>
  <si>
    <t xml:space="preserve"> PAGO FACTURA NCF B1500000063, POR MANTENIMIENTO DE AIRE ACONDICIONADO Y CAMBIO DE PIEZAS MITSUBISHI FUSO, PLACA 1-007469, COLOR BLANCO/CREMA, AÑO 2011, CHASIS BE637GF10036, SEGUN ORDEN 2021-00313.</t>
  </si>
  <si>
    <t>PAGO FACTURAS, NCF: B1500030463 / B1500030487 CORRESPONDIENTE A LA EMISION DE LA POLIZA 2-2-502-0275047 CON VIGENCIA DESDE EL 03/08/2021 HASTA 03/08/2022,  Y AUMENTO DE LA POLIZA 2-2-503-0126736,  DEL PROGRAMA DE</t>
  </si>
  <si>
    <t>PAGO FACTURA NCF. B1500000236, POR  COMPRA DE DOS BOMBAS DE AGUA, PARA SER UTILIZADAS  EN EL CLUB RECREATIVO DE  LA INSTITUCION, SEGUN ORDEN 2021-00330.</t>
  </si>
  <si>
    <t xml:space="preserve"> PAGO FACTURA NCFB1500001248, POR COMPRA DE INSUMOS DE OFICINA, PARA USO DE  LA INSTITUCION EN LAS 4 DEPENDENCIAS, SEGUN ORDEN 2021-00309</t>
  </si>
  <si>
    <t>PAGO DE FACTURA  JFC-G-008/2021, NCF: B1500000044, POR ARRENDAMIENTO DEL PARQUEO UBICADO ENTRE LAS CALLES JACINTO IGNACIO MAÑON CON ESQUINA FILOMENA GOMEZ DE COVA, ENSANCHE PIANTINNI, SD, QUE ES</t>
  </si>
  <si>
    <t>EN SUSTITUCION DE CK NO.64572, PAGO DE FACTURA NO. B1100000094 CORRESPONDIENTE A  HONORARIOS SENTENCIA NUM.0054-2021-SSEN-00117, DE FECHA 16 DE JUNIO DEL 2021, DICTADA POR LA QUINTA SALA DEL JUZGADO</t>
  </si>
  <si>
    <t>PAGO DE FACTURA NO. B1500000002 CORRESPONDIENTE A PARTICIPACION DE 33 COLABORADORES DE EL DEPARTAMENTO DE TRANSPORTACION, EN LA CAPACITACION TALLER DE MANEJO DEFENSIVO, SEGUN MEMORANDUM</t>
  </si>
  <si>
    <t>PAGO FACTURAS NO.2021-23-0000287869, /2021-23-0000284777,   NCF B1500008430, /B1500008340  POR SERVICIO DE ACCESO A INTERNET 4G LTE EN  UNIDADES DE ATENCION PRIMARIAS PARA EL PROYECTO REDES WIFI DEL PLAN</t>
  </si>
  <si>
    <t xml:space="preserve">FACTURA NCF B1500000139, POR COMPRA DE ALIMENTOS Y BEBIDAS,PARA USO DE  LA INSTITUCION  (EN LAS 4 DEPENDENCIAS),PARA EL PERIODO TRIMESTRAL JULIO-SEPTIEMBRE DEL 2021, SEGUN ORDEN 2021-00293. </t>
  </si>
  <si>
    <t>PAGO DE  NCF: B1500000097, POR ALQUILER DE 5 LOCALES MAS SOTANO (2,331 M2), SEGUN CONTRATO BS-011283-2020, CORRESPONDIENTE AL MES DE JULIO 2021.CORRESPONDIENTE AL MES DE JULIO 2021.</t>
  </si>
  <si>
    <t>2021, SEGUN ORDEN 2021-00293. UNIDADES DE ATENCION PRIMARIAS PARA EL PROYECTO REDES WIFI DEL PLAN</t>
  </si>
  <si>
    <t>PAGO DE FACTURA No.91649611/191781932, NCF: B1500080995, B1500081543, POR CONSUMO DE AGUA, ALMACEN V CENTENARIO.</t>
  </si>
  <si>
    <t>PAGO DE FACTURA NCF B1500000172, POR COMPRA DE CRISTAL TRASERO DEL VEHICULO TOYOTA PRADO, PLACA G-137341, COLOR NEGRO,  AÑO 2006 CHASIS JTEBY25J300042950, SEGUN ORDEN 2021-00267.</t>
  </si>
  <si>
    <t>PAGO DE FACTURA NCF B1500000449, POR  COMPRA DE  LOS SIGUIENTES MOBILIARIOS :  DOS ( 02), ESCRITORIOS SECRETARIALES Y  UN JUEGO DE SALA DE ESPERA DOS  (02) BUTACAS,  A SER  USADOS EN DEPARTAMENTO</t>
  </si>
  <si>
    <t>PAGO FACTURA NCF B1500001641,  POR COMPRA  DE UNA MAQUINA SOPLADORA 125BVX,  LA MISMA SERA USADA  PARA LIMPIEZA DE LOS PARQUEOS DE LA INSTUTUCION,  SEGUN ORDEN 2021-00304</t>
  </si>
  <si>
    <t>PAGO FACTURA NCF B1500000114, POR ADQUISICION Y CONFIGURACION  SISTEMA  DE MICROFONOS SHURE MICROFLEX WIRELESS INTERFACE AUDIO , ESTACION DE CARGA CON 6 Y DOS MICROFONOS, SEGUN ORDEN 2021-00254</t>
  </si>
  <si>
    <t>PAGO FACTURA NCF B1500000127, POR COMPRA DE CUARENTA (40) CAJAS DE CARTON , TIPO ARCHIVO LEGAL TPA/FDO K DE DIMENSIONES 24X15X10, SEGUN ORDEN 2021-00312.</t>
  </si>
  <si>
    <t>PAGO FACTURA NCF B1500000154, POR COMPRA DE UN  1  FREGADERO TIPO BAR DE (15 X15), PARA SER UTILIZADO EN LA COCINA DE  PRESIDENCIA,  SEGUN ORDEN DE COMPRA 2021-00258.</t>
  </si>
  <si>
    <t>PAGO  FACTURA NCF. B1500001595, POR COMPRA DE MONITOR FASE,  DE ASCENSOR,  SEGUN ORDEN 2021-00123. MONTO RD$13,275.00   ITEBIS RD$2,389.50   DESC.5% RD$663.75</t>
  </si>
  <si>
    <t>PAGO FACTURA NCF B1500000128, POR  COMPRA DE 2 MAMPARAS  EN ACRILICO TRANSPARENTE, PARA SER</t>
  </si>
  <si>
    <t>PAGO FACTURA NCF B1500000108, POR CONTRATACION PARA LA IMPLEMENTACION DE LA RED INALAMBRICA INTEROFICINAS, FUNDACION  LA MERCED, SEGUN ORDEN 2021-00118</t>
  </si>
  <si>
    <t>PAGO FACTURA NCF B1500000546, POR COMPRA DE SELLO GOMIGRAFO DE RECIBIDO, RECTANGULAR, SEGUN ORDEN DE COMPRA 2021-00263</t>
  </si>
  <si>
    <t>PAGO DE FACTURA NCF B1500003140, POR COMPRA DE INSUMOS DE OFICINA TIMBRADOS , PARA USO DE LA INSTITUCION,  PERIODO TRIMESTRAL JULIO- SEPTIEMBRE DEL AÑO 2021, SEGUN ORDEN 2021-00306.</t>
  </si>
  <si>
    <t>PAGO FACTURA NCF B1500018102, POR  MANTENIMIENTO DE 84,000  KM, VEHICULO CHEVROLET SUBURBAN PLACA  G-419095,  AÑO 2018,  CHASIS IGNSK8KC6JR125839, SEGUN ORDEN 2021-00317G-419095,  AÑO 2018,  CHASIS IGNSK8KC6JR125839, SEGUN ORDEN 2021-00317.</t>
  </si>
  <si>
    <t>PAGO FACTURA,  NCF B1500030316/ B1500030386,  CORRESP. A LA POLIZA NO. 2-2-102-0013723, SEGURO COLECTIVO DE VIDA PARA EMPLEADOS, COMPRENDIDO EN EL PERIODO 01/08/2021  HASTA EL 31/08/2021.  MONTO RD$311,877.60</t>
  </si>
  <si>
    <t>PAGO FACTURA NCF B1500000129, POR  COMPRA PLANCHAS DE ACRILICO TRANSPARENTE, PARA EL MUSEO DE LA TELECOMUNICACIONES, SEGUN ORDEN DE COMPRA, 2021-00243</t>
  </si>
  <si>
    <t>PAGO FACTURA NCF B1500000063, POR MANTENIMIENTO DE AIRE ACONDICIONADO Y CAMBIO DE PIEZAS MITSUBISHI FUSO, PLACA 1-007469, COLOR BLANCO/CREMA, AÑO 2011, CHASIS BE637GF10036, SEGUN ORDEN 2021-00313.</t>
  </si>
  <si>
    <t>PAGO FACTURA NCFB1500001248, POR COMPRA DE INSUMOS DE OFICINA, PARA USO DE  LA INSTITUCION EN LAS 4 DEPENDENCIAS, SEGUN ORDEN 2021-00309</t>
  </si>
  <si>
    <t>PAGO DE FACTURA NO.B1500000001 CORRESPONDIENTE A PARTCIPACION DE 17 COLABORADORES DE EL DEPARTAMENTO DE PROTECCION AL USUARIO, 2 DE LA RECEPCION Y 1 DE DESARROLLO DEL TALENTO HUMANO DE</t>
  </si>
  <si>
    <t>PAGO FACTURA NCF B1500000020, POR COMPRA   DE VARIOS EQUIPOS  DE TECNOLOGIA, QUE SERAN USADOS  PARA REALIZAR  BACKUP AL SERVIDOR DEL PROYECTO DE DRIVE TEST,  DE  LA DIRECCION  DE FIZCALIZACION,</t>
  </si>
  <si>
    <t>PAGO FACTURA NCF  B1500000553,  POR COMPRA DE UN (1) ADAPTADOR DE FUENTE DE ALIMENTACION PARA FUJITSU  SCANSNAP 1X500, ENTRADA DE VOTAJE 100-240 VAC 50/60HZ.SEGUN ORDEN 2021-00294</t>
  </si>
  <si>
    <t>PAGO DE FACTURA NCF B1500000118, POR COMPRA DE DOS UNIDADES DE AIRES ACONDICIONADOS TIPO MANEJADORAS COMPLETOS, CON INSTALACION PARA SER COLOCADOS EN EL DEPARTAMENTO  FINANCIERO Y EL SALON DE</t>
  </si>
  <si>
    <t>PAGO FACTURA, NCF: B1500000011,  CORRESPONDIENTE A LOS SERVICIOS DE MANTENIMIENTOS DE LAS ESTACIONES DE MONITOREO DEL ESPECTRO RADIOELECTRICO NACIONAL, SEGUN CONTRATOS: BS-0006112-2021, BS-0006107-2021,</t>
  </si>
  <si>
    <t>NELSON ARROYO</t>
  </si>
  <si>
    <t>JULISSA CRUZ ABREU</t>
  </si>
  <si>
    <t>Presidente del Consejo Directivo</t>
  </si>
  <si>
    <t>Directora Ejecutiva</t>
  </si>
  <si>
    <t>AYUNTAMIENTO DEL DISTRITO NACIONAL</t>
  </si>
  <si>
    <t>TOTAL</t>
  </si>
  <si>
    <t>QUALITAS SOFTWARE SRL</t>
  </si>
  <si>
    <t xml:space="preserve"> Completado</t>
  </si>
  <si>
    <t xml:space="preserve"> Completado,  Completado,  Completado,  Completado,  Completado,  Completado,  Completado,  Completado</t>
  </si>
  <si>
    <t>0.00</t>
  </si>
  <si>
    <t>FIDEICOMISO PARA LA EXPANSION EL MANT Y LA OPERACION DE LA RED DE PARQUEOS DE US</t>
  </si>
  <si>
    <t>DELTA COMERCIAL, S.A.</t>
  </si>
  <si>
    <t>LAVANDERIA ROYAL SRL</t>
  </si>
  <si>
    <t>MICHANGEL SRL</t>
  </si>
  <si>
    <t>OPTIMUM CONTROL DE PLAGAS S.R.L</t>
  </si>
  <si>
    <t>RUDY FELICIANO BORROME</t>
  </si>
  <si>
    <t>AGUA PLANETA AZUL , S.A</t>
  </si>
  <si>
    <t>CENTRO AUTOMOTRIZ REMESA SRL</t>
  </si>
  <si>
    <t>PRODUCCIONES DETRAS DE LA NOTICIA SRL</t>
  </si>
  <si>
    <t>SHAIRA NAKIA CASTILLO SORIANO</t>
  </si>
  <si>
    <t>SULTANA FM SRL</t>
  </si>
  <si>
    <t>SUSANA ELIZABETH FLETE BERAS</t>
  </si>
  <si>
    <t>ZAIDA ALEXANDRA HERNANDEZ BUDUAN</t>
  </si>
  <si>
    <t xml:space="preserve"> B1500000147</t>
  </si>
  <si>
    <t xml:space="preserve"> B1500000082</t>
  </si>
  <si>
    <t xml:space="preserve"> .</t>
  </si>
  <si>
    <t xml:space="preserve"> B1500000028</t>
  </si>
  <si>
    <t>ANGEL RAFAEL ANTONIO ADAMS MARCIAL</t>
  </si>
  <si>
    <t>CIRCUITO DE EMISORAS RADIO ISABEL DE TORRES AM Y FM SRL</t>
  </si>
  <si>
    <t>CONSULTORIAS Y ASESORIAS CONTABLES CAC SRL</t>
  </si>
  <si>
    <t>DIDACTICA SRL</t>
  </si>
  <si>
    <t>DISTRIBUIDORA DE EQUIPOS INDUSTRIALES Y DE SEGURIDAD SRL</t>
  </si>
  <si>
    <t>DOMINICAN NETWORK E ROSARIO STREAMING</t>
  </si>
  <si>
    <t>FREMAREX S.R.L.</t>
  </si>
  <si>
    <t>GALA MEDIA GROUP GMG SRL</t>
  </si>
  <si>
    <t>ISABEL RAMIREZ HERNANDEZ</t>
  </si>
  <si>
    <t xml:space="preserve">MARIA ELENA NUNEZ &amp; ASOCIADOS, SRL. </t>
  </si>
  <si>
    <t>NIVA MEDIA GROUP EIRL</t>
  </si>
  <si>
    <t xml:space="preserve">ONANEY AMELIA MENDEZ HERASME </t>
  </si>
  <si>
    <t>PRODUCCIONES CONSUEGRA S.R.L.</t>
  </si>
  <si>
    <t>SERVICIOS MULTIPLES VELOZ SRL</t>
  </si>
  <si>
    <t xml:space="preserve"> B1500000039</t>
  </si>
  <si>
    <t xml:space="preserve"> B1500000019</t>
  </si>
  <si>
    <t xml:space="preserve"> B1500000032</t>
  </si>
  <si>
    <t xml:space="preserve"> B1500000119</t>
  </si>
  <si>
    <t xml:space="preserve"> B1500000153</t>
  </si>
  <si>
    <t xml:space="preserve"> B1500000040</t>
  </si>
  <si>
    <t xml:space="preserve"> B1500000038</t>
  </si>
  <si>
    <t xml:space="preserve"> B1500000104</t>
  </si>
  <si>
    <t xml:space="preserve"> 11/09/2023</t>
  </si>
  <si>
    <t xml:space="preserve"> 10/26/2023</t>
  </si>
  <si>
    <t xml:space="preserve"> 10/27/2023</t>
  </si>
  <si>
    <t xml:space="preserve"> 11/08/2023</t>
  </si>
  <si>
    <t xml:space="preserve"> 11/03/2023</t>
  </si>
  <si>
    <t xml:space="preserve"> 11/16/2023</t>
  </si>
  <si>
    <t xml:space="preserve"> 11/24/2023</t>
  </si>
  <si>
    <t xml:space="preserve"> 11/15/2023</t>
  </si>
  <si>
    <t xml:space="preserve"> 11/23/2023</t>
  </si>
  <si>
    <t xml:space="preserve"> 10/30/2023</t>
  </si>
  <si>
    <t xml:space="preserve"> 11/17/2023</t>
  </si>
  <si>
    <t xml:space="preserve"> 11/10/2023</t>
  </si>
  <si>
    <t xml:space="preserve"> 11/22/2023</t>
  </si>
  <si>
    <t xml:space="preserve"> RQD HIGIENICOS SRL</t>
  </si>
  <si>
    <t xml:space="preserve">ACD MEDIA, SRL </t>
  </si>
  <si>
    <t>AGENCIA DE COMUNICACIÓN Y RELACIONES PUBLICAS LOGAN JIMENEZ SRL</t>
  </si>
  <si>
    <t>AGENCIA DE VIAJES MILENA TOURS, SRL.</t>
  </si>
  <si>
    <t>AVANCE PROVINCIAL SRL</t>
  </si>
  <si>
    <t xml:space="preserve"> PAGO DE  FACTURA. NO.FMA-181716 NCF #B1500130518, CONSUMO DE AGUA POTABLE DEL ALMACEN INDOTEL UBICADO EN EL V CENTENARIO, CORRESPONDIENTE AL MES DE NOVIEMBRE DEL 2023 ( CODIGO DEL SISTEMA NO.417557).  </t>
  </si>
  <si>
    <t>CANAL DE TV LA VOZ DE MARIA</t>
  </si>
  <si>
    <t>CARMEN VICTORIA CASTILLO RODRÍGUEZ</t>
  </si>
  <si>
    <t>CHARLES MARTIN ALMENGO GUZMAN</t>
  </si>
  <si>
    <t xml:space="preserve"> PAGO DE FACTURA NCF B1500000255 SERVICIO DE GRUA PARA TRASLADAR SEIS (6) VEHICULOS DESDE EL INDOTEL HASTA EL ALMACEN 5TO CENTENARIO, SEGUN ORDEN 2023-00266.</t>
  </si>
  <si>
    <t>D CHEFCITO EL SABOR DEL PALADAR, SRL</t>
  </si>
  <si>
    <t>DELGADO S CREACIONES METALICA SRL</t>
  </si>
  <si>
    <t>DOMINGO ANTONIO R. GONZALEZ</t>
  </si>
  <si>
    <t xml:space="preserve"> PAGO FACTURA NO. 2134206353-07, NCF: B1500294786, CONSUMO DE ENERGIA ELECTRICA, DEL 18/09/2023 AL 19/10/2023, PERTENECIENTE AL MUSEO DE LAS TELECOMUNICACIONES  DE LA CALLE ISABEL LA CATOLICA NO. 203 ZONA COLONIAL (NIC: NO. 2134206). 63</t>
  </si>
  <si>
    <t>GTG INDUSTRIAL, SRL.</t>
  </si>
  <si>
    <t>INSTITUTO TECNOLOGICO DE LAS AMERICAS</t>
  </si>
  <si>
    <t>JOSE FRANCISCO MATOS MATOS</t>
  </si>
  <si>
    <t>JSPENCER PROMOCIONES CONSTRUCCIONES Y MAS S.R.L</t>
  </si>
  <si>
    <t>JUANA MATILDE NÚÑEZ MORROBEL</t>
  </si>
  <si>
    <t>LERMONT ENGINEERING GROUP SRL</t>
  </si>
  <si>
    <t>MESSI S.R.L.</t>
  </si>
  <si>
    <t>MR&amp;PC INVESTMENTS SAS</t>
  </si>
  <si>
    <t>PRODUCTORA LMO SRL</t>
  </si>
  <si>
    <t>ROMACA INDUSTRIAL, S. A.</t>
  </si>
  <si>
    <t>YENNEL OSVALDO VASQUEZ DE LOS SANTOS</t>
  </si>
  <si>
    <t xml:space="preserve"> CORRESPONDIENTE AL PAGO REALIZADO POR CONCEPTO DE: COMPRA DE LOS INSUMOS DE PAPEL HIGIENICO CORRESPONDIENTE AL PERIODO TRIMESTRAL OCTUBRE-DICIEMBRE 2023 DE LA INSTITUCION, NO.ORDEN 2023-00294. </t>
  </si>
  <si>
    <t xml:space="preserve"> B1500000456</t>
  </si>
  <si>
    <t xml:space="preserve"> B1500000417</t>
  </si>
  <si>
    <t xml:space="preserve"> B1500000418</t>
  </si>
  <si>
    <t xml:space="preserve"> B1500000419</t>
  </si>
  <si>
    <t xml:space="preserve"> B1500000005</t>
  </si>
  <si>
    <t xml:space="preserve"> B1500000006</t>
  </si>
  <si>
    <t xml:space="preserve"> B1500005901</t>
  </si>
  <si>
    <t xml:space="preserve"> B1500163978,  B1500163987,  B1500164206,  B1500164310,  B1500164320,  B1500164600,  B1500164555,  B1500164556,  B1500164800,  B1500164955,  B1500164965,  B1500165313,  B1500165290,  B1500165322,  B1500165558,  B1500165577,  B1500165794</t>
  </si>
  <si>
    <t xml:space="preserve"> 11/13/2023,  11/13/2023,  11/13/2023,  11/13/2023,  11/13/2023,  11/13/2023,  11/13/2023,  11/13/2023,  11/13/2023,  11/13/2023,  11/13/2023,  11/13/2023,  11/13/2023,  11/13/2023,  11/13/2023,  11/13/2023,  11/13/2023</t>
  </si>
  <si>
    <t xml:space="preserve"> B1500154332,  B1500154333,  B1500154334,  B150015433,  B1500154336,  B1500154337,  B1500154338</t>
  </si>
  <si>
    <t xml:space="preserve"> 11/15/2023,  11/15/2023,  11/15/2023,  11/15/2023,  11/15/2023,  11/15/2023,  11/15/2023</t>
  </si>
  <si>
    <t xml:space="preserve"> B1500054957</t>
  </si>
  <si>
    <t xml:space="preserve"> 10/31/2023</t>
  </si>
  <si>
    <t xml:space="preserve"> B1500055333</t>
  </si>
  <si>
    <t xml:space="preserve"> B1500054936</t>
  </si>
  <si>
    <t xml:space="preserve"> B1500054953</t>
  </si>
  <si>
    <t xml:space="preserve"> B1500054954</t>
  </si>
  <si>
    <t xml:space="preserve"> B1500054926</t>
  </si>
  <si>
    <t xml:space="preserve"> B1500055199</t>
  </si>
  <si>
    <t xml:space="preserve"> B1500055462</t>
  </si>
  <si>
    <t xml:space="preserve"> 11/21/2023</t>
  </si>
  <si>
    <t xml:space="preserve"> B1500055444</t>
  </si>
  <si>
    <t xml:space="preserve"> B1500055434</t>
  </si>
  <si>
    <t xml:space="preserve"> B1500055461</t>
  </si>
  <si>
    <t xml:space="preserve"> B1500055063</t>
  </si>
  <si>
    <t xml:space="preserve"> B1500000004</t>
  </si>
  <si>
    <t xml:space="preserve"> B1500047304</t>
  </si>
  <si>
    <t xml:space="preserve"> 11/14/2023</t>
  </si>
  <si>
    <t xml:space="preserve"> B1500046985</t>
  </si>
  <si>
    <t xml:space="preserve"> B1500000150</t>
  </si>
  <si>
    <t xml:space="preserve"> B1500000151</t>
  </si>
  <si>
    <t xml:space="preserve"> B1500002870</t>
  </si>
  <si>
    <t xml:space="preserve"> B1500129258</t>
  </si>
  <si>
    <t xml:space="preserve"> B1500128793</t>
  </si>
  <si>
    <t xml:space="preserve"> B1500128794</t>
  </si>
  <si>
    <t xml:space="preserve"> B1500129868</t>
  </si>
  <si>
    <t xml:space="preserve"> B1500130518</t>
  </si>
  <si>
    <t xml:space="preserve"> B1500000067</t>
  </si>
  <si>
    <t xml:space="preserve"> B1500000068</t>
  </si>
  <si>
    <t xml:space="preserve"> B1500000069</t>
  </si>
  <si>
    <t xml:space="preserve"> B1500000125</t>
  </si>
  <si>
    <t xml:space="preserve"> B1500001896</t>
  </si>
  <si>
    <t xml:space="preserve"> B1500000255</t>
  </si>
  <si>
    <t xml:space="preserve"> E450000023798</t>
  </si>
  <si>
    <t xml:space="preserve"> E450000023832</t>
  </si>
  <si>
    <t xml:space="preserve"> E450000023868</t>
  </si>
  <si>
    <t xml:space="preserve"> B1500000192</t>
  </si>
  <si>
    <t xml:space="preserve"> B1500000410</t>
  </si>
  <si>
    <t xml:space="preserve"> B1500000225</t>
  </si>
  <si>
    <t xml:space="preserve"> B1500019158</t>
  </si>
  <si>
    <t xml:space="preserve"> 11/13/2023</t>
  </si>
  <si>
    <t xml:space="preserve"> E450000000069</t>
  </si>
  <si>
    <t xml:space="preserve"> B1500000003</t>
  </si>
  <si>
    <t xml:space="preserve"> B1500393280</t>
  </si>
  <si>
    <t xml:space="preserve"> B1500390733</t>
  </si>
  <si>
    <t xml:space="preserve"> B1500410122,  B1500411914,  B1500410123,  B1500410124,  B1500410130,  B1500410125,  B1500410104,  B1500410086</t>
  </si>
  <si>
    <t xml:space="preserve"> 11/14/2023,  11/14/2023,  11/14/2023,  11/14/2023,  11/14/2023,  11/14/2023,  11/14/2023,  11/14/2023</t>
  </si>
  <si>
    <t xml:space="preserve"> B1500294786</t>
  </si>
  <si>
    <t xml:space="preserve"> B1500295945</t>
  </si>
  <si>
    <t xml:space="preserve"> B1500295598</t>
  </si>
  <si>
    <t xml:space="preserve"> B1500297294</t>
  </si>
  <si>
    <t xml:space="preserve"> B1500000184</t>
  </si>
  <si>
    <t xml:space="preserve"> B1500000029</t>
  </si>
  <si>
    <t xml:space="preserve"> B1500000062</t>
  </si>
  <si>
    <t xml:space="preserve"> B1500000326</t>
  </si>
  <si>
    <t xml:space="preserve"> B1500003723</t>
  </si>
  <si>
    <t xml:space="preserve"> B1500003728</t>
  </si>
  <si>
    <t xml:space="preserve"> B1500003724</t>
  </si>
  <si>
    <t xml:space="preserve"> B1500000582</t>
  </si>
  <si>
    <t xml:space="preserve"> 11/07/2023</t>
  </si>
  <si>
    <t xml:space="preserve"> B1500000552</t>
  </si>
  <si>
    <t xml:space="preserve"> B1500000599</t>
  </si>
  <si>
    <t xml:space="preserve"> B1500000057</t>
  </si>
  <si>
    <t xml:space="preserve"> B1500000041</t>
  </si>
  <si>
    <t xml:space="preserve"> B1500000221</t>
  </si>
  <si>
    <t xml:space="preserve"> B1500000951</t>
  </si>
  <si>
    <t xml:space="preserve"> B1500000574</t>
  </si>
  <si>
    <t xml:space="preserve"> B1500000288</t>
  </si>
  <si>
    <t xml:space="preserve"> B1500000077</t>
  </si>
  <si>
    <t xml:space="preserve"> B1500008338</t>
  </si>
  <si>
    <t xml:space="preserve"> 11/27/2023</t>
  </si>
  <si>
    <t xml:space="preserve"> B1500000065</t>
  </si>
  <si>
    <t xml:space="preserve"> B1500000086</t>
  </si>
  <si>
    <t xml:space="preserve"> B1500000741</t>
  </si>
  <si>
    <t xml:space="preserve"> B1500000678</t>
  </si>
  <si>
    <t xml:space="preserve"> 11/20/2023</t>
  </si>
  <si>
    <t xml:space="preserve"> B1500000679</t>
  </si>
  <si>
    <t xml:space="preserve"> B150000051</t>
  </si>
  <si>
    <t xml:space="preserve"> B1500000010</t>
  </si>
  <si>
    <t xml:space="preserve"> B1500026473</t>
  </si>
  <si>
    <t xml:space="preserve"> B1500045212</t>
  </si>
  <si>
    <t xml:space="preserve"> B1500045211</t>
  </si>
  <si>
    <t xml:space="preserve"> B1500045494,  B1500045544</t>
  </si>
  <si>
    <t xml:space="preserve"> 11/17/2023,  11/17/2023</t>
  </si>
  <si>
    <t xml:space="preserve"> B1500000354</t>
  </si>
  <si>
    <t xml:space="preserve"> B1500000136</t>
  </si>
  <si>
    <t xml:space="preserve"> B1500000096</t>
  </si>
  <si>
    <t xml:space="preserve"> B1500000135</t>
  </si>
  <si>
    <t xml:space="preserve"> B1500002962</t>
  </si>
  <si>
    <t xml:space="preserve"> B1500002878</t>
  </si>
  <si>
    <t xml:space="preserve"> 11/02/2023</t>
  </si>
  <si>
    <t xml:space="preserve"> B1500002876</t>
  </si>
  <si>
    <t xml:space="preserve"> B1500002862</t>
  </si>
  <si>
    <t xml:space="preserve"> B1500011839</t>
  </si>
  <si>
    <t xml:space="preserve"> B1500000012</t>
  </si>
  <si>
    <t xml:space="preserve"> 12/09/2023</t>
  </si>
  <si>
    <t xml:space="preserve"> 12/22/2023</t>
  </si>
  <si>
    <t xml:space="preserve"> 12/08/2023</t>
  </si>
  <si>
    <t xml:space="preserve"> 12/24/2023</t>
  </si>
  <si>
    <t xml:space="preserve"> 12/13/2023,  12/13/2023,  12/13/2023,  12/13/2023,  12/13/2023,  12/13/2023,  12/13/2023,  12/13/2023,  12/13/2023,  12/13/2023,  12/13/2023,  12/13/2023,  12/13/2023,  12/13/2023,  12/13/2023,  12/13/2023,  12/13/2023</t>
  </si>
  <si>
    <t xml:space="preserve"> 12/15/2023,  12/15/2023,  12/15/2023,  12/15/2023,  12/15/2023,  12/15/2023,  12/15/2023</t>
  </si>
  <si>
    <t xml:space="preserve"> 11/30/2023</t>
  </si>
  <si>
    <t xml:space="preserve"> 11/26/2023</t>
  </si>
  <si>
    <t xml:space="preserve"> 12/03/2023</t>
  </si>
  <si>
    <t xml:space="preserve"> 12/21/2023</t>
  </si>
  <si>
    <t xml:space="preserve"> 12/14/2023</t>
  </si>
  <si>
    <t xml:space="preserve"> 12/10/2023</t>
  </si>
  <si>
    <t xml:space="preserve"> 12/16/2023</t>
  </si>
  <si>
    <t xml:space="preserve"> 11/25/2023</t>
  </si>
  <si>
    <t xml:space="preserve"> 12/15/2023</t>
  </si>
  <si>
    <t xml:space="preserve"> 12/13/2023</t>
  </si>
  <si>
    <t xml:space="preserve"> 12/14/2023,  12/14/2023,  12/14/2023,  12/14/2023,  12/14/2023,  12/14/2023,  12/14/2023,  12/14/2023</t>
  </si>
  <si>
    <t xml:space="preserve"> 11/29/2023</t>
  </si>
  <si>
    <t xml:space="preserve"> 12/07/2023</t>
  </si>
  <si>
    <t xml:space="preserve"> 12/17/2023</t>
  </si>
  <si>
    <t xml:space="preserve"> 12/23/2023</t>
  </si>
  <si>
    <t xml:space="preserve"> 12/27/2023</t>
  </si>
  <si>
    <t xml:space="preserve"> 12/20/2023</t>
  </si>
  <si>
    <t xml:space="preserve"> 12/17/2023,  12/17/2023</t>
  </si>
  <si>
    <t xml:space="preserve"> 12/02/2023</t>
  </si>
  <si>
    <t xml:space="preserve">                      RELACIÓN DE PAGOS A PROVEEDORES AL 30 DE NOVIEMBRE, 2023</t>
  </si>
  <si>
    <t xml:space="preserve"> CORRESPONDIENTE AL PAGO REALIZADO POR CONCEPTO DE: PUBLICIDAD TELEVISIVA Y RADIAL, MEDIANTE LA COLOCACION DE 28 CUÑAS MENSUALES. PROGRAMA MATUTINO AHORA POR LA SUPER 7. SEGUN CONTRATO BS0013143-2023. AGOSTO 2023.  NO EXISTE PAGO ANTERIOR.
</t>
  </si>
  <si>
    <t xml:space="preserve"> CORRESPONDIENTE AL PAGO REALIZADO POR CONCEPTO DE: PUBLICIDAD TELEVISIVA Y RADIAL, MEDIANTE LA COLOCACION DE 28 CUÑAS MENSUALES. PROGRAMA MATUTINO AHORA POR LA SUPER 7. SEGUN CONTRATO BS0013143-2023. SEPTIEMBRE 2023.  PAGO 2/4.
</t>
  </si>
  <si>
    <t xml:space="preserve"> CORRESPONDIENTE AL PAGO REALIZADO POR CONCEPTO DE: PUBLICIDAD TELEVISIVA Y RADIAL, MEDIANTE LA COLOCACION DE 28 CUÑAS MENSUALES. PROGRAMA MATUTINO AHORA POR LA SUPER 7. SEGUN CONTRATO BS0013143-2023. OCTUBRE 2023.  PAGO 3/4.
</t>
  </si>
  <si>
    <t xml:space="preserve"> CORRESPONDIENTE AL PAGO REALIZADO POR CONCEPTO DE:PUBLICIDAD TELEVISIVA MEDIANTE LA COLOCACION DE 4 CUÑAS, EN EL PROGRAMA "LA VOZ SIN SENSURA" QUE SE TRANSMITE CADA LUNES, POR BOCA CHICA TV3, SEÑALES DE CABLE DE TELE IMAGEN,ORBIS, MES DE AGOSTO 3/4 SEGUN CONTRATO NO. BS-0007305-2023</t>
  </si>
  <si>
    <t xml:space="preserve"> CORRESPONDIENTE AL PAGO REALIZADO POR CONCEPTO DE:PUBLICIDAD TELEVISIVA MEDIANTE LA COLOCACION DE 4 CUÑAS, EN EL PROGRAMA "LA VOZ SIN SENSURA" QUE SE TRANSMITE CADA LUNES, POR BOCA CHICA TV3, SEÑALES DE CABLE DE TELE IMAGEN,ORBIS, MES DE SEPTIEMBRE 4/4 SEGUN CONTRATO NO. BS-0007305-2023 </t>
  </si>
  <si>
    <t xml:space="preserve"> CORRESPONDIENTE AL PAGO REALIZADO POR CONCEPTO DE: ACUERDO DE RECONOCIMIENTO DE DEUDA PAGO NCF B1500005320 SOUVENIRS ARTICULO QUE FUERON ENTREGADO EN LA 42 CUMBRE DE LA COMISION INTERAMERICANA DE TELECOMUNICACIONES FUE CELEBRADO EL 24 AL 28 DE ABRIL 2023.SEGUN NO.CONTRATO CON-000072-23/   BS-0004057-2023. </t>
  </si>
  <si>
    <t xml:space="preserve"> CORRESPONDIENTE AL PAGO REALIZADO POR CONCEPTO DE:E FACTURAS 63978/163987/164206/164310/164320/16455 5/164556/164600/164800/164955/164965/165290/165313/165322/165558/165577/1 65794/COMPRA DE 2,160 BOTELLONES DE REPOSICION PARA EL CUATRIMESTRE SEPTIEMBRE-DICIEMBRE 2023. SEGUN NO.ORDEN 2023-00242.</t>
  </si>
  <si>
    <t xml:space="preserve"> CORRESPONDIENTE AL PAGO REALIZADO POR CONCEPTO DE: FACTURA 154332/154333/154334/154335/154336/154337/154338, COMPRA DE 2,160 BOTELLONES DE REPOSICION PARA EL CUATRIMESTRE SEPTIEMBRE-DICIEMBRE 2023  MES DE NOVIEMBRE 2023,  SEGUN NO.ORDEN 2023-00242. </t>
  </si>
  <si>
    <t xml:space="preserve"> CORRESPONDIENTE AL PAGO REALIZADO POR CONCEPTO DE: FACTURA NO. CC202310252407560566,  DESDE 20 DE SEPTIEMBRE  HASTA EL 19 OCTUBRE 2023, DE LA CUENTA #8163091.   PREMIUM PLUS 3MB-1MB A CUATRO (04) CENTROS TECNOLOGICOS COMUNITARIOS (CTC)  UBICADO EN LA ESTACION DEL METRO, JUAN PABLO DUARTE, AMIN ABEL, CENTRO LOS HEROES. </t>
  </si>
  <si>
    <t xml:space="preserve"> CORRESPONDIENTE AL PAGO REALIZADO POR CONCEPTO DE: FACTURA NO .CC202311055201626086, CORRESPONDIENTE AL  PERIODO 01 DE OCTUBRE- HASTA 31 OCTUBRE2023, DE LA CUENTA NO.88082461. DEL PROYECTO CANASTA DIGITAL SOCIAL. NO. DE CONTRATO BS-0005450-2022. </t>
  </si>
  <si>
    <t xml:space="preserve"> CORRESPONDIENTE AL PAGO REALIZADO POR CONCEPTO DE: FACTURA NO. CC202310252407559376, CUENTA NO. 7715659,   CENTRAL TELEFONICA DEL CCT, UBICADO EN EL MUSEO DE LAS TELECOMUNICACIONES, CORRESPONDIENTE AL PERIODO DEL 20/09/2023  AL 19/10/2023. </t>
  </si>
  <si>
    <t xml:space="preserve"> CORRESPONDIENTE AL PAGO REALIZADO POR CONCEPTO DE: FACT. NO. CC202310252407554427 CTA #2979364,  CORRESPONDIENTE A LA CENTRAL TELEFONICA DEL INDOTEL PERIODO DEL 20/09/2023  AL 19/10/2023</t>
  </si>
  <si>
    <t xml:space="preserve"> CORRESPONDIENTE AL PAGO REALIZADO POR CONCEPTO DE: FACTURA  NO. CC202310252407559483, CUENTA NO. 7753558, NCF: B1500054954, POR SERVICIOS DE INTERNET CCT, UBICADO EN EL MUSEO DE LAS TELECOMUNICACIONES, CORRESPONDIENTE AL PERIODO 20/09/2023 AL 19/10/2023. </t>
  </si>
  <si>
    <t xml:space="preserve"> CORRESPONDIENTE AL PAGO REALIZADO POR CONCEPTO DE: FACTURA NO. CC202310252407552870, NCF: B1500054926, CUENTA NO. 1475052, PARA EL PERIODO COMPRENDIDO DEL  20/09/2023 AL 19/10/2023, POR SERVICIOS DE TELECABLE OFICINA PRINCIPAL. </t>
  </si>
  <si>
    <t xml:space="preserve"> CORRESPONDIENTE AL PAGO REALIZADO POR CONCEPTO DE: FACTURA NO. CC202311055201620137, NCF: B1500055199, CUENTA NO.71299770, PARA EL PERIODO COMPRENDIDO DEL 01/10/2023 AL 31/10/2023, POR CONCEPTO DE BUSINESS FIT SERVICIO MOVIL DE VOZ DIRECTA TECNICA, NO.TELEFONO (809) 881-8983 ,Y (809) 958-6472(809) 244-5576   DIRECCION TECNICA </t>
  </si>
  <si>
    <t xml:space="preserve"> CORRESPONDIENTE AL PAGO REALIZADO POR CONCEPTO DE: FACTURA  NO. CC202311252407625378, CUENTA NO. 7753558, NCF: B1500055462, POR SERVICIOS DE INTERNET CCT, UBICADO EN EL MUSEO DE LAS TELECOMUNICACIONES, CORRESPONDIENTE AL PERIODO 20/10/2023 AL 19/11/2023. </t>
  </si>
  <si>
    <t xml:space="preserve"> CORRESPONDIENTE AL PAGO REALIZADO POR CONCEPTO DE: FACT. NO. CC202311252407620465 CTA #2979364, NCF: B1500055444  CORRESPONDIENTE A LA CENTRAL TELEFONICA DEL INDOTEL PERIODO DEL 20/10/2023  AL 19/11/2023</t>
  </si>
  <si>
    <t xml:space="preserve"> PAGO DE FACTURA NO. CC202311252407618959,  CUENTA NO. 1475052, PARA EL PERIODO COMPRENDIDO DEL  20/10/2023 AL 19/11/2023, POR SERVICIOS DE TELECABLE OFICINA PRINCIPAL.</t>
  </si>
  <si>
    <t xml:space="preserve"> CORRESPONDIENTE AL PAGO REALIZADO POR CONCEPTO DE: FACTURA NO. CC202311252407625275, NCF B1500055461,  CUENTA NO. 7715659,   CENTRAL TELEFONICA DEL CCT, UBICADO EN EL MUSEO DE LAS TELECOMUNICACIONES, CORRESPONDIENTE AL PERIODO DEL 20/10/2023  AL 19/11/2023. 
</t>
  </si>
  <si>
    <t xml:space="preserve"> CORRESPONDIENTE AL PAGO REALIZADO POR CONCEPTO DE: FACT.CC202311055201614269,  NCF: B1500055063  (CUENTA: 9308820) PLAN DE INTERNET MOVIL TEL.809-106-7306 Y 809-142-0825 ,809-171-1047   CORRESPONDIENTE AL PERIODO DEL 01/10/2023 AL 31/10/2023.  </t>
  </si>
  <si>
    <t xml:space="preserve"> CORRESPONDIENTE AL PAGO REALIZADO POR CONCEPTO DE: LOS SERVICIOS PRESTADOS EN SU CALIDAD DE ABOGADO Y NOTARIO PUBLICO, CONSISTENTE EN LEGALIZACIONES NOTARIALES SOBRE CONTRATOS Y ACTOS ENTRE INDOTEL Y PARTICULARES S/MEMO DJ-M-000445-23.
</t>
  </si>
  <si>
    <t xml:space="preserve"> CORRESPONDIENTE AL PAGO REALIZADO POR CONCEPTO DE: PUBLICIDAD RADIAL MEDIANTE COLOCACION DE 2 CUÑAS POR SEMANA, POR 002RADIO.COM, PROGRAMA AVANCE PROVINCIAL, LOS SABADOS A LAS 5,00PM, COBERTURA YOUTUBE , MES DE SEPTIEMBRE  2023  1/4, SEGUN CONTRATO NO.BS-0011936-2023. (NO EXISTE PAGO ANTERIOR). </t>
  </si>
  <si>
    <t xml:space="preserve"> CORRESPONDIENTE AL PAGO REALIZADO POR CONCEPTO DE:FACTURA NO. 34288836   (CODIGO DEL SISTEMA 40200) SERVICIO DE RECOGIDA DE BASURA,PARQUEO CALLE EL RETIRO, CORRESPONDIENTE AL MES DE NOVIEMBRE2023. </t>
  </si>
  <si>
    <t xml:space="preserve"> CORRESPONDIENTE AL PAGO REALIZADO POR CONCEPTO DE: FACTURA NO. 34287482   (CODIGO DEL SISTEMA 18268) SERVICIO DE RECOGIDA DE BASURA, CORRESPONDIENTE AL MES DE NOVIEMBRE, 2023,  EDIFICIO ISABEL LA CATOLICA NO.203  (CENTRO INDOTEL)  </t>
  </si>
  <si>
    <t xml:space="preserve"> CORRESPONDIENTE AL PAGO REALIZADO POR CONCEPTO DE: POR SERVICIOS DE LA PLANTA ELECTRICA DE EMERGENCIA, SEGUN CONTRATO BS-0014527-2022, CORRESPONDIENTE AL MES  DE OCTUBRE 2023.  </t>
  </si>
  <si>
    <t xml:space="preserve"> CORRESPONDIENTE AL PAGO REALIZADO POR CONCEPTO DE: ALQUILER DE 5 LOCALES MAS SOTANO (2,665 M2), SEGUN CONTRATO BS-0014505-2022, CORRESPONDIENTE AL MES DE OCTUBRE 2023. </t>
  </si>
  <si>
    <t xml:space="preserve"> CORRESPONDIENTE AL PAGO REALIZADO POR CONCEPTO DE: FACTURA  SOLICITUD DE COMPRA DE MAQUINAS DE LIMPIEZA PARA AREAS VERDES DE LA INSTITUCION, SEGUN NO.ORDEN 2023-00285. </t>
  </si>
  <si>
    <t xml:space="preserve"> CORRESPONDIENTE AL PAGO REALIZADO POR CONCEPTO DE: FACTURA. NO. FS-7350337  POR CONSUMO DE AGUA POTABLE Y ALCANTARILLADO DEL PARQUEO C/. EL RETIRO, CORRESPONDIENTE AL MES DE NOVIEMBRE  DEL 2023 ( CODIGO DEL SISTEMA NO.45621 )</t>
  </si>
  <si>
    <t xml:space="preserve"> CORRESPONDIENTE AL PAGO REALIZADO POR CONCEPTO DE: FACTURA. NO. FS-7341197 CONSUMO DE AGUA POTABLE EN EL TERRENO  DE INDOTEL DONDE SE CONSTRUIRAN LAS OFICINAS QUE ALOJARAN LAS OFICNAS DE ESTA INSTITUCION, CORRESPONDIENTE AL   MES DE NOVIEMBRE  DEL 2023 ( CODIGO DEL SISTEMA NO.38592). </t>
  </si>
  <si>
    <t xml:space="preserve"> CORRESPONDIENTE AL PAGO REALIZADO POR CONCEPTO DE:  FACTURA. NO. FS-7341198  CONSUMO DE AGUA POTABLE EN EL TERRENO  DE INDOTEL DONDE SE CONSTRUIRAN LAS OFICINAS QUE ALOJARAN LAS OFICNAS DE ESTA INSTITUCION, CORRESPONDIENTE AL   MES DE NOVIEMBRE DEL 2023 ( CODIGO DEL SISTEMA NO.38593).  </t>
  </si>
  <si>
    <t xml:space="preserve"> CORRESPONDIENTE AL PAGO REALIZADO POR CONCEPTO DE: FACTURA. NO. FS-7352072, CONSUMO DE AGUA POTABLE Y ALCANTARILLADO DEL CENTRO INDOTEL ESPACIO REPUBLICA DIGITAL (CCT), CORRESPONDIENTE AL MES DE NOVIEMBRE DEL 2023 ( CODIGO DEL SISTEMA NO.455693 ).</t>
  </si>
  <si>
    <t xml:space="preserve"> CORRESPONDIENTE AL PAGO REALIZADO POR CONCEPTO DE: PUBLICIDAD TELEVISIVA, MEDIANTE LA COLOCACION DE 28 CUÑAS SEMANALES Y 112 AL MES. EN EL CANAL LA VOZ DE MARIA TV Y PLATAFORMA DIGITAL. SEGUN CONTRATO NO.BS-0011978-2023.  AGOSTO 2023. NO EXISTE PAGO ANTERIOR.
 </t>
  </si>
  <si>
    <t xml:space="preserve"> CORRESPONDIENTE AL PAGO REALIZADO POR CONCEPTO DE: PUBLICIDAD TELEVISIVA, MEDIANTE LA COLOCACION DE 28 CUÑAS SEMANALES Y 112 AL MES. EN EL CANAL LA VOZ DE MARIA TV Y PLATAFORMA DIGITAL. SEGUN CONTRATO NO.BS-0011978-2023. SEPTIEMBRE 2023. PAGO 2/4.
</t>
  </si>
  <si>
    <t xml:space="preserve"> CORRESPONDIENTE AL PAGO REALIZADO POR CONCEPTO DE: PUBLICIDAD TELEVISIVA, MEDIANTE LA COLOCACION DE 28 CUÑAS SEMANALES Y 112 AL MES. EN EL CANAL LA VOZ DE MARIA TV Y PLATAFORMA DIGITAL. SEGUN CONTRATO NO.BS-0011978-2023. OCTUBRE 2023. PAGO 3/4.
</t>
  </si>
  <si>
    <t xml:space="preserve"> CORRESPONDIENTE AL PAGO REALIZADO POR CONCEPTO DE:  LOS SERVICIOS PRESTADOS EN SU CALIDAD DE ABOGADO NOTARIO PUBLICO, CONSISTENTE EN LEGALIZACIONES NOTARIALES SOBRE CONTRATOS Y ACTOS ENTRE EL INDOTEL Y PARTICULARES, S/MEMO DJ-M-000445-23.
 </t>
  </si>
  <si>
    <t xml:space="preserve"> CORRESPONDIENTE AL PAGO REALIZADO POR CONCEPTO DE: LOS  178,730 KMS DEL VEHICULO MITSUBISHI , PLACA L-383204, AÑO 2018, COLOR BLANCO, CHASIS MMBJYKL30JH003100,  MITSUBISHI PLACA L-383207, COLOR AZUL, MITSUBISHI I-007468, AÑO 2011, L-383200,AÑO 2019, COLOR BLANCO, MANTENIMIENTO Y REPARACION AIRE ACONDICIONADO PLACA I-007469,AÑO 2011,  CHASIS BE637GF10036 ( LOTE I).
</t>
  </si>
  <si>
    <t xml:space="preserve"> CORRESPONDIENTE AL PAGO REALIZADO POR CONCEPTO DE: PUBLICIDAD RADIAL MEDIANTE LA COLOCACION DE CUATRO CUÑAS EN CADA EMISION DEL PROGRAMA AL DIA CON PUERTO PLATA , POR LA REINA 98.8 FM RADIO ISABEL TORRES, ADEMAS YOUTUBE Y FACEBOOK 12 CUÑAS DIARIAS. SEGUN CONTRATO BS-0011048-2023. FACTURA OCTUBRE 2023.  PAGO 3/4
</t>
  </si>
  <si>
    <t xml:space="preserve"> CORRESPONDIENTE AL PAGO REALIZADO POR CONCEPTO DE: PAGO DE LA FACT.186, SERV. FLOTA   CELULARES, CORRESP. AL MES DE OCTUBRE, 2023  CUENTA NO.706002893</t>
  </si>
  <si>
    <t xml:space="preserve"> CORRESPONDIENTE AL PAGO REALIZADO POR CONCEPTO DE: FACTURA #177, CUENTA NO. 707454799, POR SERVICIOS DE INTERNET DATA MOVIL, AV. ABRAHAM  LINCOLN NO 962, CORRESPONDIENTE AL MES DE OCTUBRE 2023. </t>
  </si>
  <si>
    <t xml:space="preserve"> CORRESPONDIENTE AL PAGO REALIZADO POR CONCEPTO DE: FACTURA #180, CUENTA NO. 709225876, POR SERVICIOS CENTRAL TELEFONICA, AV. ABRAHAM  LINCOLN NO 962, CORRESPONDIENTE AL MES DE OCTUBRE, 2023. </t>
  </si>
  <si>
    <t xml:space="preserve"> CORRESPONDIENTE AL PAGO REALIZADO POR CONCEPTO DE: PUBLICIDAD TELEVISIVA, MEDIANTE LA COLOCACION DE 3 CUÑAS PROGRAMA TRANSMITIDO POR N16 CANAL 18.  TAMBIEN COBERTURA RUEDAS DE PRENSA Y DIFUSION NOTAS DE PRENSA EN REDES SOCIALES  OCTUBRE 2023 PAGO 2/4, SEGUN CONTRATO BS-0011959-2023.
</t>
  </si>
  <si>
    <t xml:space="preserve"> CORRESPONDIENTE AL PAGO REALIZADO POR CONCEPTO DE:  SOLICITUD DE REFRIGERIO PRE-EMPACADO PARA 150 PERSONAS, EL MISMO SERA OFRECIDO A LOS PARTICIPANTES EN LA JORNADA DE LIMPIEZA DE PLAYA, DE BOCA CHICA EL SABADO 28 DE OCTUBRE 2023 (COMPRAS VERDES)</t>
  </si>
  <si>
    <t xml:space="preserve"> CORRESPONDIENTE AL PAGO REALIZADO POR CONCEPTO DE: SOLICITUD COMPRA E INSTALACION DE UNA TARJA 24X16 PULGADA, COMPRAS VERDE, SEGUN NO.ORDEN 2023-00286 </t>
  </si>
  <si>
    <t xml:space="preserve"> CORRESPONDIENTE AL PAGO REALIZADO POR CONCEPTO DE:  MANTENIMIENTO DE LOS 10,878 KMS DEL VEHICULO TOYOTA 4RUNNER, PLACA G-638151, COLOR NEGRO, AÑO 2023, CHASIS JTEBU4JR706118430, SEGUN NO.ORDEN 2023-00271.</t>
  </si>
  <si>
    <t xml:space="preserve"> CORRESPONDIENTE AL PAGO REALIZADO POR CONCEPTO DE:  PUBLICIDAD COMERCIAL/DIGITAL, EN EL PROGRAMA DIDACTICA ONLINE Y  PAGINA WEB,DIFUNDIDO POR YOUTUBE, SPOTIFY, APPLE PODCASTS, GOOGLE PODCASTS, ENTRE OTROS, MES DE OCTUBRE 2023 PAGO3/4, CONTRATO NO. BS-0010945-2023.
</t>
  </si>
  <si>
    <t xml:space="preserve"> CORRESPONDIENTE AL PAGO REALIZADO POR CONCEPTO DE: COMPRA DE CINTA ANTIDESLIZANTE PARA LAS ESCALERAS DE LA INSTITUCION, SEGUN NO.ORDEN 2023-0028</t>
  </si>
  <si>
    <t xml:space="preserve"> CORRESPONDIENTE AL PAGO REALIZADO POR CONCEPTO DE: PUBLICIDAD RADIAL MEDIANTE LA COLOCACION DE 3 CUÑAS DIARIAS EN EL PROGRAMA DEPORTIVAS DEL MOMENTO" TRANSMITIDAS POR LA EMISORA FRECUENCIA 650 AM, LOS DOMINGO DE 10:00 AM A 11:00 AM  (RADIO UNIVERSAL), MES DE SEPTIEMBRE 2023, 2/4 SEGUN CONTRATO NO.BS-0011979-2023
 </t>
  </si>
  <si>
    <t xml:space="preserve"> CORRESPONDIENTE AL PAGO REALIZADO POR CONCEPTO DE: PUBLICIDAD RADIAL MEDIANTE LA COLOCACION DE 3 CUÑAS DIARIAS EN EL PROGRAMA DEPORTIVAS DEL MOMENTO" TRANSMITIDAS POR LA EMISORA FRECUENCIA 650 AM, LOS DOMINGO DE 10:00 AM A 11:00 AM  (RADIO UNIVERSAL), MES DE OCTUBRE  2023, 3/4 SEGUN CONTRATO NO.BS-0011979-2023.  
</t>
  </si>
  <si>
    <t xml:space="preserve"> CORRESPONDIENTE AL PAGO REALIZADO POR CONCEPTO DE: PUBLICIDAD RADIAL MEDIANTE LA COLOCACION DE 3 CUÑAS DIARIAS EN EL PROGRAMA DEPORTIVAS DEL MOMENTO" TRANSMITIDAS POR LA EMISORA FRECUENCIA 650 AM, LOS DOMINGO DE 10:00 AM A 11:00 AM  (RADIO UNIVERSAL), MES DE AGOSTO 2023, 1/4 SEGUN CONTRATO NO.BS-0011979-2023.  NO EXISTE PAGO ANTERIOR.
</t>
  </si>
  <si>
    <t xml:space="preserve"> CORRESPONDIENTE AL PAGO REALIZADO POR CONCEPTO DE: PUBLICIDAD DIGITAL, MEDIANTE COLOCACION DE 1 CUÑA DIARIA, MAS UN BANNER DE 1600 X 143, EN LAS PLATAFORMAS DIGITALES YOU TUBE, SPOTIFY Y DOMINICAN NETWORKS. SEGUN CONTRATO BS-0009951-2023. OCTUBRE 2023 PAGO 3/3.
</t>
  </si>
  <si>
    <t xml:space="preserve"> CORRESPONDIENTE AL PAGO REALIZADO POR CONCEPTO DE: CONSUMO DE ENERGIA ELECTRICA, DEL 01/10/2023  AL 01/11/2023, PERTENECIENTE A ALTO   PALOMA (LUPERON)  (NIC 7164159 ) </t>
  </si>
  <si>
    <t xml:space="preserve"> CORRESPONDIENTE AL PAGO REALIZADO POR CONCEPTO DE: FACTURA NO. 202311926848,   CONSUMO DE ENERGIA ELECTRICA, DEL 01/10/2023 AL 01/11/2023, PERTENECIENTE A LOS REYES , GREGORIO LUPERON (NIC 5200991) </t>
  </si>
  <si>
    <t xml:space="preserve"> CORRESPONDIENTE AL PAGO REALIZADO POR CONCEPTO DE: SERVICO DE ENERGIA ELECTRICA DE LAS  FACTURAS 410122/ 411914/ 410123/ 410124/ 410130/ 410125/ 410104/ 410086, POR CORRESPONDIENTE A LOS  NIC: 5013178 (01/09/2023 AL 02/10/2023), 5406342 (04/09/2023 AL 05/10/2023), 5534692 (01/09/2023 AL 02/10/2023), 5803899 (01/09/2023 AL 02/10/2023), 5816979 (09/09/2023 AL 10/10/2023), 5817032 (01/09/2023 AL 02/10/2023), 5978074 (07/09/2023 AL 07/10/2023), 6556368 (09/09/2023 AL 10/10/2023). MONTO RD$449,979.61  </t>
  </si>
  <si>
    <t xml:space="preserve"> CORRESPONDIENTE AL PAGO REALIZADO POR CONCEPTO DE: FACTURA NO.4260014064-10  CONSUMO DE ENERGIA ELECTRICA, DEL 18/09/2023 AL 19/10/2023, PERTENECIENTE  AL CENTRO INDOTEL TETELO VARGAS EXT. ITLA, SAN PEDRO DE MACORIS. ( NIC:4260014 ).   </t>
  </si>
  <si>
    <t xml:space="preserve"> CORRESPONDIENTE AL PAGO REALIZADO POR CONCEPTO DE:  FACTURA NO. 2039391373-60 CONSUMO DE ENERGIA ELECTRICA, DEL 18/09/2023 AL 19/10/2023, PERTENECIENTE   ALMACEN V CENTENARIO DE LA CALLE FARALLON DEL NORTE ESQ. V CENTENARIO. ( NIC:2039391 ).  </t>
  </si>
  <si>
    <t xml:space="preserve"> CORRESPONDIENTE AL PAGO REALIZADO POR CONCEPTO DE: FACTURA NO. 4037282108-35,  NCF: B1500297294, CONSUMO DE ENERGIA ELECTRICA, DEL 18/09/2023 AL 19/10/2023, PERTENECIENTE   ESTACION DE MONITOREO SANTO DOMINGO. ( NIC:4037282 ).   </t>
  </si>
  <si>
    <t xml:space="preserve"> CORRESPONDIENTE AL PAGO REALIZADO POR CONCEPTO DE:  COMPRA DE 25 CHALECOS REFLECTIVO DE SEGURIDAD, COLOR NARANJA SIN BOLSILLOS PARA USO DE LA INSTITUCION, COMPRAS VERDES , SEGUN NO ORDEN 2023-00268. </t>
  </si>
  <si>
    <t xml:space="preserve"> CORRESPONDIENTE AL PAGO REALIZADO POR CONCEPTO DE: POR ALQUILER DE (38) PARQUEOS DE LA ATARAZANA (CUIDAD COLONIAL), PARA SER UTILIZADOS POR LOS EMPLEADOS DEL CENTRO INDOTEL, SEGUN CONTRATO BS-0007772-2023, CORRESPONDIENTE AL MES DE OCTUBRE DEL 2023, SEGUN  MEMORANDUM SC-M-000578-2023
</t>
  </si>
  <si>
    <t xml:space="preserve"> CORRESPONDIENTE AL PAGO REALIZADO POR CONCEPTO DE:  PUBLICIDAD DIGITAL, MEDIANTE COLOCACION DE UN BANNER EN EL PRINCIPAL PERIODICO DIGITAL DE LA REGION SUR WWW.ELOCOEÑO.COM.  OCTUBRE  2023 PAGO 3/4.  SEGUN  CONTRATO BS-0011307-2023.  </t>
  </si>
  <si>
    <t xml:space="preserve"> CORRESPONDIENTE AL PAGO REALIZADO POR CONCEPTO DE: PUBLICIDAD DIGITAL, MEDIANTE LA COLOCACION DE UN BANNER FIJO DIMENSIIONES 980X180, EN LA PAGINA WEB DE LA REVISTA SEMANA, REVISTASEMANA.COM.DO, Y EDICIONES IMPRESAS. SEGUN CONTRARO BS-0011006-2023. OCTUBRE 2023 PAGO 3/4.
</t>
  </si>
  <si>
    <t xml:space="preserve"> CORRESPONDIENTE AL PAGO REALIZADO POR CONCEPTO DE:  COMPRA INSUMO JABON LIQUIDO DE MANOS DEL TRIMESTRE OCTUBRE-DICIEMBRE , NO.ORDEN 2023-00293 </t>
  </si>
  <si>
    <t xml:space="preserve"> CORRESPONDIENTE AL PAGO REALIZADO POR CONCEPTO DE: COMPRA DE INSUMOS DE ALIMENTOS Y BEBIDAS, PARA EL PERIODO TRIMESTRAL OCTUBRE - DICIEMBRE 2023 DE LA INSTITUCION (COMPRAS VERDES) SEGUN NO. DE ORDEN, 2023-00273</t>
  </si>
  <si>
    <t xml:space="preserve"> CORRESPONDIENTE AL PAGO REALIZADO POR CONCEPTO DE:  COMPRA DE INSUMOS DE LIMPIEZA TRIMESTRE OCTUBRE-DICIEMBRE 2023-NO.ORDEN 2023-00296.</t>
  </si>
  <si>
    <t xml:space="preserve"> CORRESPONDIENTE AL PAGO REALIZADO POR CONCEPTO DE:  INSCRIPCION DE MATRICULAS DEL TRIMESTRE ABRIL-JUNIO 2023, MEDIANTE LO ESTABLECIDO EN EL CONTRATO DE CONVENIO BECAS PARA EL CENTRO TETELO VARGAS -EXTENSION ITLA. SEGUN CONVENIO NO.CJ-CONV-0002-2</t>
  </si>
  <si>
    <t xml:space="preserve"> CORRESPONDIENTE AL PAGO REALIZADO POR CONCEPTO DE: INSCRIPCION DE MATRICULAS DEL TRIMESTRE ENERO-MARZO 2023, MEDIANTE LO ESTABLECIDO EN EL CONTRATO DE CONVENIO BECAS PARA EL CENTRO TETELO VARGAS -EXTENSION ITLA, CONVENIO NO.CJ-CON-0002-22. SEGUN MEMO NO. FDT-S-0065-23. 
</t>
  </si>
  <si>
    <t xml:space="preserve"> CORRESPONDIENTE AL PAGO REALIZADO POR CONCEPTO DE: INSCRIPCION DE MATRICULAS DEL TRIMESTRE JULIO-SEPTIEMBRE  2023, MEDIANTE LO ESTABLECIDO EN EL CONTRATO DE CONVENIO BECAS PARA EL CENTRO TETELO VARGAS -EXTENSION ITLA. SEGUN CONVENIO NO.CJ-CONV-0002-22.</t>
  </si>
  <si>
    <t xml:space="preserve"> CORRESPONDIENTE AL PAGO REALIZADO POR CONCEPTO DE:  PUBLICIDAD DIGITAL MEDIANTE COLOCACION DE BANNER FIJO DE 300X250 PIXELES EN EL PORTAL WWW.SITIODIGITALRD.COM. CONTRATO BS-0011482-2023.   OCTUBRE 2023.  PAGO 3/4.
</t>
  </si>
  <si>
    <t xml:space="preserve"> CORRESPONDIENTE AL PAGO REALIZADO POR CONCEPTO DE: PUBLICIDAD TELEVISIVA EN EL PROGRAMA ¨CON TOOO EL PIE¨, TRANSMITIDO POR EL CANAL TV43, ASTER 43, CLARO 44 PREMIUM ALTICE 70, EN HORARIO DE 6:00 PM A 7:00 PM, Y EN LAS REDES SOCIALES CON TOOO EL PIE. S/CONTRATO BS-0011960-2023. MES DE JULIO.  NO EXISTE PAGO ANTERIOR.
</t>
  </si>
  <si>
    <t xml:space="preserve"> CORRESPONDIENTE AL PAGO REALIZADO POR CONCEPTO DE: LOS SERVICIOS PRESTADOS EN SU CALIDAD DE ABOGADO Y NOTARIO PUBLICO, CONSISTENTE EN LEGALIZACIONES NOTARIALES SOBRE CONTRATOS Y ACTOS ENTRE EL INDOTEL Y PARTICULARES SEGUN MEMORANDUM NO. DJ-M-000446-23. 
</t>
  </si>
  <si>
    <t xml:space="preserve"> CORRESPONDIENTE AL PAGO REALIZADO POR CONCEPTO DE: PUBLICIDAD TELEVISIVA EN EL PROGRAMA ¨CON TOOO EL PIE¨, TRANSMITIDO POR EL CANAL TV43, ASTER 43, CLARO 44 PREMIUM ALTICE 70, EN HORARIO DE 6:00 PM A 7:00 PM, Y EN LAS REDES SOCIALES CON TOOO EL PIE. S/CONTRATO BS-0011960-2023. MES DE AGOSTO 2023.  PAGO 2/4.
</t>
  </si>
  <si>
    <t xml:space="preserve"> CORRESPONDIENTE AL PAGO REALIZADO POR CONCEPTO DE: PUBLICIDAD TELEVISIVA EN EL PROGRAMA ¨CON TOOO EL PIE¨, TRANSMITIDO POR EL CANAL TV43, ASTER 43, CLARO 44 PREMIUM ALTICE 70, EN HORARIO DE 6:00 PM A 7:00 PM, Y EN LAS REDES SOCIALES CON TOOO EL PIE. S/CONTRATO BS-0011960-2023. MES DE SEPTIEMBRE 2023.  PAGO 3/4.
</t>
  </si>
  <si>
    <t xml:space="preserve"> CORRESPONDIENTE AL PAGO REALIZADO POR CONCEPTO DE: PUBLICIDAD TELEVISIVA EN EL PROGRAMA ¨CON TOOO EL PIE¨, TRANSMITIDO POR EL CANAL TV43, ASTER 43, CLARO 44 PREMIUM ALTICE 70, EN HORARIO DE 6:00 PM A 7:00 PM, Y EN LAS REDES SOCIALES CON TOOO EL PIE. S/CONTRATO BS-0011960-2023. MES DE OCTUBRE 2023.  PAGO 4/4.
</t>
  </si>
  <si>
    <t xml:space="preserve"> CORRESPONDIENTE AL PAGO REALIZADO POR CONCEPTO DE: LOS SERVICIOS PRESTADOS EN SU CALIDAD DE ABOGADA Y NOTARIO PUBLICO, CONSISTENTE EN LEGALIZACIONES NOTARIALES Y CONTRATOS ENTRE EL INDOTEL Y PARTICULARES, SEGUN MEMORANDUM NO.DJ-M-000444-23.
</t>
  </si>
  <si>
    <t xml:space="preserve"> CORRESPONDIENTE AL PAGO REALIZADO POR CONCEPTO DE: CONTRATACION DE SERVICIOS DE LAVANDERIA PARA ARTICULOS VARIOS DE LA INSTITUCION, POR UN PERIODO DE SEIS 06 MESES,  CORRESPONDIENTE A OCTUBRE 2023,   SEGUN NO.ORDEN 2023-00137</t>
  </si>
  <si>
    <t xml:space="preserve"> CORRESPONDIENTE AL PAGO REALIZADO POR CONCEPTO DE: ADQUISICION DE DIEZ UNIDADES DE AIRES ACONDICIONADOS TIPOS MANEJADORAS COMPLETOS CON INSTALACION, SEGUN CONTRATO BS-0008929-2023 
</t>
  </si>
  <si>
    <t xml:space="preserve"> CORRESPONDIENTE AL PAGO REALIZADO POR CONCEPTO DE: PUBLICIDAD TELEVISIVA EN EL PROGRAMA SER HUMANO TRANSMITIDO POR TELEANTILLAS  SEGUN CONTRATO NO. BS-0010114-2023.  MES DE OCTUBRE 2023.  PAGO 3/4.
</t>
  </si>
  <si>
    <t xml:space="preserve"> CORRESPONDIENTE AL PAGO REALIZADO POR CONCEPTO DE: COMPRA DEL INSUMO DE PAPEL BOND PARA SER UTILIZADO EN LAS 4 DEPENDENCIAS DEL INDOTEL, CORRESPONDIENTE AL PERIODO TRIMESTRAL OCTUBRE-DICIEMBRE 2023, COMPRAS VERDES NO.ORDEN 2023-00269</t>
  </si>
  <si>
    <t xml:space="preserve"> CORRESPONDIENTE AL PAGO REALIZADO POR CONCEPTO DE:  PUBLICIDAD TELEVISIVA EN EL PROGRAMA "Y PUNTO" QUE SE TRANSMITE EN EL CANAL 42, GULOYA VISION, ADEMAS DE LA PROYECION DE TODAS LAS INICIATIVAS QUE LA INSTITUCION QUIERA IMPULSAR, MES DE OCTUBRE 2023  PAGO 4/4, CONTRATO NO.BS-0008641-2023.
</t>
  </si>
  <si>
    <t xml:space="preserve"> CORRESPONDIENTE AL PAGO REALIZADO POR CONCEPTO DE:  SOLICITUD DE IMPRESIONES DE MATERIAL INFORMATIVO 1000 BROCHURES DE LOS DERECHOS Y DEBERES DE LOS USUARIOS Y 1000 FLYER DEL PROCEDIMIENTO PARA REALIZAR RECLAMOS, NO.ORDEN 2023-00283.</t>
  </si>
  <si>
    <t xml:space="preserve"> CORRESPONDIENTE AL PAGO REALIZADO POR CONCEPTO DE: SERVICIOS DE PUBLICIDAD DIGITAL, MEDIANTE COLOCACION DE UN BANNER A PARTIR DE 300X250 PIXELES O VIDEO, A TRAVES DE DIARIOCIUDADJUANBOSCH.COM, BUENASRD.COM, REPUBLICANUEVA.COM Y MIFAMILIARRADIO.ORG.   TRES CUÑAS POR PROGRAMA. CONTRATO BS-0010108-2023. OCTUBRE 2023.   PAGO 3/4
</t>
  </si>
  <si>
    <t xml:space="preserve"> CORRESPONDIENTE AL PAGO REALIZADO POR CONCEPTO DE: NO. OCP-FCR-00001242 POR CONCEPTO DE GASTOS DE BOLETOS AEREOS Y SEGURO DE VIAJES, PARA YONMY RODRIGUEZ, DONDE PARTICIPO EN EL SOUTH SCHOOL ON INTERNET GOVERNANCE 2023 BASILIA, BRASIL DEL 09 AL 16 DE SEPTIEMBRE 2023.</t>
  </si>
  <si>
    <t xml:space="preserve"> CORRESPONDIENTE AL PAGO REALIZADO POR CONCEPTO DE: FACTURA NO. OCP-FCR-00001081 POR CONCEPTO DE GASTOS DE BOLETOS AEREOS Y VIATICOS, PARA JOHANNA PEGUERO, DONDE ASISTIO A LA REVISION DE LA TESIS DE GRADO CORRESPONDIENTE AL PROGRAMA DE DOCTORADO ADMINISTRACION, HACIENDA Y JUSTICIA EN EL ESTADO SOCIAL " EN SALAMANCA, ESPAÑA"  DEL 23 AL 27 DE ABRIL DEL 2023.  </t>
  </si>
  <si>
    <t xml:space="preserve"> CORRESPONDIENTE AL PAGO REALIZADO POR CONCEPTO DE:  FACTURA NO. OCP-FCR-00001412 POR CONCEPTO DE GASTOS DE BOLETOS AEREOS, PARA PRIAMO RAMIREZ Y AMPARO ARANGO, DONDE PARTICIPARON EN LA DIRECTIVA DEL ORGANO REGULADOR DOMINICANO, EN CARTAGENA DE INDIAS COLOMBIA, DEL 31 DE OCTUBRE AL 04 DE NOVIEMBRE DEL 2023.</t>
  </si>
  <si>
    <t xml:space="preserve"> CORRESPONDIENTE AL PAGO REALIZADO POR CONCEPTO DE: A PUBLICIDAD DIGITAL, MEDIANTE LA COLOCACION DE UN BANNER FIJO DE 300X250 PIXELES, ADEMAS DE NOTAS DE PRENSA EN EL PORTAL WWW.TUTILAPIA.COM. OCTUBRE  2023,  SEGUN CONTRATO NO. BS-0010480-2023. PAGO 3/4.
 MONTO RD$25,000.00                     ITBIS 18% RD$4,500.00                 ISR 10% RD$2,500.00</t>
  </si>
  <si>
    <t xml:space="preserve"> CORRESPONDIENTE AL PAGO REALIZADO POR CONCEPTO DE: SOLICITUD DE UNA COMPAÑIA POR UN PERIODO DE 6 MESES PARA REALIZAR LOS SERVICIOS DE FUMIGACION PREVENTIVA CONTRA TODO TIPO DE PLAGAS Y DESINFECCION ANTI EL VIRUS COVID-19, SEGUN NO.ORDEN 2023-00169.CORRESPONDIENTE MES DE OCTUBRE 2023. </t>
  </si>
  <si>
    <t xml:space="preserve"> CORRESPONDIENTE AL PAGO REALIZADO POR CONCEPTO DE: PUBLICIDAD DIGITAL, MEDIANTE COLOCACION DE 12 POST Y 12 HISTORIAS DE INSTAGRAM, EN LAS REDES SOCIALES JOHNNYVASQUEZTV. INSTAGRAM, FACEBOOK Y TWITTER. SEGUN CONTRATO BS-0011926-2023. OCTUBRE 2023 PAGO 2/4.  
</t>
  </si>
  <si>
    <t xml:space="preserve"> CORRESPONDIENTE AL PAGO REALIZADO POR CONCEPTO DE: PUBLICIDAD TELEVISIVA, EN EL PROGRAMA DETRAS DE LA NOTICIA, DE LUNES A VIERNES, POR TELEUNION CANAL 16, MES DE OCTUBRE 2023, 3/4, CONTRATO NO. BS-0009654-2023.
</t>
  </si>
  <si>
    <t xml:space="preserve"> CORRESPONDIENTE AL PAGO REALIZADO POR CONCEPTO DE: PUBLICIDAD EN EL PROGRAMA EL PODER DE LA TARDE, TRANSMITIDO POR TELERADIO AMERICA, CANAL 45 Y CANAL 12 EN EL CABLE, MES DE SEPTIEMBRE DEL 2023. SEGUN CONTRATO NO.BS-0011929-2023.  NO EXISTE PAGO ANTERIOR.
</t>
  </si>
  <si>
    <t xml:space="preserve"> CORRESPONDIENTE AL PAGO REALIZADO POR CONCEPTO DE: PUBLICIDAD EN EL PROGRAMA EL PODER DE LA TARDE, TRANSMITIDO POR TELERADIO AMERICA, CANAL 45 Y CANAL 12 EN EL CABLE, MES DE OCTUBRE DEL 2023. SEGUN CONTRATO NO.BS-0011929-2023.  PAGO 2/2.
</t>
  </si>
  <si>
    <t xml:space="preserve"> CORRESPONDIENTE AL PAGO REALIZADO POR CONCEPTO DE: SERVICIO DE  MANTENIMIENTO Y SOPORTE TECNICO DE GAZELLA OFFICE DEL SISTEMA FINANCIERO CONTABLE, CORRESPONDIENTE AL MES DE NOVIEMBRE 2023, BS-0004272-2023</t>
  </si>
  <si>
    <t xml:space="preserve"> CORRESPONDIENTE AL PAGO REALIZADO POR CONCEPTO DE:  SOLICITUD DE COMPRA DE PIEZAS PARA EL CHILLER DEL CENTRO INDOTEL. (COMPRA VERDES) SEGUN NO. DE ORDEN, 2023-00270 </t>
  </si>
  <si>
    <t xml:space="preserve"> CORRESPONDIENTE AL PAGO REALIZADO POR CONCEPTO DE: PUBLICIDAD POR LOS MEDIOS DIGITALES, MEDIANTE MENCION EN PROGRAMA POR EXTREMOS DIGITAL.COM Y POR TODAS LAS REDES SOCIALES, FB, NSTAGRAM Y POR EL CANAL DE YOUTUBE VACILANDO SPM.COM,  MES DE OCTUBRE 2023 4/4, CONTRATO NO.BS-0008439-2023.
</t>
  </si>
  <si>
    <t xml:space="preserve"> CORRESPONDIENTE AL PAGO REALIZADO POR CONCEPTO DE: MANTENIMIENTO Y REPARACION DEL VEHICULO JEEP CHEVROLET SUBURBAN , PLACA G-419095, COLOR NEGRO, AÑO 2018, CHASIS 1GNSK8KC6JR125839. SEGUN ORDEN DE COMPRA 2023-00247. </t>
  </si>
  <si>
    <t xml:space="preserve"> CORRESPONDIENTE AL PAGO REALIZADO POR CONCEPTO DE: LA POLIZA NO. 2-2-109-0013729, SEGURO ASISTENCIA FUNERARIA COLECTIVO PARA EMPLEADOS, COMPRENDIDO EN EL PERIODO 01/11/2023  HASTA EL 30/11/2023.  </t>
  </si>
  <si>
    <t xml:space="preserve"> CORRESPONDIENTE AL PAGO REALIZADO POR CONCEPTO DE: CORRESP. A LA POLIZA NO. 2-2-102-0013723, SEGURO COLECTIVO DE VIDA PARA EMPLEADOS, COMPRENDIDO EN EL PERIODO 01/11/2023  HASTA EL 30/11/2023.  </t>
  </si>
  <si>
    <t xml:space="preserve"> CORRESPONDIENTE AL PAGO REALIZADO POR CONCEPTO DE: LA EMISION DE LA POLIZA 2-2-502-0049216 CON VIGENCIA DESDE EL 10/11/2023 HASTA 01/01/2024,  2-2-503-0126736,  DEL PROGRAMA DE SEGURO DE PROPIEDAD Y VEHICULOS,  CON VIGENCIA DESDE EL 10/11/2023 HASTA 01/01/2024.  </t>
  </si>
  <si>
    <t xml:space="preserve"> CORRESPONDIENTE AL PAGO REALIZADO POR CONCEPTO DE: PUBLICIDAD TELEVISIVA, MEDIANTE LA COLOCACION DE DOS CUÑAS A LA SEMANA, 8 AL MES, EN EL PROGRAMA EL PUEBLO CUESTIONA. TRANSMITIDO EN HORARIO DE 8:00 PM A 9:00 PM LOS DOMINGOS.  SEGUN CONTRATO BS-0010985-2023. PAGO OCTUBRE 2023 3/4.
</t>
  </si>
  <si>
    <t xml:space="preserve"> CORRESPONDIENTE AL PAGO REALIZADO POR CONCEPTO DE: MES DE OCTUBRE 2023 CORRESPONDIENTE A   PUBLICIDAD DIGITAL, MEDIANTE COLOCACION DE DOS CUÑAS SEMANALES, UN BANNER EN HOME PAGE, MEDIA PAGINA EN MOVIL EN ESPACIO DIGITAL CONTRARELOJ.COM.DO. SEGUN NO DE CONTRATO BS-0010110-2023. PAGO 3/4.
</t>
  </si>
  <si>
    <t xml:space="preserve"> CORRESPONDIENTE AL PAGO REALIZADO POR CONCEPTO DE: PUBLICIDAD RADIAL DE 126 CUÑAS EN LOS PROGRAMAS COC RADIO NOTICIAS, EL HOGAR ALEGRE Y COC DEPORTES, TRANSMITIDO POR RADIOLAM.COM Y SULTANAFM.COM, MES DE OCTUBRE 2023 PAGO 4/4. SEGUN NO. DE CONTRATO BS-0008942-2023. </t>
  </si>
  <si>
    <t xml:space="preserve"> CORRESPONDIENTE AL PAGO REALIZADO POR CONCEPTO DE: PUBLICIDAD RADIAL EN LA REVISTA RADIAL APUNTES, CON SUSANA FLETE Y DANNIRA CAMINERO TRANSMITIDO POR LA NOTA 95.7, MES DE OCTUBRE 2023, PAGO 3/4, CONTRATO NO.BS-0009536-2023.
</t>
  </si>
  <si>
    <t xml:space="preserve"> CORRESPONDIENTE AL PAGO REALIZADO POR CONCEPTO DE: SERVICIOS DE MANTENIMIENTOS DE ASCENSOR PRINCIPAL Y ASCENSOR DE CARGA UBICADOS EN EL CENTRO DE  INDOTEL, CORRESPONDIENTE AL MES  DE NOVIEMBRE 2023 , SEGUN CONTRATO NO.BS-0008257-2023 </t>
  </si>
  <si>
    <t xml:space="preserve"> CORRESPONDIENTE AL PAGO REALIZADO POR CONCEPTO DE:  LA FACTURA NO.222301992, CORRESPONDIENTE A  SERVICIO ACCESO AL INTERNET 30 MB PARA EL CENTRO ITLA - CIUDAD DE MONTE PLATA  CUENTA  NO.78524760-001, CORRESPONDIENTE AL MES DE OCTUBRE 2023.</t>
  </si>
  <si>
    <t xml:space="preserve"> CORRESPONDIENTE AL PAGO REALIZADO POR CONCEPTO DE: FACTURA NO.222298154,  POR SERVICIO  DE DATOS SMEGER (MONITOREO DEL ESPECTRO RADIOLECTRICO)  CUENTA NO.54246864-001  CORRESPONDIENTE AL  MES DE OCTUBRE 2023.  </t>
  </si>
  <si>
    <t xml:space="preserve"> CORRESPONDIENTE AL PAGO REALIZADO POR CONCEPTO DE:  FACTURA NO. 222304850, SERVICIO  DE VOZ Y DATOS EQUIPO DRIVE TEST (DIRECCION DE FISCALIZACION)   CUENTA NO.98702655-001  CORRESPONDIENTE AL  MES DE OCTUBRE 2023. </t>
  </si>
  <si>
    <t xml:space="preserve"> CORRESPONDIENTE AL PAGO REALIZADO POR CONCEPTO DE:  LA FACTURA NO.2023-26-0000398011, CORRESPONDIENTE A LOS SERVICIOS DE INTERNET REDES WIFI/OMSA   CUENTA NO.639748, FECHA 20/10/2023. </t>
  </si>
  <si>
    <t xml:space="preserve"> CORRESPONDIENTE AL PAGO REALIZADO POR CONCEPTO DE: PUBLICIDAD RADIAL, MEDIANTE 40 CUÑAS MENSUALES EN EL PROGRAMA "AHORA A LAS 12 PM" QUE SE TRANSMITE POR 89.9 FM AURORA, EN LA PAGINA DIGITAL DIARIOREVISTA.COM, MES DE SEPTIEMBRE 2023 3/4, CONTRATO NO. BS-0008015-2023.
</t>
  </si>
  <si>
    <t xml:space="preserve"> CORRESPONDIENTE AL PAGO REALIZADO POR CONCEPTO DE: PUBLICIDAD RADIAL, MEDIANTE 40 CUÑAS MENSUALES EN EL PROGRAMA "AHORA A LAS 12 PM" QUE SE TRANSMITE POR 89.9 FM AURORA, EN LA PAGINA DIGITAL DIARIOREVISTA.COM, MES DE OCTUBRE  2023 4/4, CONTRATO NO. BS-0008015-2023.
</t>
  </si>
  <si>
    <t xml:space="preserve"> CORRESPONDIENTE AL PAGO REALIZADO POR CONCEPTO DE: PUBLICIDAD RADIAL MEDIANTE LA COLOCACION DE 4 CUÑAS EN EL PROGRAMA FEEDBACK JUVENIL, TRANSMITIDO LOS VIERNES, A TRAVES DE 89.9 FM Y LA WEB AURORA. PAGO MES DE OCTUBRE  2023 PAGO 4/4. SEGUN CONTRATO BS-0008923-2023.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</si>
</sst>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 #,##0.00_-;\-* #,##0.00_-;_-* &quot;-&quot;??_-;_-@_-"/>
    <numFmt numFmtId="166" formatCode="_-[$$-1C0A]* #,##0.00_-;\-[$$-1C0A]* #,##0.00_-;_-[$$-1C0A]* &quot;-&quot;??_-;_-@_-"/>
    <numFmt numFmtId="167" formatCode="#,##0.0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name val="Arial"/>
      <family val="2"/>
    </font>
    <font>
      <sz val="12"/>
      <color theme="1"/>
      <name val="Calibri"/>
      <family val="2"/>
      <scheme val="minor"/>
    </font>
    <font>
      <sz val="11"/>
      <color indexed="8"/>
      <name val="Calibri"/>
      <family val="2"/>
    </font>
    <font>
      <sz val="12"/>
      <name val="Calibri"/>
      <family val="2"/>
      <scheme val="minor"/>
    </font>
    <font>
      <sz val="12"/>
      <name val="Arial"/>
      <family val="2"/>
    </font>
    <font>
      <b/>
      <sz val="12"/>
      <name val="Arial"/>
      <family val="2"/>
    </font>
    <font>
      <sz val="12"/>
      <color theme="1"/>
      <name val="Arial"/>
      <family val="2"/>
    </font>
    <font>
      <sz val="11"/>
      <name val="Arial"/>
      <family val="2"/>
    </font>
    <font>
      <sz val="11"/>
      <color theme="1"/>
      <name val="Arial"/>
      <family val="2"/>
    </font>
    <font>
      <b/>
      <sz val="12"/>
      <color theme="1"/>
      <name val="Arial"/>
      <family val="2"/>
    </font>
    <font>
      <b/>
      <sz val="14"/>
      <color theme="1"/>
      <name val="Arial"/>
      <family val="2"/>
    </font>
    <font>
      <b/>
      <sz val="18"/>
      <color theme="1"/>
      <name val="Calibri"/>
      <family val="2"/>
      <scheme val="minor"/>
    </font>
    <font>
      <sz val="14"/>
      <name val="Arial"/>
      <family val="2"/>
    </font>
    <font>
      <b/>
      <sz val="14"/>
      <name val="Arial"/>
      <family val="2"/>
    </font>
    <font>
      <sz val="11"/>
      <color theme="1" tint="0.14999847407452621"/>
      <name val="Arial"/>
      <family val="2"/>
    </font>
    <font>
      <sz val="11"/>
      <color theme="1" tint="0.249977111117893"/>
      <name val="Arial"/>
      <family val="2"/>
    </font>
    <font>
      <sz val="11"/>
      <color rgb="FF262626"/>
      <name val="Arial"/>
      <family val="2"/>
    </font>
    <font>
      <sz val="11"/>
      <color rgb="FF404040"/>
      <name val="Arial"/>
      <family val="2"/>
    </font>
    <font>
      <b/>
      <sz val="8"/>
      <color indexed="10"/>
      <name val="Arial"/>
      <family val="2"/>
    </font>
    <font>
      <b/>
      <sz val="8"/>
      <color indexed="8"/>
      <name val="Arial"/>
      <family val="2"/>
    </font>
    <font>
      <sz val="8"/>
      <color indexed="10"/>
      <name val="Arial"/>
      <family val="2"/>
    </font>
    <font>
      <sz val="8"/>
      <color indexed="10"/>
      <name val="Arial"/>
      <family val="2"/>
    </font>
    <font>
      <sz val="10"/>
      <color indexed="8"/>
      <name val="Arial"/>
      <family val="2"/>
    </font>
    <font>
      <b/>
      <sz val="11"/>
      <color indexed="8"/>
      <name val="Calibri"/>
      <family val="2"/>
    </font>
    <font>
      <b/>
      <sz val="11"/>
      <color indexed="10"/>
      <name val="Arial"/>
      <family val="2"/>
    </font>
    <font>
      <sz val="8"/>
      <color indexed="8"/>
      <name val="Arial"/>
      <family val="2"/>
    </font>
    <font>
      <sz val="8"/>
      <color indexed="8"/>
      <name val="Arial"/>
      <charset val="1"/>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165" fontId="1" fillId="0" borderId="0" applyFont="0" applyFill="0" applyBorder="0" applyAlignment="0" applyProtection="0"/>
    <xf numFmtId="0" fontId="7" fillId="0" borderId="0">
      <alignment vertical="top"/>
    </xf>
  </cellStyleXfs>
  <cellXfs count="164">
    <xf numFmtId="0" fontId="0" fillId="0" borderId="0" xfId="0"/>
    <xf numFmtId="0" fontId="0" fillId="2" borderId="0" xfId="0" applyFill="1"/>
    <xf numFmtId="0" fontId="2" fillId="0" borderId="0" xfId="0" applyFont="1"/>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right" vertical="center"/>
    </xf>
    <xf numFmtId="0" fontId="0" fillId="2" borderId="0" xfId="0" applyFill="1" applyAlignment="1">
      <alignment horizontal="righ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right" vertical="center"/>
    </xf>
    <xf numFmtId="0" fontId="5"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0" xfId="0" applyFont="1" applyAlignment="1">
      <alignment vertical="center" wrapText="1"/>
    </xf>
    <xf numFmtId="0" fontId="13" fillId="0" borderId="1" xfId="0" applyFont="1" applyBorder="1" applyAlignment="1" applyProtection="1">
      <alignment vertical="center" wrapText="1"/>
      <protection locked="0"/>
    </xf>
    <xf numFmtId="14" fontId="13" fillId="0" borderId="1" xfId="0" applyNumberFormat="1" applyFont="1" applyBorder="1" applyAlignment="1" applyProtection="1">
      <alignment vertical="center" wrapText="1"/>
      <protection locked="0"/>
    </xf>
    <xf numFmtId="165" fontId="13" fillId="0" borderId="1" xfId="1" applyFont="1" applyBorder="1" applyAlignment="1" applyProtection="1">
      <alignment vertical="center" wrapText="1"/>
      <protection locked="0"/>
    </xf>
    <xf numFmtId="2" fontId="13" fillId="0" borderId="1" xfId="1" applyNumberFormat="1" applyFont="1" applyBorder="1" applyAlignment="1" applyProtection="1">
      <alignment vertical="center" wrapText="1"/>
      <protection locked="0"/>
    </xf>
    <xf numFmtId="0" fontId="13" fillId="0" borderId="1" xfId="0" applyFont="1" applyBorder="1" applyAlignment="1" applyProtection="1">
      <alignment horizontal="center" vertical="center" wrapText="1"/>
      <protection locked="0"/>
    </xf>
    <xf numFmtId="165" fontId="13" fillId="2" borderId="1" xfId="1" applyFont="1" applyFill="1" applyBorder="1" applyAlignment="1" applyProtection="1">
      <alignment vertical="center" wrapText="1"/>
      <protection locked="0"/>
    </xf>
    <xf numFmtId="2" fontId="13" fillId="2" borderId="1" xfId="1" applyNumberFormat="1" applyFont="1" applyFill="1" applyBorder="1" applyAlignment="1" applyProtection="1">
      <alignment vertical="center" wrapText="1"/>
      <protection locked="0"/>
    </xf>
    <xf numFmtId="0" fontId="9"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horizontal="right" vertical="center" wrapText="1"/>
    </xf>
    <xf numFmtId="165" fontId="10" fillId="3" borderId="0" xfId="1" applyFont="1" applyFill="1" applyBorder="1" applyAlignment="1">
      <alignment horizontal="center" vertical="center" wrapText="1"/>
    </xf>
    <xf numFmtId="0" fontId="11" fillId="0" borderId="0" xfId="0" applyFont="1" applyAlignment="1">
      <alignment horizontal="center" vertical="center"/>
    </xf>
    <xf numFmtId="164" fontId="0" fillId="0" borderId="0" xfId="0" applyNumberFormat="1" applyAlignment="1">
      <alignment vertical="center"/>
    </xf>
    <xf numFmtId="0" fontId="3" fillId="2" borderId="0" xfId="0" applyFont="1" applyFill="1" applyAlignment="1">
      <alignment horizontal="center" vertical="center" wrapText="1"/>
    </xf>
    <xf numFmtId="0" fontId="8" fillId="2" borderId="0" xfId="0" applyFont="1" applyFill="1" applyAlignment="1">
      <alignment horizontal="center" vertical="center" wrapText="1"/>
    </xf>
    <xf numFmtId="0" fontId="3" fillId="0" borderId="0" xfId="0" applyFont="1" applyAlignment="1">
      <alignment horizontal="center" vertical="center" wrapText="1"/>
    </xf>
    <xf numFmtId="166" fontId="8" fillId="2" borderId="0" xfId="0" applyNumberFormat="1" applyFont="1" applyFill="1" applyAlignment="1">
      <alignment horizontal="right" vertical="center"/>
    </xf>
    <xf numFmtId="0" fontId="17" fillId="2" borderId="0" xfId="0" applyFont="1" applyFill="1" applyAlignment="1">
      <alignment vertical="center" wrapText="1"/>
    </xf>
    <xf numFmtId="0" fontId="18" fillId="2" borderId="0" xfId="0" applyFont="1" applyFill="1" applyAlignment="1">
      <alignment vertical="center" wrapText="1"/>
    </xf>
    <xf numFmtId="0" fontId="18"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6" fillId="0" borderId="0" xfId="0" applyFont="1"/>
    <xf numFmtId="165" fontId="13" fillId="0" borderId="1" xfId="1" applyFont="1" applyBorder="1" applyAlignment="1" applyProtection="1">
      <alignment horizontal="right" vertical="center" wrapText="1"/>
      <protection locked="0"/>
    </xf>
    <xf numFmtId="165" fontId="19" fillId="0" borderId="1" xfId="1" applyFont="1" applyBorder="1" applyAlignment="1" applyProtection="1">
      <alignment vertical="center" wrapText="1"/>
      <protection locked="0"/>
    </xf>
    <xf numFmtId="0" fontId="20" fillId="0" borderId="1" xfId="0" applyFont="1" applyBorder="1" applyAlignment="1">
      <alignment horizontal="lef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1" fillId="0" borderId="11"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xf>
    <xf numFmtId="0" fontId="22" fillId="0" borderId="11" xfId="0" applyFont="1" applyBorder="1" applyAlignment="1">
      <alignment vertical="center"/>
    </xf>
    <xf numFmtId="0" fontId="5" fillId="3" borderId="1" xfId="0" applyFont="1" applyFill="1" applyBorder="1" applyAlignment="1">
      <alignment horizontal="left" vertical="center" wrapText="1"/>
    </xf>
    <xf numFmtId="0" fontId="22" fillId="0" borderId="0" xfId="0" applyFont="1" applyAlignment="1">
      <alignment wrapText="1"/>
    </xf>
    <xf numFmtId="0" fontId="13" fillId="0" borderId="0" xfId="0" applyFont="1"/>
    <xf numFmtId="0" fontId="13" fillId="0" borderId="0" xfId="0" applyFont="1" applyAlignment="1">
      <alignment wrapText="1"/>
    </xf>
    <xf numFmtId="0" fontId="23" fillId="0" borderId="0" xfId="0" applyFont="1" applyAlignment="1">
      <alignment horizontal="left" vertical="top"/>
    </xf>
    <xf numFmtId="0" fontId="24" fillId="0" borderId="0" xfId="0" applyFont="1" applyAlignment="1">
      <alignment horizontal="left" vertical="top"/>
    </xf>
    <xf numFmtId="0" fontId="26" fillId="0" borderId="0" xfId="0" applyFont="1" applyAlignment="1">
      <alignment horizontal="left" vertical="top" wrapText="1"/>
    </xf>
    <xf numFmtId="0" fontId="25" fillId="0" borderId="0" xfId="0" applyFont="1" applyAlignment="1">
      <alignment horizontal="left" vertical="top" wrapText="1"/>
    </xf>
    <xf numFmtId="14" fontId="23" fillId="0" borderId="0" xfId="0" applyNumberFormat="1" applyFont="1" applyAlignment="1">
      <alignment horizontal="left" vertical="top"/>
    </xf>
    <xf numFmtId="39" fontId="24" fillId="0" borderId="0" xfId="0" applyNumberFormat="1" applyFont="1" applyAlignment="1">
      <alignment horizontal="right" vertical="top"/>
    </xf>
    <xf numFmtId="0" fontId="3" fillId="2" borderId="0" xfId="0" applyFont="1" applyFill="1" applyAlignment="1">
      <alignment vertical="center" wrapText="1"/>
    </xf>
    <xf numFmtId="0" fontId="3" fillId="2" borderId="0" xfId="0" applyFont="1" applyFill="1"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4" fontId="12" fillId="0" borderId="1" xfId="0" applyNumberFormat="1" applyFont="1" applyBorder="1" applyAlignment="1">
      <alignment horizontal="left" vertical="top"/>
    </xf>
    <xf numFmtId="39" fontId="27" fillId="0" borderId="1" xfId="0" applyNumberFormat="1" applyFont="1" applyBorder="1" applyAlignment="1">
      <alignment horizontal="right" vertical="top"/>
    </xf>
    <xf numFmtId="0" fontId="6" fillId="2" borderId="0" xfId="0" applyFont="1" applyFill="1"/>
    <xf numFmtId="14" fontId="23" fillId="2" borderId="0" xfId="0" applyNumberFormat="1" applyFont="1" applyFill="1" applyAlignment="1">
      <alignment horizontal="left" vertical="top"/>
    </xf>
    <xf numFmtId="165" fontId="10" fillId="2" borderId="0" xfId="1" applyFont="1" applyFill="1" applyBorder="1" applyAlignment="1">
      <alignment horizontal="center" vertical="center" wrapText="1"/>
    </xf>
    <xf numFmtId="0" fontId="11" fillId="2" borderId="0" xfId="0" applyFont="1" applyFill="1" applyAlignment="1">
      <alignment horizontal="center" vertical="center"/>
    </xf>
    <xf numFmtId="0" fontId="24" fillId="2" borderId="0" xfId="0" applyFont="1" applyFill="1" applyAlignment="1">
      <alignment horizontal="left" vertical="top"/>
    </xf>
    <xf numFmtId="0" fontId="2" fillId="2" borderId="0" xfId="0" applyFont="1" applyFill="1"/>
    <xf numFmtId="0" fontId="0" fillId="2" borderId="0" xfId="0" applyFill="1" applyAlignment="1" applyProtection="1">
      <alignment vertical="top"/>
      <protection locked="0"/>
    </xf>
    <xf numFmtId="0" fontId="0" fillId="2" borderId="0" xfId="0" applyFill="1" applyAlignment="1" applyProtection="1">
      <alignment horizontal="center" vertical="top"/>
      <protection locked="0"/>
    </xf>
    <xf numFmtId="0" fontId="28" fillId="2" borderId="0" xfId="0" applyFont="1" applyFill="1" applyAlignment="1" applyProtection="1">
      <alignment horizontal="center" vertical="top"/>
      <protection locked="0"/>
    </xf>
    <xf numFmtId="14" fontId="12" fillId="0" borderId="1" xfId="0" applyNumberFormat="1" applyFont="1" applyBorder="1" applyAlignment="1">
      <alignment horizontal="left" vertical="top" wrapText="1"/>
    </xf>
    <xf numFmtId="39" fontId="27" fillId="0" borderId="1" xfId="0" applyNumberFormat="1" applyFont="1" applyBorder="1" applyAlignment="1">
      <alignment horizontal="right" vertical="top" wrapText="1"/>
    </xf>
    <xf numFmtId="0" fontId="10" fillId="2" borderId="0" xfId="0" applyFont="1" applyFill="1" applyAlignment="1">
      <alignment vertical="center"/>
    </xf>
    <xf numFmtId="165" fontId="10" fillId="2" borderId="0" xfId="1" applyFont="1" applyFill="1" applyBorder="1" applyAlignment="1">
      <alignment horizontal="center" vertical="center"/>
    </xf>
    <xf numFmtId="0" fontId="0" fillId="0" borderId="0" xfId="0" applyAlignment="1">
      <alignment wrapText="1"/>
    </xf>
    <xf numFmtId="165" fontId="3" fillId="2" borderId="0" xfId="1" applyFont="1" applyFill="1" applyAlignment="1">
      <alignment horizontal="center" vertical="center"/>
    </xf>
    <xf numFmtId="165" fontId="0" fillId="0" borderId="0" xfId="1" applyFont="1" applyAlignment="1">
      <alignment horizontal="center" vertical="center"/>
    </xf>
    <xf numFmtId="14" fontId="29" fillId="2" borderId="0" xfId="0" applyNumberFormat="1" applyFont="1" applyFill="1" applyAlignment="1">
      <alignment vertical="center"/>
    </xf>
    <xf numFmtId="0" fontId="0" fillId="2" borderId="0" xfId="0" applyFill="1" applyAlignment="1" applyProtection="1">
      <alignment vertical="center"/>
      <protection locked="0"/>
    </xf>
    <xf numFmtId="165" fontId="0" fillId="2" borderId="0" xfId="1" applyFont="1" applyFill="1" applyAlignment="1">
      <alignment horizontal="center" vertical="center"/>
    </xf>
    <xf numFmtId="2" fontId="0" fillId="2" borderId="0" xfId="0" applyNumberFormat="1" applyFill="1" applyAlignment="1">
      <alignment horizontal="center" vertical="center"/>
    </xf>
    <xf numFmtId="2" fontId="0" fillId="0" borderId="0" xfId="0" applyNumberFormat="1" applyAlignment="1">
      <alignment horizontal="center"/>
    </xf>
    <xf numFmtId="2" fontId="0" fillId="2" borderId="0" xfId="0" applyNumberFormat="1" applyFill="1" applyAlignment="1" applyProtection="1">
      <alignment horizontal="center" vertical="top"/>
      <protection locked="0"/>
    </xf>
    <xf numFmtId="165" fontId="0" fillId="2" borderId="0" xfId="0" applyNumberFormat="1" applyFill="1" applyAlignment="1" applyProtection="1">
      <alignment vertical="center"/>
      <protection locked="0"/>
    </xf>
    <xf numFmtId="0" fontId="3" fillId="2" borderId="0" xfId="0" applyFont="1" applyFill="1" applyAlignment="1">
      <alignment horizontal="center" vertical="center"/>
    </xf>
    <xf numFmtId="14" fontId="15" fillId="2" borderId="0" xfId="0" applyNumberFormat="1" applyFont="1" applyFill="1" applyAlignment="1">
      <alignment horizontal="left"/>
    </xf>
    <xf numFmtId="14" fontId="15" fillId="2" borderId="0" xfId="0" applyNumberFormat="1" applyFont="1" applyFill="1" applyAlignment="1">
      <alignment horizontal="center"/>
    </xf>
    <xf numFmtId="0" fontId="0" fillId="0" borderId="0" xfId="0" applyAlignment="1">
      <alignmen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14" fontId="31" fillId="0" borderId="0" xfId="0" applyNumberFormat="1" applyFont="1" applyAlignment="1">
      <alignment horizontal="left" vertical="center"/>
    </xf>
    <xf numFmtId="167" fontId="31" fillId="0" borderId="0" xfId="0" applyNumberFormat="1" applyFont="1" applyAlignment="1">
      <alignment horizontal="center" vertical="center"/>
    </xf>
    <xf numFmtId="165" fontId="0" fillId="0" borderId="0" xfId="0" applyNumberFormat="1" applyAlignment="1">
      <alignment vertical="center"/>
    </xf>
    <xf numFmtId="165" fontId="28" fillId="2" borderId="0" xfId="1" applyFont="1" applyFill="1" applyBorder="1" applyAlignment="1" applyProtection="1">
      <alignment horizontal="center" vertical="center"/>
      <protection locked="0"/>
    </xf>
    <xf numFmtId="165" fontId="0" fillId="2" borderId="0" xfId="1" applyFont="1" applyFill="1" applyAlignment="1" applyProtection="1">
      <alignment horizontal="center" vertical="center"/>
      <protection locked="0"/>
    </xf>
    <xf numFmtId="14" fontId="15" fillId="2" borderId="0" xfId="0" applyNumberFormat="1" applyFont="1" applyFill="1" applyAlignment="1">
      <alignment horizontal="center"/>
    </xf>
    <xf numFmtId="14" fontId="15" fillId="2" borderId="0" xfId="0" applyNumberFormat="1" applyFont="1" applyFill="1" applyAlignment="1"/>
    <xf numFmtId="0" fontId="31" fillId="0" borderId="4" xfId="0" applyFont="1" applyBorder="1" applyAlignment="1">
      <alignment vertical="center" wrapText="1"/>
    </xf>
    <xf numFmtId="0" fontId="31" fillId="0" borderId="13" xfId="0" applyFont="1" applyBorder="1" applyAlignment="1">
      <alignment vertical="center" wrapText="1"/>
    </xf>
    <xf numFmtId="0" fontId="31" fillId="0" borderId="0" xfId="0" applyFont="1" applyAlignment="1">
      <alignment vertical="center"/>
    </xf>
    <xf numFmtId="165" fontId="0" fillId="2" borderId="0" xfId="0" applyNumberFormat="1" applyFill="1" applyAlignment="1">
      <alignment vertical="center"/>
    </xf>
    <xf numFmtId="0" fontId="0" fillId="0" borderId="3" xfId="0" quotePrefix="1" applyBorder="1" applyAlignment="1">
      <alignment horizontal="center" vertical="center" wrapText="1"/>
    </xf>
    <xf numFmtId="0" fontId="0" fillId="0" borderId="1" xfId="0" quotePrefix="1" applyBorder="1" applyAlignment="1">
      <alignment horizontal="center" vertical="center" wrapText="1"/>
    </xf>
    <xf numFmtId="0" fontId="0" fillId="0" borderId="14" xfId="0" applyBorder="1" applyAlignment="1" applyProtection="1">
      <alignment vertical="center"/>
      <protection locked="0"/>
    </xf>
    <xf numFmtId="0" fontId="24" fillId="0" borderId="15" xfId="0" applyFont="1" applyBorder="1" applyAlignment="1">
      <alignment horizontal="left" vertical="center" wrapText="1"/>
    </xf>
    <xf numFmtId="0" fontId="2" fillId="0" borderId="16" xfId="0" applyFont="1" applyBorder="1" applyAlignment="1" applyProtection="1">
      <alignment vertical="center"/>
      <protection locked="0"/>
    </xf>
    <xf numFmtId="165" fontId="2" fillId="0" borderId="16" xfId="1" applyFont="1" applyBorder="1" applyAlignment="1" applyProtection="1">
      <alignment vertical="center"/>
      <protection locked="0"/>
    </xf>
    <xf numFmtId="167" fontId="2" fillId="0" borderId="16" xfId="0" applyNumberFormat="1" applyFont="1" applyBorder="1" applyAlignment="1" applyProtection="1">
      <alignment horizontal="center" vertical="center"/>
      <protection locked="0"/>
    </xf>
    <xf numFmtId="0" fontId="30" fillId="0" borderId="18" xfId="0" applyFont="1" applyBorder="1" applyAlignment="1">
      <alignment vertical="center"/>
    </xf>
    <xf numFmtId="0" fontId="31" fillId="0" borderId="1" xfId="0" applyFont="1" applyBorder="1" applyAlignment="1">
      <alignment horizontal="left" vertical="center" wrapText="1"/>
    </xf>
    <xf numFmtId="0" fontId="31" fillId="0" borderId="3" xfId="0" applyFont="1" applyBorder="1" applyAlignment="1">
      <alignment horizontal="left" vertical="center" wrapText="1"/>
    </xf>
    <xf numFmtId="0" fontId="31" fillId="0" borderId="19" xfId="0" applyFont="1" applyBorder="1" applyAlignment="1">
      <alignment horizontal="left" vertical="center"/>
    </xf>
    <xf numFmtId="0" fontId="31" fillId="0" borderId="20" xfId="0" applyFont="1" applyBorder="1" applyAlignment="1">
      <alignment horizontal="left" vertical="center" wrapText="1"/>
    </xf>
    <xf numFmtId="0" fontId="31" fillId="0" borderId="2" xfId="0" applyFont="1" applyBorder="1" applyAlignment="1">
      <alignment horizontal="left" vertical="center"/>
    </xf>
    <xf numFmtId="0" fontId="31" fillId="0" borderId="21" xfId="0" applyFont="1" applyBorder="1" applyAlignment="1">
      <alignment horizontal="left" vertical="center"/>
    </xf>
    <xf numFmtId="14" fontId="15" fillId="2" borderId="0" xfId="0" applyNumberFormat="1" applyFont="1" applyFill="1" applyAlignment="1">
      <alignment horizontal="center"/>
    </xf>
    <xf numFmtId="0" fontId="16" fillId="2" borderId="0" xfId="0" applyFont="1" applyFill="1" applyAlignment="1">
      <alignment horizontal="center" vertical="center"/>
    </xf>
    <xf numFmtId="0" fontId="10" fillId="4"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9" xfId="0" applyFont="1" applyFill="1" applyBorder="1" applyAlignment="1">
      <alignment horizontal="center" vertical="center" wrapText="1"/>
    </xf>
    <xf numFmtId="14" fontId="15" fillId="2" borderId="0" xfId="0" applyNumberFormat="1" applyFont="1" applyFill="1" applyAlignment="1">
      <alignment horizontal="left"/>
    </xf>
    <xf numFmtId="0" fontId="10" fillId="5" borderId="2"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5" xfId="0" applyFont="1" applyFill="1" applyBorder="1" applyAlignment="1">
      <alignment horizontal="center" vertical="center"/>
    </xf>
    <xf numFmtId="0" fontId="10" fillId="5" borderId="8"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9" xfId="0" applyFont="1" applyFill="1" applyBorder="1" applyAlignment="1">
      <alignment horizontal="center" vertical="center"/>
    </xf>
    <xf numFmtId="0" fontId="0" fillId="2" borderId="0" xfId="0" applyFill="1" applyAlignment="1">
      <alignment horizontal="center"/>
    </xf>
    <xf numFmtId="0" fontId="28" fillId="2" borderId="0" xfId="0" applyFont="1" applyFill="1" applyAlignment="1" applyProtection="1">
      <alignment horizontal="center" vertical="top"/>
      <protection locked="0"/>
    </xf>
    <xf numFmtId="0" fontId="0" fillId="2" borderId="0" xfId="0" applyFill="1" applyAlignment="1" applyProtection="1">
      <alignment horizontal="center" vertical="top"/>
      <protection locked="0"/>
    </xf>
    <xf numFmtId="0" fontId="10" fillId="6" borderId="2"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7" xfId="0" applyFont="1" applyFill="1" applyBorder="1" applyAlignment="1">
      <alignment horizontal="center" vertical="center" wrapText="1"/>
    </xf>
    <xf numFmtId="165" fontId="10" fillId="6" borderId="3" xfId="1" applyFont="1" applyFill="1" applyBorder="1" applyAlignment="1">
      <alignment horizontal="center" vertical="center" wrapText="1"/>
    </xf>
    <xf numFmtId="165" fontId="10" fillId="6" borderId="7" xfId="1" applyFont="1" applyFill="1" applyBorder="1" applyAlignment="1">
      <alignment horizontal="center" vertical="center" wrapText="1"/>
    </xf>
    <xf numFmtId="165" fontId="14" fillId="6" borderId="3" xfId="1" applyFont="1" applyFill="1" applyBorder="1" applyAlignment="1">
      <alignment horizontal="center" vertical="center" wrapText="1"/>
    </xf>
    <xf numFmtId="165" fontId="14" fillId="6" borderId="7" xfId="1" applyFont="1" applyFill="1" applyBorder="1" applyAlignment="1">
      <alignment horizontal="center" vertical="center" wrapText="1"/>
    </xf>
    <xf numFmtId="2" fontId="14" fillId="6" borderId="3" xfId="0" applyNumberFormat="1" applyFont="1" applyFill="1" applyBorder="1" applyAlignment="1">
      <alignment horizontal="center" vertical="center" wrapText="1"/>
    </xf>
    <xf numFmtId="2" fontId="14" fillId="6" borderId="7" xfId="0" applyNumberFormat="1" applyFont="1" applyFill="1" applyBorder="1" applyAlignment="1">
      <alignment horizontal="center" vertical="center" wrapText="1"/>
    </xf>
    <xf numFmtId="0" fontId="14" fillId="6" borderId="4" xfId="0" applyFont="1" applyFill="1" applyBorder="1" applyAlignment="1">
      <alignment vertical="center" wrapText="1"/>
    </xf>
    <xf numFmtId="0" fontId="14" fillId="6" borderId="9" xfId="0" applyFont="1" applyFill="1" applyBorder="1" applyAlignment="1">
      <alignment vertical="center" wrapText="1"/>
    </xf>
    <xf numFmtId="0" fontId="0" fillId="0" borderId="20" xfId="0" quotePrefix="1" applyBorder="1" applyAlignment="1">
      <alignment horizontal="center" vertical="center" wrapText="1"/>
    </xf>
    <xf numFmtId="0" fontId="31" fillId="0" borderId="22" xfId="0" applyFont="1" applyBorder="1" applyAlignment="1">
      <alignment vertical="center" wrapText="1"/>
    </xf>
    <xf numFmtId="165" fontId="15" fillId="2" borderId="0" xfId="1" applyFont="1" applyFill="1" applyBorder="1" applyAlignment="1">
      <alignment horizontal="center"/>
    </xf>
    <xf numFmtId="167" fontId="31" fillId="0" borderId="3" xfId="0" applyNumberFormat="1" applyFont="1" applyBorder="1" applyAlignment="1">
      <alignment horizontal="center" vertical="center"/>
    </xf>
    <xf numFmtId="167" fontId="31" fillId="0" borderId="1" xfId="0" applyNumberFormat="1" applyFont="1" applyBorder="1" applyAlignment="1">
      <alignment horizontal="center" vertical="center"/>
    </xf>
    <xf numFmtId="167" fontId="31" fillId="0" borderId="20" xfId="0" applyNumberFormat="1" applyFont="1" applyBorder="1" applyAlignment="1">
      <alignment horizontal="center" vertical="center"/>
    </xf>
    <xf numFmtId="165" fontId="2" fillId="0" borderId="17" xfId="1" applyFont="1" applyBorder="1" applyAlignment="1">
      <alignment horizontal="center" vertical="center"/>
    </xf>
    <xf numFmtId="165" fontId="31" fillId="0" borderId="0" xfId="1" applyFont="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1678781</xdr:colOff>
      <xdr:row>0</xdr:row>
      <xdr:rowOff>39950</xdr:rowOff>
    </xdr:from>
    <xdr:to>
      <xdr:col>2</xdr:col>
      <xdr:colOff>1790949</xdr:colOff>
      <xdr:row>5</xdr:row>
      <xdr:rowOff>184943</xdr:rowOff>
    </xdr:to>
    <xdr:pic>
      <xdr:nvPicPr>
        <xdr:cNvPr id="3" name="Imagen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4531" y="39950"/>
          <a:ext cx="2517231" cy="1133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11" name="Conector recto 10">
          <a:extLst>
            <a:ext uri="{FF2B5EF4-FFF2-40B4-BE49-F238E27FC236}">
              <a16:creationId xmlns:a16="http://schemas.microsoft.com/office/drawing/2014/main" xmlns="" id="{00000000-0008-0000-0000-00000B000000}"/>
            </a:ext>
          </a:extLst>
        </xdr:cNvPr>
        <xdr:cNvCxnSpPr/>
      </xdr:nvCxnSpPr>
      <xdr:spPr>
        <a:xfrm>
          <a:off x="4238627" y="71687531"/>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13" name="Conector recto 12">
          <a:extLst>
            <a:ext uri="{FF2B5EF4-FFF2-40B4-BE49-F238E27FC236}">
              <a16:creationId xmlns:a16="http://schemas.microsoft.com/office/drawing/2014/main" xmlns="" id="{00000000-0008-0000-0000-00000D000000}"/>
            </a:ext>
          </a:extLst>
        </xdr:cNvPr>
        <xdr:cNvCxnSpPr/>
      </xdr:nvCxnSpPr>
      <xdr:spPr>
        <a:xfrm>
          <a:off x="10144125" y="71651813"/>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39950</xdr:rowOff>
    </xdr:from>
    <xdr:to>
      <xdr:col>2</xdr:col>
      <xdr:colOff>2516097</xdr:colOff>
      <xdr:row>5</xdr:row>
      <xdr:rowOff>184943</xdr:rowOff>
    </xdr:to>
    <xdr:pic>
      <xdr:nvPicPr>
        <xdr:cNvPr id="2" name="Imagen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8781" y="39950"/>
          <a:ext cx="2512468"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1333502</xdr:colOff>
      <xdr:row>97</xdr:row>
      <xdr:rowOff>154781</xdr:rowOff>
    </xdr:from>
    <xdr:to>
      <xdr:col>2</xdr:col>
      <xdr:colOff>3619500</xdr:colOff>
      <xdr:row>97</xdr:row>
      <xdr:rowOff>154781</xdr:rowOff>
    </xdr:to>
    <xdr:cxnSp macro="">
      <xdr:nvCxnSpPr>
        <xdr:cNvPr id="3" name="Conector recto 2">
          <a:extLst>
            <a:ext uri="{FF2B5EF4-FFF2-40B4-BE49-F238E27FC236}">
              <a16:creationId xmlns:a16="http://schemas.microsoft.com/office/drawing/2014/main" xmlns="" id="{00000000-0008-0000-0100-000003000000}"/>
            </a:ext>
          </a:extLst>
        </xdr:cNvPr>
        <xdr:cNvCxnSpPr/>
      </xdr:nvCxnSpPr>
      <xdr:spPr>
        <a:xfrm>
          <a:off x="3733802" y="42836306"/>
          <a:ext cx="228599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333375</xdr:colOff>
      <xdr:row>97</xdr:row>
      <xdr:rowOff>119063</xdr:rowOff>
    </xdr:from>
    <xdr:to>
      <xdr:col>7</xdr:col>
      <xdr:colOff>107154</xdr:colOff>
      <xdr:row>97</xdr:row>
      <xdr:rowOff>119063</xdr:rowOff>
    </xdr:to>
    <xdr:cxnSp macro="">
      <xdr:nvCxnSpPr>
        <xdr:cNvPr id="4" name="Conector recto 3">
          <a:extLst>
            <a:ext uri="{FF2B5EF4-FFF2-40B4-BE49-F238E27FC236}">
              <a16:creationId xmlns:a16="http://schemas.microsoft.com/office/drawing/2014/main" xmlns="" id="{00000000-0008-0000-0100-000004000000}"/>
            </a:ext>
          </a:extLst>
        </xdr:cNvPr>
        <xdr:cNvCxnSpPr/>
      </xdr:nvCxnSpPr>
      <xdr:spPr>
        <a:xfrm>
          <a:off x="9629775" y="42800588"/>
          <a:ext cx="2316954"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22678</xdr:colOff>
      <xdr:row>0</xdr:row>
      <xdr:rowOff>0</xdr:rowOff>
    </xdr:from>
    <xdr:to>
      <xdr:col>1</xdr:col>
      <xdr:colOff>2538775</xdr:colOff>
      <xdr:row>5</xdr:row>
      <xdr:rowOff>144993</xdr:rowOff>
    </xdr:to>
    <xdr:pic>
      <xdr:nvPicPr>
        <xdr:cNvPr id="2" name="Imagen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4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5057775</xdr:colOff>
      <xdr:row>91</xdr:row>
      <xdr:rowOff>180975</xdr:rowOff>
    </xdr:from>
    <xdr:to>
      <xdr:col>2</xdr:col>
      <xdr:colOff>7296150</xdr:colOff>
      <xdr:row>92</xdr:row>
      <xdr:rowOff>9525</xdr:rowOff>
    </xdr:to>
    <xdr:cxnSp macro="">
      <xdr:nvCxnSpPr>
        <xdr:cNvPr id="4" name="Conector recto 3">
          <a:extLst>
            <a:ext uri="{FF2B5EF4-FFF2-40B4-BE49-F238E27FC236}">
              <a16:creationId xmlns:a16="http://schemas.microsoft.com/office/drawing/2014/main" xmlns="" id="{00000000-0008-0000-0200-000004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11715750</xdr:colOff>
      <xdr:row>91</xdr:row>
      <xdr:rowOff>154781</xdr:rowOff>
    </xdr:from>
    <xdr:to>
      <xdr:col>4</xdr:col>
      <xdr:colOff>428625</xdr:colOff>
      <xdr:row>91</xdr:row>
      <xdr:rowOff>166687</xdr:rowOff>
    </xdr:to>
    <xdr:cxnSp macro="">
      <xdr:nvCxnSpPr>
        <xdr:cNvPr id="6" name="Conector recto 5">
          <a:extLst>
            <a:ext uri="{FF2B5EF4-FFF2-40B4-BE49-F238E27FC236}">
              <a16:creationId xmlns:a16="http://schemas.microsoft.com/office/drawing/2014/main" xmlns="" id="{00000000-0008-0000-0200-000006000000}"/>
            </a:ext>
          </a:extLst>
        </xdr:cNvPr>
        <xdr:cNvCxnSpPr/>
      </xdr:nvCxnSpPr>
      <xdr:spPr>
        <a:xfrm flipV="1">
          <a:off x="15168563" y="30527625"/>
          <a:ext cx="2309812" cy="119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22678</xdr:colOff>
      <xdr:row>0</xdr:row>
      <xdr:rowOff>0</xdr:rowOff>
    </xdr:from>
    <xdr:to>
      <xdr:col>0</xdr:col>
      <xdr:colOff>2538775</xdr:colOff>
      <xdr:row>5</xdr:row>
      <xdr:rowOff>183093</xdr:rowOff>
    </xdr:to>
    <xdr:pic>
      <xdr:nvPicPr>
        <xdr:cNvPr id="2" name="Imagen 1">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8" y="0"/>
          <a:ext cx="2516097" cy="1135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95</xdr:row>
      <xdr:rowOff>180975</xdr:rowOff>
    </xdr:from>
    <xdr:to>
      <xdr:col>1</xdr:col>
      <xdr:colOff>7296150</xdr:colOff>
      <xdr:row>96</xdr:row>
      <xdr:rowOff>9525</xdr:rowOff>
    </xdr:to>
    <xdr:cxnSp macro="">
      <xdr:nvCxnSpPr>
        <xdr:cNvPr id="3" name="Conector recto 2">
          <a:extLst>
            <a:ext uri="{FF2B5EF4-FFF2-40B4-BE49-F238E27FC236}">
              <a16:creationId xmlns:a16="http://schemas.microsoft.com/office/drawing/2014/main" xmlns="" id="{00000000-0008-0000-0300-000003000000}"/>
            </a:ext>
          </a:extLst>
        </xdr:cNvPr>
        <xdr:cNvCxnSpPr/>
      </xdr:nvCxnSpPr>
      <xdr:spPr>
        <a:xfrm flipV="1">
          <a:off x="8515350" y="30861000"/>
          <a:ext cx="2238375"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609600</xdr:colOff>
      <xdr:row>95</xdr:row>
      <xdr:rowOff>180975</xdr:rowOff>
    </xdr:from>
    <xdr:to>
      <xdr:col>5</xdr:col>
      <xdr:colOff>200025</xdr:colOff>
      <xdr:row>96</xdr:row>
      <xdr:rowOff>0</xdr:rowOff>
    </xdr:to>
    <xdr:cxnSp macro="">
      <xdr:nvCxnSpPr>
        <xdr:cNvPr id="4" name="Conector recto 3">
          <a:extLst>
            <a:ext uri="{FF2B5EF4-FFF2-40B4-BE49-F238E27FC236}">
              <a16:creationId xmlns:a16="http://schemas.microsoft.com/office/drawing/2014/main" xmlns="" id="{00000000-0008-0000-0300-000004000000}"/>
            </a:ext>
          </a:extLst>
        </xdr:cNvPr>
        <xdr:cNvCxnSpPr/>
      </xdr:nvCxnSpPr>
      <xdr:spPr>
        <a:xfrm>
          <a:off x="9420225" y="72971025"/>
          <a:ext cx="20288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600075</xdr:colOff>
      <xdr:row>95</xdr:row>
      <xdr:rowOff>180975</xdr:rowOff>
    </xdr:from>
    <xdr:to>
      <xdr:col>1</xdr:col>
      <xdr:colOff>2962275</xdr:colOff>
      <xdr:row>96</xdr:row>
      <xdr:rowOff>0</xdr:rowOff>
    </xdr:to>
    <xdr:cxnSp macro="">
      <xdr:nvCxnSpPr>
        <xdr:cNvPr id="6" name="Conector recto 5">
          <a:extLst>
            <a:ext uri="{FF2B5EF4-FFF2-40B4-BE49-F238E27FC236}">
              <a16:creationId xmlns:a16="http://schemas.microsoft.com/office/drawing/2014/main" xmlns="" id="{00000000-0008-0000-0300-000006000000}"/>
            </a:ext>
          </a:extLst>
        </xdr:cNvPr>
        <xdr:cNvCxnSpPr/>
      </xdr:nvCxnSpPr>
      <xdr:spPr>
        <a:xfrm flipV="1">
          <a:off x="4152900" y="75618975"/>
          <a:ext cx="2362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2900363</xdr:colOff>
      <xdr:row>4</xdr:row>
      <xdr:rowOff>78188</xdr:rowOff>
    </xdr:to>
    <xdr:pic>
      <xdr:nvPicPr>
        <xdr:cNvPr id="2" name="Imagen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900363" cy="73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5057775</xdr:colOff>
      <xdr:row>94</xdr:row>
      <xdr:rowOff>0</xdr:rowOff>
    </xdr:from>
    <xdr:to>
      <xdr:col>1</xdr:col>
      <xdr:colOff>7296150</xdr:colOff>
      <xdr:row>94</xdr:row>
      <xdr:rowOff>9525</xdr:rowOff>
    </xdr:to>
    <xdr:cxnSp macro="">
      <xdr:nvCxnSpPr>
        <xdr:cNvPr id="3" name="Conector recto 2">
          <a:extLst>
            <a:ext uri="{FF2B5EF4-FFF2-40B4-BE49-F238E27FC236}">
              <a16:creationId xmlns:a16="http://schemas.microsoft.com/office/drawing/2014/main" xmlns="" id="{00000000-0008-0000-0400-000003000000}"/>
            </a:ext>
          </a:extLst>
        </xdr:cNvPr>
        <xdr:cNvCxnSpPr/>
      </xdr:nvCxnSpPr>
      <xdr:spPr>
        <a:xfrm flipV="1">
          <a:off x="6734175" y="8114347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5057775</xdr:colOff>
      <xdr:row>126</xdr:row>
      <xdr:rowOff>180975</xdr:rowOff>
    </xdr:from>
    <xdr:to>
      <xdr:col>0</xdr:col>
      <xdr:colOff>7296150</xdr:colOff>
      <xdr:row>127</xdr:row>
      <xdr:rowOff>9525</xdr:rowOff>
    </xdr:to>
    <xdr:cxnSp macro="">
      <xdr:nvCxnSpPr>
        <xdr:cNvPr id="4" name="Conector recto 3">
          <a:extLst>
            <a:ext uri="{FF2B5EF4-FFF2-40B4-BE49-F238E27FC236}">
              <a16:creationId xmlns="" xmlns:a16="http://schemas.microsoft.com/office/drawing/2014/main" id="{00000000-0008-0000-0400-000003000000}"/>
            </a:ext>
          </a:extLst>
        </xdr:cNvPr>
        <xdr:cNvCxnSpPr/>
      </xdr:nvCxnSpPr>
      <xdr:spPr>
        <a:xfrm flipV="1">
          <a:off x="6734175" y="92249625"/>
          <a:ext cx="0" cy="19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609600</xdr:colOff>
      <xdr:row>126</xdr:row>
      <xdr:rowOff>180975</xdr:rowOff>
    </xdr:from>
    <xdr:to>
      <xdr:col>7</xdr:col>
      <xdr:colOff>200025</xdr:colOff>
      <xdr:row>127</xdr:row>
      <xdr:rowOff>0</xdr:rowOff>
    </xdr:to>
    <xdr:cxnSp macro="">
      <xdr:nvCxnSpPr>
        <xdr:cNvPr id="5" name="Conector recto 4">
          <a:extLst>
            <a:ext uri="{FF2B5EF4-FFF2-40B4-BE49-F238E27FC236}">
              <a16:creationId xmlns="" xmlns:a16="http://schemas.microsoft.com/office/drawing/2014/main" id="{00000000-0008-0000-0400-000004000000}"/>
            </a:ext>
          </a:extLst>
        </xdr:cNvPr>
        <xdr:cNvCxnSpPr/>
      </xdr:nvCxnSpPr>
      <xdr:spPr>
        <a:xfrm>
          <a:off x="10801350" y="92249625"/>
          <a:ext cx="19812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2295734</xdr:colOff>
      <xdr:row>126</xdr:row>
      <xdr:rowOff>180975</xdr:rowOff>
    </xdr:from>
    <xdr:to>
      <xdr:col>1</xdr:col>
      <xdr:colOff>1455022</xdr:colOff>
      <xdr:row>127</xdr:row>
      <xdr:rowOff>0</xdr:rowOff>
    </xdr:to>
    <xdr:cxnSp macro="">
      <xdr:nvCxnSpPr>
        <xdr:cNvPr id="6" name="Conector recto 5">
          <a:extLst>
            <a:ext uri="{FF2B5EF4-FFF2-40B4-BE49-F238E27FC236}">
              <a16:creationId xmlns="" xmlns:a16="http://schemas.microsoft.com/office/drawing/2014/main" id="{00000000-0008-0000-0400-000005000000}"/>
            </a:ext>
          </a:extLst>
        </xdr:cNvPr>
        <xdr:cNvCxnSpPr/>
      </xdr:nvCxnSpPr>
      <xdr:spPr>
        <a:xfrm flipV="1">
          <a:off x="2295734" y="113622678"/>
          <a:ext cx="2362200" cy="743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opLeftCell="B1" zoomScale="84" zoomScaleNormal="84" zoomScalePageLayoutView="60" workbookViewId="0">
      <selection activeCell="B5" sqref="B5:J5"/>
    </sheetView>
  </sheetViews>
  <sheetFormatPr baseColWidth="10" defaultRowHeight="15" x14ac:dyDescent="0.25"/>
  <cols>
    <col min="1" max="1" width="4.28515625" hidden="1" customWidth="1"/>
    <col min="2" max="2" width="36" style="12" customWidth="1"/>
    <col min="3" max="3" width="75.140625" style="4"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1" spans="2:10" x14ac:dyDescent="0.25">
      <c r="B1" s="4"/>
    </row>
    <row r="2" spans="2:10" x14ac:dyDescent="0.25">
      <c r="B2" s="4"/>
    </row>
    <row r="3" spans="2:10" x14ac:dyDescent="0.25">
      <c r="B3" s="4"/>
    </row>
    <row r="5" spans="2:10" ht="18" x14ac:dyDescent="0.25">
      <c r="B5" s="116" t="s">
        <v>19</v>
      </c>
      <c r="C5" s="116"/>
      <c r="D5" s="116"/>
      <c r="E5" s="116"/>
      <c r="F5" s="116"/>
      <c r="G5" s="116"/>
      <c r="H5" s="116"/>
      <c r="I5" s="116"/>
      <c r="J5" s="116"/>
    </row>
    <row r="6" spans="2:10" x14ac:dyDescent="0.25">
      <c r="B6" s="4"/>
    </row>
    <row r="7" spans="2:10" ht="15.75" thickBot="1" x14ac:dyDescent="0.3"/>
    <row r="8" spans="2:10" s="2" customFormat="1" x14ac:dyDescent="0.25">
      <c r="B8" s="122" t="s">
        <v>1</v>
      </c>
      <c r="C8" s="118" t="s">
        <v>0</v>
      </c>
      <c r="D8" s="120" t="s">
        <v>2</v>
      </c>
      <c r="E8" s="118" t="s">
        <v>3</v>
      </c>
      <c r="F8" s="118" t="s">
        <v>4</v>
      </c>
      <c r="G8" s="118" t="s">
        <v>7</v>
      </c>
      <c r="H8" s="124" t="s">
        <v>5</v>
      </c>
      <c r="I8" s="124" t="s">
        <v>6</v>
      </c>
      <c r="J8" s="126" t="s">
        <v>8</v>
      </c>
    </row>
    <row r="9" spans="2:10" s="2" customFormat="1" ht="15.75" thickBot="1" x14ac:dyDescent="0.3">
      <c r="B9" s="123"/>
      <c r="C9" s="119"/>
      <c r="D9" s="121"/>
      <c r="E9" s="119"/>
      <c r="F9" s="119"/>
      <c r="G9" s="119"/>
      <c r="H9" s="125"/>
      <c r="I9" s="125"/>
      <c r="J9" s="127"/>
    </row>
    <row r="10" spans="2:10" s="1" customFormat="1" ht="43.5" thickBot="1" x14ac:dyDescent="0.3">
      <c r="B10" s="10" t="s">
        <v>15</v>
      </c>
      <c r="C10" s="39" t="s">
        <v>206</v>
      </c>
      <c r="D10" s="13" t="s">
        <v>14</v>
      </c>
      <c r="E10" s="14">
        <v>44382</v>
      </c>
      <c r="F10" s="15">
        <v>160000</v>
      </c>
      <c r="G10" s="14">
        <f t="shared" ref="G10:G41" si="0">E10+30</f>
        <v>44412</v>
      </c>
      <c r="H10" s="15">
        <f t="shared" ref="H10:H41" si="1">+F10</f>
        <v>160000</v>
      </c>
      <c r="I10" s="16">
        <f t="shared" ref="I10:I42" si="2">+F10-H10</f>
        <v>0</v>
      </c>
      <c r="J10" s="17" t="s">
        <v>9</v>
      </c>
    </row>
    <row r="11" spans="2:10" s="1" customFormat="1" ht="43.5" thickBot="1" x14ac:dyDescent="0.3">
      <c r="B11" s="10" t="s">
        <v>16</v>
      </c>
      <c r="C11" s="40" t="s">
        <v>207</v>
      </c>
      <c r="D11" s="13" t="s">
        <v>17</v>
      </c>
      <c r="E11" s="14">
        <v>44376</v>
      </c>
      <c r="F11" s="15">
        <v>10499.58</v>
      </c>
      <c r="G11" s="14">
        <f t="shared" si="0"/>
        <v>44406</v>
      </c>
      <c r="H11" s="15">
        <f t="shared" si="1"/>
        <v>10499.58</v>
      </c>
      <c r="I11" s="16">
        <f t="shared" si="2"/>
        <v>0</v>
      </c>
      <c r="J11" s="17" t="s">
        <v>10</v>
      </c>
    </row>
    <row r="12" spans="2:10" s="1" customFormat="1" ht="43.5" thickBot="1" x14ac:dyDescent="0.3">
      <c r="B12" s="10" t="s">
        <v>16</v>
      </c>
      <c r="C12" s="40" t="s">
        <v>208</v>
      </c>
      <c r="D12" s="13" t="s">
        <v>18</v>
      </c>
      <c r="E12" s="14">
        <v>44399</v>
      </c>
      <c r="F12" s="15">
        <v>11800</v>
      </c>
      <c r="G12" s="14">
        <f t="shared" si="0"/>
        <v>44429</v>
      </c>
      <c r="H12" s="15">
        <f t="shared" si="1"/>
        <v>11800</v>
      </c>
      <c r="I12" s="16">
        <f t="shared" si="2"/>
        <v>0</v>
      </c>
      <c r="J12" s="17" t="s">
        <v>9</v>
      </c>
    </row>
    <row r="13" spans="2:10" s="1" customFormat="1" ht="57.75" thickBot="1" x14ac:dyDescent="0.3">
      <c r="B13" s="10" t="s">
        <v>20</v>
      </c>
      <c r="C13" s="41" t="s">
        <v>209</v>
      </c>
      <c r="D13" s="13" t="s">
        <v>204</v>
      </c>
      <c r="E13" s="14">
        <v>44392</v>
      </c>
      <c r="F13" s="15">
        <v>1081075.8</v>
      </c>
      <c r="G13" s="14">
        <f t="shared" si="0"/>
        <v>44422</v>
      </c>
      <c r="H13" s="15">
        <f t="shared" si="1"/>
        <v>1081075.8</v>
      </c>
      <c r="I13" s="16">
        <f t="shared" si="2"/>
        <v>0</v>
      </c>
      <c r="J13" s="17" t="s">
        <v>9</v>
      </c>
    </row>
    <row r="14" spans="2:10" s="1" customFormat="1" ht="29.25" thickBot="1" x14ac:dyDescent="0.3">
      <c r="B14" s="10" t="s">
        <v>21</v>
      </c>
      <c r="C14" s="40" t="s">
        <v>22</v>
      </c>
      <c r="D14" s="13" t="s">
        <v>23</v>
      </c>
      <c r="E14" s="14">
        <v>44393</v>
      </c>
      <c r="F14" s="15">
        <v>18575.09</v>
      </c>
      <c r="G14" s="14">
        <f t="shared" si="0"/>
        <v>44423</v>
      </c>
      <c r="H14" s="15">
        <f t="shared" si="1"/>
        <v>18575.09</v>
      </c>
      <c r="I14" s="16">
        <f t="shared" si="2"/>
        <v>0</v>
      </c>
      <c r="J14" s="17" t="s">
        <v>9</v>
      </c>
    </row>
    <row r="15" spans="2:10" s="1" customFormat="1" ht="43.5" thickBot="1" x14ac:dyDescent="0.3">
      <c r="B15" s="10" t="s">
        <v>24</v>
      </c>
      <c r="C15" s="40" t="s">
        <v>25</v>
      </c>
      <c r="D15" s="13" t="s">
        <v>26</v>
      </c>
      <c r="E15" s="14">
        <v>44388</v>
      </c>
      <c r="F15" s="15">
        <v>81420</v>
      </c>
      <c r="G15" s="14">
        <f t="shared" si="0"/>
        <v>44418</v>
      </c>
      <c r="H15" s="15">
        <f t="shared" si="1"/>
        <v>81420</v>
      </c>
      <c r="I15" s="16">
        <f t="shared" si="2"/>
        <v>0</v>
      </c>
      <c r="J15" s="17" t="s">
        <v>9</v>
      </c>
    </row>
    <row r="16" spans="2:10" s="1" customFormat="1" ht="43.5" thickBot="1" x14ac:dyDescent="0.3">
      <c r="B16" s="10" t="s">
        <v>27</v>
      </c>
      <c r="C16" s="40" t="s">
        <v>210</v>
      </c>
      <c r="D16" s="13" t="s">
        <v>28</v>
      </c>
      <c r="E16" s="14">
        <v>44379</v>
      </c>
      <c r="F16" s="15">
        <v>58344.639999999999</v>
      </c>
      <c r="G16" s="14">
        <f t="shared" si="0"/>
        <v>44409</v>
      </c>
      <c r="H16" s="15">
        <f t="shared" si="1"/>
        <v>58344.639999999999</v>
      </c>
      <c r="I16" s="16">
        <f t="shared" si="2"/>
        <v>0</v>
      </c>
      <c r="J16" s="17" t="s">
        <v>9</v>
      </c>
    </row>
    <row r="17" spans="2:10" s="1" customFormat="1" ht="43.5" thickBot="1" x14ac:dyDescent="0.3">
      <c r="B17" s="45" t="s">
        <v>29</v>
      </c>
      <c r="C17" s="40" t="s">
        <v>211</v>
      </c>
      <c r="D17" s="13" t="s">
        <v>30</v>
      </c>
      <c r="E17" s="14">
        <v>44400</v>
      </c>
      <c r="F17" s="15">
        <v>26780.27</v>
      </c>
      <c r="G17" s="14">
        <f t="shared" si="0"/>
        <v>44430</v>
      </c>
      <c r="H17" s="15">
        <f t="shared" si="1"/>
        <v>26780.27</v>
      </c>
      <c r="I17" s="16">
        <f t="shared" si="2"/>
        <v>0</v>
      </c>
      <c r="J17" s="17" t="s">
        <v>9</v>
      </c>
    </row>
    <row r="18" spans="2:10" s="1" customFormat="1" ht="43.5" thickBot="1" x14ac:dyDescent="0.3">
      <c r="B18" s="10" t="s">
        <v>31</v>
      </c>
      <c r="C18" s="41" t="s">
        <v>179</v>
      </c>
      <c r="D18" s="13" t="s">
        <v>32</v>
      </c>
      <c r="E18" s="14">
        <v>44382</v>
      </c>
      <c r="F18" s="15">
        <v>130954.36</v>
      </c>
      <c r="G18" s="14">
        <f t="shared" si="0"/>
        <v>44412</v>
      </c>
      <c r="H18" s="15">
        <f t="shared" si="1"/>
        <v>130954.36</v>
      </c>
      <c r="I18" s="16">
        <f t="shared" si="2"/>
        <v>0</v>
      </c>
      <c r="J18" s="17" t="s">
        <v>9</v>
      </c>
    </row>
    <row r="19" spans="2:10" s="1" customFormat="1" ht="43.5" thickBot="1" x14ac:dyDescent="0.3">
      <c r="B19" s="10" t="s">
        <v>33</v>
      </c>
      <c r="C19" s="40" t="s">
        <v>212</v>
      </c>
      <c r="D19" s="13" t="s">
        <v>34</v>
      </c>
      <c r="E19" s="14">
        <v>44354</v>
      </c>
      <c r="F19" s="15">
        <v>129430</v>
      </c>
      <c r="G19" s="14">
        <f t="shared" si="0"/>
        <v>44384</v>
      </c>
      <c r="H19" s="15">
        <f t="shared" si="1"/>
        <v>129430</v>
      </c>
      <c r="I19" s="16">
        <f t="shared" si="2"/>
        <v>0</v>
      </c>
      <c r="J19" s="17" t="s">
        <v>10</v>
      </c>
    </row>
    <row r="20" spans="2:10" s="1" customFormat="1" ht="43.5" thickBot="1" x14ac:dyDescent="0.3">
      <c r="B20" s="10" t="s">
        <v>35</v>
      </c>
      <c r="C20" s="42" t="s">
        <v>213</v>
      </c>
      <c r="D20" s="13" t="s">
        <v>36</v>
      </c>
      <c r="E20" s="14">
        <v>44393</v>
      </c>
      <c r="F20" s="15">
        <v>16520</v>
      </c>
      <c r="G20" s="14">
        <f t="shared" si="0"/>
        <v>44423</v>
      </c>
      <c r="H20" s="15">
        <f t="shared" si="1"/>
        <v>16520</v>
      </c>
      <c r="I20" s="16">
        <f t="shared" si="2"/>
        <v>0</v>
      </c>
      <c r="J20" s="17" t="s">
        <v>9</v>
      </c>
    </row>
    <row r="21" spans="2:10" s="1" customFormat="1" ht="57.75" thickBot="1" x14ac:dyDescent="0.3">
      <c r="B21" s="10" t="s">
        <v>37</v>
      </c>
      <c r="C21" s="42" t="s">
        <v>214</v>
      </c>
      <c r="D21" s="13" t="s">
        <v>40</v>
      </c>
      <c r="E21" s="14">
        <v>44397</v>
      </c>
      <c r="F21" s="15">
        <v>63130</v>
      </c>
      <c r="G21" s="14">
        <f t="shared" si="0"/>
        <v>44427</v>
      </c>
      <c r="H21" s="15">
        <f t="shared" si="1"/>
        <v>63130</v>
      </c>
      <c r="I21" s="16">
        <f t="shared" si="2"/>
        <v>0</v>
      </c>
      <c r="J21" s="17" t="s">
        <v>9</v>
      </c>
    </row>
    <row r="22" spans="2:10" s="1" customFormat="1" ht="30" x14ac:dyDescent="0.25">
      <c r="B22" s="10" t="s">
        <v>38</v>
      </c>
      <c r="C22" s="43" t="s">
        <v>215</v>
      </c>
      <c r="D22" s="13" t="s">
        <v>39</v>
      </c>
      <c r="E22" s="14">
        <v>44398</v>
      </c>
      <c r="F22" s="15">
        <v>4130</v>
      </c>
      <c r="G22" s="14">
        <f t="shared" si="0"/>
        <v>44428</v>
      </c>
      <c r="H22" s="18">
        <f t="shared" si="1"/>
        <v>4130</v>
      </c>
      <c r="I22" s="19">
        <f t="shared" si="2"/>
        <v>0</v>
      </c>
      <c r="J22" s="17" t="s">
        <v>9</v>
      </c>
    </row>
    <row r="23" spans="2:10" s="1" customFormat="1" ht="15.75" thickBot="1" x14ac:dyDescent="0.3">
      <c r="B23" s="10" t="s">
        <v>41</v>
      </c>
      <c r="C23" s="44" t="s">
        <v>216</v>
      </c>
      <c r="D23" s="13" t="s">
        <v>42</v>
      </c>
      <c r="E23" s="14">
        <v>44267</v>
      </c>
      <c r="F23" s="15">
        <v>258489.60000000001</v>
      </c>
      <c r="G23" s="14">
        <f t="shared" si="0"/>
        <v>44297</v>
      </c>
      <c r="H23" s="15">
        <f t="shared" si="1"/>
        <v>258489.60000000001</v>
      </c>
      <c r="I23" s="16">
        <f t="shared" si="2"/>
        <v>0</v>
      </c>
      <c r="J23" s="17" t="s">
        <v>9</v>
      </c>
    </row>
    <row r="24" spans="2:10" s="1" customFormat="1" ht="43.5" thickBot="1" x14ac:dyDescent="0.3">
      <c r="B24" s="45" t="s">
        <v>41</v>
      </c>
      <c r="C24" s="40" t="s">
        <v>217</v>
      </c>
      <c r="D24" s="13" t="s">
        <v>43</v>
      </c>
      <c r="E24" s="14">
        <v>44267</v>
      </c>
      <c r="F24" s="15">
        <v>110037.36</v>
      </c>
      <c r="G24" s="14">
        <f t="shared" si="0"/>
        <v>44297</v>
      </c>
      <c r="H24" s="15">
        <f t="shared" si="1"/>
        <v>110037.36</v>
      </c>
      <c r="I24" s="16">
        <f t="shared" si="2"/>
        <v>0</v>
      </c>
      <c r="J24" s="17" t="s">
        <v>9</v>
      </c>
    </row>
    <row r="25" spans="2:10" s="1" customFormat="1" ht="43.5" x14ac:dyDescent="0.25">
      <c r="B25" s="10" t="s">
        <v>44</v>
      </c>
      <c r="C25" s="46" t="s">
        <v>218</v>
      </c>
      <c r="D25" s="13" t="s">
        <v>45</v>
      </c>
      <c r="E25" s="14">
        <v>44361</v>
      </c>
      <c r="F25" s="15">
        <v>70800</v>
      </c>
      <c r="G25" s="14">
        <f t="shared" si="0"/>
        <v>44391</v>
      </c>
      <c r="H25" s="15">
        <f t="shared" si="1"/>
        <v>70800</v>
      </c>
      <c r="I25" s="16">
        <f t="shared" si="2"/>
        <v>0</v>
      </c>
      <c r="J25" s="17" t="s">
        <v>10</v>
      </c>
    </row>
    <row r="26" spans="2:10" s="1" customFormat="1" ht="43.5" x14ac:dyDescent="0.25">
      <c r="B26" s="10" t="s">
        <v>46</v>
      </c>
      <c r="C26" s="48" t="s">
        <v>219</v>
      </c>
      <c r="D26" s="13" t="s">
        <v>47</v>
      </c>
      <c r="E26" s="14">
        <v>44390</v>
      </c>
      <c r="F26" s="15">
        <v>310340</v>
      </c>
      <c r="G26" s="14">
        <f t="shared" si="0"/>
        <v>44420</v>
      </c>
      <c r="H26" s="15">
        <f t="shared" si="1"/>
        <v>310340</v>
      </c>
      <c r="I26" s="16">
        <f t="shared" si="2"/>
        <v>0</v>
      </c>
      <c r="J26" s="17" t="s">
        <v>9</v>
      </c>
    </row>
    <row r="27" spans="2:10" s="1" customFormat="1" ht="29.25" thickBot="1" x14ac:dyDescent="0.3">
      <c r="B27" s="10" t="s">
        <v>48</v>
      </c>
      <c r="C27" s="40" t="s">
        <v>49</v>
      </c>
      <c r="D27" s="13" t="s">
        <v>50</v>
      </c>
      <c r="E27" s="14">
        <v>44340</v>
      </c>
      <c r="F27" s="15">
        <v>156000</v>
      </c>
      <c r="G27" s="14">
        <f t="shared" si="0"/>
        <v>44370</v>
      </c>
      <c r="H27" s="15">
        <f t="shared" si="1"/>
        <v>156000</v>
      </c>
      <c r="I27" s="16">
        <f t="shared" si="2"/>
        <v>0</v>
      </c>
      <c r="J27" s="17" t="s">
        <v>10</v>
      </c>
    </row>
    <row r="28" spans="2:10" s="1" customFormat="1" ht="30.75" thickBot="1" x14ac:dyDescent="0.3">
      <c r="B28" s="10" t="s">
        <v>51</v>
      </c>
      <c r="C28" s="40" t="s">
        <v>220</v>
      </c>
      <c r="D28" s="13" t="s">
        <v>52</v>
      </c>
      <c r="E28" s="14">
        <v>44396</v>
      </c>
      <c r="F28" s="15">
        <v>7566.69</v>
      </c>
      <c r="G28" s="14">
        <f t="shared" si="0"/>
        <v>44426</v>
      </c>
      <c r="H28" s="15">
        <f t="shared" si="1"/>
        <v>7566.69</v>
      </c>
      <c r="I28" s="16">
        <f t="shared" si="2"/>
        <v>0</v>
      </c>
      <c r="J28" s="17" t="s">
        <v>9</v>
      </c>
    </row>
    <row r="29" spans="2:10" s="1" customFormat="1" ht="43.5" thickBot="1" x14ac:dyDescent="0.3">
      <c r="B29" s="10" t="s">
        <v>51</v>
      </c>
      <c r="C29" s="40" t="s">
        <v>221</v>
      </c>
      <c r="D29" s="13" t="s">
        <v>53</v>
      </c>
      <c r="E29" s="14">
        <v>44396</v>
      </c>
      <c r="F29" s="15">
        <v>15384.9</v>
      </c>
      <c r="G29" s="14">
        <f t="shared" si="0"/>
        <v>44426</v>
      </c>
      <c r="H29" s="15">
        <f t="shared" si="1"/>
        <v>15384.9</v>
      </c>
      <c r="I29" s="16">
        <f t="shared" si="2"/>
        <v>0</v>
      </c>
      <c r="J29" s="17" t="s">
        <v>9</v>
      </c>
    </row>
    <row r="30" spans="2:10" s="1" customFormat="1" ht="30.75" thickBot="1" x14ac:dyDescent="0.3">
      <c r="B30" s="10" t="s">
        <v>51</v>
      </c>
      <c r="C30" s="40" t="s">
        <v>222</v>
      </c>
      <c r="D30" s="13" t="s">
        <v>54</v>
      </c>
      <c r="E30" s="14">
        <v>44403</v>
      </c>
      <c r="F30" s="15">
        <v>3902.54</v>
      </c>
      <c r="G30" s="14">
        <f t="shared" si="0"/>
        <v>44433</v>
      </c>
      <c r="H30" s="15">
        <f t="shared" si="1"/>
        <v>3902.54</v>
      </c>
      <c r="I30" s="16">
        <f t="shared" si="2"/>
        <v>0</v>
      </c>
      <c r="J30" s="17" t="s">
        <v>9</v>
      </c>
    </row>
    <row r="31" spans="2:10" s="1" customFormat="1" ht="43.5" thickBot="1" x14ac:dyDescent="0.3">
      <c r="B31" s="10" t="s">
        <v>51</v>
      </c>
      <c r="C31" s="40" t="s">
        <v>223</v>
      </c>
      <c r="D31" s="13" t="s">
        <v>55</v>
      </c>
      <c r="E31" s="14">
        <v>44396</v>
      </c>
      <c r="F31" s="15">
        <v>398801.74</v>
      </c>
      <c r="G31" s="14">
        <f t="shared" si="0"/>
        <v>44426</v>
      </c>
      <c r="H31" s="15">
        <f t="shared" si="1"/>
        <v>398801.74</v>
      </c>
      <c r="I31" s="16">
        <f t="shared" si="2"/>
        <v>0</v>
      </c>
      <c r="J31" s="17" t="s">
        <v>9</v>
      </c>
    </row>
    <row r="32" spans="2:10" s="1" customFormat="1" ht="43.5" thickBot="1" x14ac:dyDescent="0.3">
      <c r="B32" s="10" t="s">
        <v>48</v>
      </c>
      <c r="C32" s="40" t="s">
        <v>224</v>
      </c>
      <c r="D32" s="13" t="s">
        <v>56</v>
      </c>
      <c r="E32" s="14">
        <v>44401</v>
      </c>
      <c r="F32" s="15">
        <v>5964.21</v>
      </c>
      <c r="G32" s="14">
        <f t="shared" si="0"/>
        <v>44431</v>
      </c>
      <c r="H32" s="15">
        <f t="shared" si="1"/>
        <v>5964.21</v>
      </c>
      <c r="I32" s="16">
        <f>+F32-H32</f>
        <v>0</v>
      </c>
      <c r="J32" s="17" t="s">
        <v>9</v>
      </c>
    </row>
    <row r="33" spans="2:10" s="1" customFormat="1" ht="129" thickBot="1" x14ac:dyDescent="0.3">
      <c r="B33" s="10" t="s">
        <v>57</v>
      </c>
      <c r="C33" s="40" t="s">
        <v>225</v>
      </c>
      <c r="D33" s="13" t="s">
        <v>58</v>
      </c>
      <c r="E33" s="14">
        <v>44408</v>
      </c>
      <c r="F33" s="15">
        <v>379436.33</v>
      </c>
      <c r="G33" s="14">
        <f t="shared" si="0"/>
        <v>44438</v>
      </c>
      <c r="H33" s="15">
        <f t="shared" si="1"/>
        <v>379436.33</v>
      </c>
      <c r="I33" s="16">
        <f t="shared" si="2"/>
        <v>0</v>
      </c>
      <c r="J33" s="17" t="s">
        <v>9</v>
      </c>
    </row>
    <row r="34" spans="2:10" s="1" customFormat="1" ht="29.25" thickBot="1" x14ac:dyDescent="0.3">
      <c r="B34" s="10" t="s">
        <v>46</v>
      </c>
      <c r="C34" s="40" t="s">
        <v>226</v>
      </c>
      <c r="D34" s="13" t="s">
        <v>59</v>
      </c>
      <c r="E34" s="14">
        <v>44397</v>
      </c>
      <c r="F34" s="15">
        <v>89680</v>
      </c>
      <c r="G34" s="14">
        <f t="shared" si="0"/>
        <v>44427</v>
      </c>
      <c r="H34" s="15">
        <f t="shared" si="1"/>
        <v>89680</v>
      </c>
      <c r="I34" s="16">
        <f t="shared" si="2"/>
        <v>0</v>
      </c>
      <c r="J34" s="17" t="s">
        <v>9</v>
      </c>
    </row>
    <row r="35" spans="2:10" s="1" customFormat="1" x14ac:dyDescent="0.25">
      <c r="B35" s="10" t="s">
        <v>60</v>
      </c>
      <c r="C35" s="47" t="s">
        <v>227</v>
      </c>
      <c r="D35" s="13" t="s">
        <v>61</v>
      </c>
      <c r="E35" s="14">
        <v>44305</v>
      </c>
      <c r="F35" s="15">
        <v>918040</v>
      </c>
      <c r="G35" s="14">
        <f t="shared" si="0"/>
        <v>44335</v>
      </c>
      <c r="H35" s="15">
        <f t="shared" si="1"/>
        <v>918040</v>
      </c>
      <c r="I35" s="16">
        <f t="shared" si="2"/>
        <v>0</v>
      </c>
      <c r="J35" s="17" t="s">
        <v>10</v>
      </c>
    </row>
    <row r="36" spans="2:10" s="1" customFormat="1" ht="42.75" x14ac:dyDescent="0.25">
      <c r="B36" s="10" t="s">
        <v>195</v>
      </c>
      <c r="C36" s="38" t="s">
        <v>196</v>
      </c>
      <c r="D36" s="13" t="s">
        <v>62</v>
      </c>
      <c r="E36" s="14">
        <v>44397</v>
      </c>
      <c r="F36" s="15">
        <v>16500</v>
      </c>
      <c r="G36" s="14">
        <f t="shared" si="0"/>
        <v>44427</v>
      </c>
      <c r="H36" s="15">
        <f t="shared" si="1"/>
        <v>16500</v>
      </c>
      <c r="I36" s="16">
        <f t="shared" si="2"/>
        <v>0</v>
      </c>
      <c r="J36" s="17" t="s">
        <v>9</v>
      </c>
    </row>
    <row r="37" spans="2:10" s="1" customFormat="1" ht="43.5" thickBot="1" x14ac:dyDescent="0.3">
      <c r="B37" s="10" t="s">
        <v>63</v>
      </c>
      <c r="C37" s="42" t="s">
        <v>228</v>
      </c>
      <c r="D37" s="13" t="s">
        <v>64</v>
      </c>
      <c r="E37" s="14">
        <v>44355</v>
      </c>
      <c r="F37" s="15">
        <v>16620.3</v>
      </c>
      <c r="G37" s="14">
        <f t="shared" si="0"/>
        <v>44385</v>
      </c>
      <c r="H37" s="15">
        <f t="shared" si="1"/>
        <v>16620.3</v>
      </c>
      <c r="I37" s="16">
        <f t="shared" si="2"/>
        <v>0</v>
      </c>
      <c r="J37" s="17" t="s">
        <v>10</v>
      </c>
    </row>
    <row r="38" spans="2:10" s="1" customFormat="1" ht="42.75" x14ac:dyDescent="0.25">
      <c r="B38" s="10" t="s">
        <v>65</v>
      </c>
      <c r="C38" s="38" t="s">
        <v>197</v>
      </c>
      <c r="D38" s="13" t="s">
        <v>66</v>
      </c>
      <c r="E38" s="14">
        <v>44376</v>
      </c>
      <c r="F38" s="15">
        <v>29500</v>
      </c>
      <c r="G38" s="14">
        <f t="shared" si="0"/>
        <v>44406</v>
      </c>
      <c r="H38" s="15">
        <f t="shared" si="1"/>
        <v>29500</v>
      </c>
      <c r="I38" s="16">
        <f t="shared" si="2"/>
        <v>0</v>
      </c>
      <c r="J38" s="17" t="s">
        <v>10</v>
      </c>
    </row>
    <row r="39" spans="2:10" s="1" customFormat="1" ht="28.5" x14ac:dyDescent="0.25">
      <c r="B39" s="10" t="s">
        <v>67</v>
      </c>
      <c r="C39" s="11" t="s">
        <v>68</v>
      </c>
      <c r="D39" s="13" t="s">
        <v>69</v>
      </c>
      <c r="E39" s="14">
        <v>44406</v>
      </c>
      <c r="F39" s="15">
        <v>15340</v>
      </c>
      <c r="G39" s="14">
        <f t="shared" si="0"/>
        <v>44436</v>
      </c>
      <c r="H39" s="15">
        <f t="shared" si="1"/>
        <v>15340</v>
      </c>
      <c r="I39" s="16">
        <f t="shared" si="2"/>
        <v>0</v>
      </c>
      <c r="J39" s="17" t="s">
        <v>9</v>
      </c>
    </row>
    <row r="40" spans="2:10" s="1" customFormat="1" ht="42.75" x14ac:dyDescent="0.25">
      <c r="B40" s="10" t="s">
        <v>70</v>
      </c>
      <c r="C40" s="11" t="s">
        <v>71</v>
      </c>
      <c r="D40" s="13" t="s">
        <v>72</v>
      </c>
      <c r="E40" s="14">
        <v>44400</v>
      </c>
      <c r="F40" s="15">
        <v>5310</v>
      </c>
      <c r="G40" s="14">
        <f t="shared" si="0"/>
        <v>44430</v>
      </c>
      <c r="H40" s="15">
        <f t="shared" si="1"/>
        <v>5310</v>
      </c>
      <c r="I40" s="16">
        <f t="shared" si="2"/>
        <v>0</v>
      </c>
      <c r="J40" s="17" t="s">
        <v>9</v>
      </c>
    </row>
    <row r="41" spans="2:10" s="1" customFormat="1" ht="57" x14ac:dyDescent="0.25">
      <c r="B41" s="10" t="s">
        <v>73</v>
      </c>
      <c r="C41" s="38" t="s">
        <v>198</v>
      </c>
      <c r="D41" s="13" t="s">
        <v>74</v>
      </c>
      <c r="E41" s="14">
        <v>44396</v>
      </c>
      <c r="F41" s="15">
        <v>469200</v>
      </c>
      <c r="G41" s="14">
        <f t="shared" si="0"/>
        <v>44426</v>
      </c>
      <c r="H41" s="15">
        <f t="shared" si="1"/>
        <v>469200</v>
      </c>
      <c r="I41" s="16">
        <f t="shared" si="2"/>
        <v>0</v>
      </c>
      <c r="J41" s="17" t="s">
        <v>9</v>
      </c>
    </row>
    <row r="42" spans="2:10" s="1" customFormat="1" ht="42.75" x14ac:dyDescent="0.25">
      <c r="B42" s="10" t="s">
        <v>75</v>
      </c>
      <c r="C42" s="11" t="s">
        <v>76</v>
      </c>
      <c r="D42" s="13" t="s">
        <v>77</v>
      </c>
      <c r="E42" s="14">
        <v>44412</v>
      </c>
      <c r="F42" s="15">
        <v>33750</v>
      </c>
      <c r="G42" s="14">
        <f t="shared" ref="G42:G74" si="3">E42+30</f>
        <v>44442</v>
      </c>
      <c r="H42" s="15">
        <f t="shared" ref="H42:H90" si="4">+F42</f>
        <v>33750</v>
      </c>
      <c r="I42" s="16">
        <f t="shared" si="2"/>
        <v>0</v>
      </c>
      <c r="J42" s="17" t="s">
        <v>9</v>
      </c>
    </row>
    <row r="43" spans="2:10" s="1" customFormat="1" ht="30" x14ac:dyDescent="0.25">
      <c r="B43" s="10" t="s">
        <v>78</v>
      </c>
      <c r="C43" s="11" t="s">
        <v>79</v>
      </c>
      <c r="D43" s="13" t="s">
        <v>80</v>
      </c>
      <c r="E43" s="14">
        <v>44411</v>
      </c>
      <c r="F43" s="15">
        <v>9440</v>
      </c>
      <c r="G43" s="14">
        <f>E43+30</f>
        <v>44441</v>
      </c>
      <c r="H43" s="15">
        <f t="shared" si="4"/>
        <v>9440</v>
      </c>
      <c r="I43" s="16">
        <f t="shared" ref="I43:I90" si="5">+F43-H43</f>
        <v>0</v>
      </c>
      <c r="J43" s="17" t="s">
        <v>9</v>
      </c>
    </row>
    <row r="44" spans="2:10" s="1" customFormat="1" ht="30" x14ac:dyDescent="0.25">
      <c r="B44" s="10" t="s">
        <v>192</v>
      </c>
      <c r="C44" s="11" t="s">
        <v>193</v>
      </c>
      <c r="D44" s="13" t="s">
        <v>194</v>
      </c>
      <c r="E44" s="14"/>
      <c r="F44" s="15">
        <v>9440</v>
      </c>
      <c r="G44" s="14">
        <f>E44+30</f>
        <v>30</v>
      </c>
      <c r="H44" s="15">
        <f>+F44</f>
        <v>9440</v>
      </c>
      <c r="I44" s="16">
        <f t="shared" si="5"/>
        <v>0</v>
      </c>
      <c r="J44" s="17" t="s">
        <v>9</v>
      </c>
    </row>
    <row r="45" spans="2:10" s="1" customFormat="1" ht="28.5" x14ac:dyDescent="0.25">
      <c r="B45" s="10" t="s">
        <v>81</v>
      </c>
      <c r="C45" s="11" t="s">
        <v>82</v>
      </c>
      <c r="D45" s="13" t="s">
        <v>83</v>
      </c>
      <c r="E45" s="14">
        <v>44404</v>
      </c>
      <c r="F45" s="15">
        <v>14160</v>
      </c>
      <c r="G45" s="14">
        <f t="shared" si="3"/>
        <v>44434</v>
      </c>
      <c r="H45" s="15">
        <f t="shared" si="4"/>
        <v>14160</v>
      </c>
      <c r="I45" s="16">
        <f t="shared" si="5"/>
        <v>0</v>
      </c>
      <c r="J45" s="17" t="s">
        <v>9</v>
      </c>
    </row>
    <row r="46" spans="2:10" s="1" customFormat="1" x14ac:dyDescent="0.25">
      <c r="B46" s="10" t="s">
        <v>84</v>
      </c>
      <c r="C46" s="11" t="s">
        <v>85</v>
      </c>
      <c r="D46" s="13" t="s">
        <v>86</v>
      </c>
      <c r="E46" s="14">
        <v>44349</v>
      </c>
      <c r="F46" s="15">
        <v>15664.5</v>
      </c>
      <c r="G46" s="14">
        <f t="shared" si="3"/>
        <v>44379</v>
      </c>
      <c r="H46" s="15">
        <f t="shared" si="4"/>
        <v>15664.5</v>
      </c>
      <c r="I46" s="16">
        <f t="shared" si="5"/>
        <v>0</v>
      </c>
      <c r="J46" s="17" t="s">
        <v>10</v>
      </c>
    </row>
    <row r="47" spans="2:10" s="1" customFormat="1" ht="42.75" x14ac:dyDescent="0.25">
      <c r="B47" s="10" t="s">
        <v>67</v>
      </c>
      <c r="C47" s="38" t="s">
        <v>199</v>
      </c>
      <c r="D47" s="13" t="s">
        <v>87</v>
      </c>
      <c r="E47" s="14">
        <v>44406</v>
      </c>
      <c r="F47" s="15">
        <v>34220</v>
      </c>
      <c r="G47" s="14">
        <f t="shared" si="3"/>
        <v>44436</v>
      </c>
      <c r="H47" s="15">
        <f t="shared" si="4"/>
        <v>34220</v>
      </c>
      <c r="I47" s="16">
        <f t="shared" si="5"/>
        <v>0</v>
      </c>
      <c r="J47" s="17" t="s">
        <v>9</v>
      </c>
    </row>
    <row r="48" spans="2:10" s="1" customFormat="1" ht="28.5" x14ac:dyDescent="0.25">
      <c r="B48" s="10" t="s">
        <v>88</v>
      </c>
      <c r="C48" s="11" t="s">
        <v>89</v>
      </c>
      <c r="D48" s="13" t="s">
        <v>90</v>
      </c>
      <c r="E48" s="14">
        <v>44378</v>
      </c>
      <c r="F48" s="15">
        <v>15022.01</v>
      </c>
      <c r="G48" s="14">
        <f t="shared" si="3"/>
        <v>44408</v>
      </c>
      <c r="H48" s="15">
        <f t="shared" si="4"/>
        <v>15022.01</v>
      </c>
      <c r="I48" s="16">
        <f t="shared" si="5"/>
        <v>0</v>
      </c>
      <c r="J48" s="17" t="s">
        <v>10</v>
      </c>
    </row>
    <row r="49" spans="2:10" s="1" customFormat="1" ht="42.75" x14ac:dyDescent="0.25">
      <c r="B49" s="10" t="s">
        <v>91</v>
      </c>
      <c r="C49" s="11" t="s">
        <v>92</v>
      </c>
      <c r="D49" s="13" t="s">
        <v>69</v>
      </c>
      <c r="E49" s="14">
        <v>44317</v>
      </c>
      <c r="F49" s="15">
        <v>35400</v>
      </c>
      <c r="G49" s="14">
        <f t="shared" si="3"/>
        <v>44347</v>
      </c>
      <c r="H49" s="15">
        <f t="shared" si="4"/>
        <v>35400</v>
      </c>
      <c r="I49" s="16">
        <f t="shared" si="5"/>
        <v>0</v>
      </c>
      <c r="J49" s="17" t="s">
        <v>10</v>
      </c>
    </row>
    <row r="50" spans="2:10" s="1" customFormat="1" ht="42.75" x14ac:dyDescent="0.25">
      <c r="B50" s="10" t="s">
        <v>93</v>
      </c>
      <c r="C50" s="11" t="s">
        <v>94</v>
      </c>
      <c r="D50" s="13" t="s">
        <v>95</v>
      </c>
      <c r="E50" s="14">
        <v>44411</v>
      </c>
      <c r="F50" s="15">
        <v>60000</v>
      </c>
      <c r="G50" s="14">
        <f t="shared" si="3"/>
        <v>44441</v>
      </c>
      <c r="H50" s="36">
        <f t="shared" si="4"/>
        <v>60000</v>
      </c>
      <c r="I50" s="16">
        <f t="shared" si="5"/>
        <v>0</v>
      </c>
      <c r="J50" s="17" t="s">
        <v>9</v>
      </c>
    </row>
    <row r="51" spans="2:10" s="1" customFormat="1" ht="28.5" x14ac:dyDescent="0.25">
      <c r="B51" s="10" t="s">
        <v>70</v>
      </c>
      <c r="C51" s="11" t="s">
        <v>96</v>
      </c>
      <c r="D51" s="13" t="s">
        <v>77</v>
      </c>
      <c r="E51" s="14">
        <v>44400</v>
      </c>
      <c r="F51" s="15">
        <v>106206.56</v>
      </c>
      <c r="G51" s="14">
        <f t="shared" si="3"/>
        <v>44430</v>
      </c>
      <c r="H51" s="36">
        <f t="shared" si="4"/>
        <v>106206.56</v>
      </c>
      <c r="I51" s="16">
        <f t="shared" si="5"/>
        <v>0</v>
      </c>
      <c r="J51" s="17" t="s">
        <v>9</v>
      </c>
    </row>
    <row r="52" spans="2:10" s="1" customFormat="1" ht="30" x14ac:dyDescent="0.25">
      <c r="B52" s="10" t="s">
        <v>97</v>
      </c>
      <c r="C52" s="11" t="s">
        <v>98</v>
      </c>
      <c r="D52" s="13" t="s">
        <v>99</v>
      </c>
      <c r="E52" s="14">
        <v>44407</v>
      </c>
      <c r="F52" s="15">
        <v>599405.44999999995</v>
      </c>
      <c r="G52" s="14">
        <f t="shared" si="3"/>
        <v>44437</v>
      </c>
      <c r="H52" s="36">
        <f t="shared" si="4"/>
        <v>599405.44999999995</v>
      </c>
      <c r="I52" s="16">
        <f t="shared" si="5"/>
        <v>0</v>
      </c>
      <c r="J52" s="17" t="s">
        <v>9</v>
      </c>
    </row>
    <row r="53" spans="2:10" s="1" customFormat="1" ht="28.5" x14ac:dyDescent="0.25">
      <c r="B53" s="10" t="s">
        <v>100</v>
      </c>
      <c r="C53" s="11" t="s">
        <v>101</v>
      </c>
      <c r="D53" s="13" t="s">
        <v>102</v>
      </c>
      <c r="E53" s="14">
        <v>44412</v>
      </c>
      <c r="F53" s="15">
        <v>1416</v>
      </c>
      <c r="G53" s="14">
        <f t="shared" si="3"/>
        <v>44442</v>
      </c>
      <c r="H53" s="36">
        <f t="shared" si="4"/>
        <v>1416</v>
      </c>
      <c r="I53" s="16">
        <f t="shared" si="5"/>
        <v>0</v>
      </c>
      <c r="J53" s="17" t="s">
        <v>9</v>
      </c>
    </row>
    <row r="54" spans="2:10" s="1" customFormat="1" ht="28.5" x14ac:dyDescent="0.25">
      <c r="B54" s="10" t="s">
        <v>103</v>
      </c>
      <c r="C54" s="11" t="s">
        <v>108</v>
      </c>
      <c r="D54" s="13" t="s">
        <v>104</v>
      </c>
      <c r="E54" s="14">
        <v>44414</v>
      </c>
      <c r="F54" s="15">
        <v>6510.27</v>
      </c>
      <c r="G54" s="14">
        <f t="shared" si="3"/>
        <v>44444</v>
      </c>
      <c r="H54" s="36">
        <f t="shared" si="4"/>
        <v>6510.27</v>
      </c>
      <c r="I54" s="16">
        <f t="shared" si="5"/>
        <v>0</v>
      </c>
      <c r="J54" s="17" t="s">
        <v>9</v>
      </c>
    </row>
    <row r="55" spans="2:10" s="1" customFormat="1" ht="28.5" x14ac:dyDescent="0.25">
      <c r="B55" s="10" t="s">
        <v>103</v>
      </c>
      <c r="C55" s="11" t="s">
        <v>106</v>
      </c>
      <c r="D55" s="13" t="s">
        <v>105</v>
      </c>
      <c r="E55" s="14">
        <v>44414</v>
      </c>
      <c r="F55" s="15">
        <v>4817.57</v>
      </c>
      <c r="G55" s="14">
        <f t="shared" si="3"/>
        <v>44444</v>
      </c>
      <c r="H55" s="36">
        <f t="shared" si="4"/>
        <v>4817.57</v>
      </c>
      <c r="I55" s="16">
        <f t="shared" si="5"/>
        <v>0</v>
      </c>
      <c r="J55" s="17" t="s">
        <v>9</v>
      </c>
    </row>
    <row r="56" spans="2:10" s="1" customFormat="1" ht="28.5" x14ac:dyDescent="0.25">
      <c r="B56" s="10" t="s">
        <v>103</v>
      </c>
      <c r="C56" s="11" t="s">
        <v>107</v>
      </c>
      <c r="D56" s="13" t="s">
        <v>109</v>
      </c>
      <c r="E56" s="14">
        <v>44414</v>
      </c>
      <c r="F56" s="15">
        <v>14198.22</v>
      </c>
      <c r="G56" s="14">
        <f t="shared" si="3"/>
        <v>44444</v>
      </c>
      <c r="H56" s="36">
        <f t="shared" si="4"/>
        <v>14198.22</v>
      </c>
      <c r="I56" s="16">
        <f t="shared" si="5"/>
        <v>0</v>
      </c>
      <c r="J56" s="17" t="s">
        <v>9</v>
      </c>
    </row>
    <row r="57" spans="2:10" s="1" customFormat="1" ht="42.75" x14ac:dyDescent="0.25">
      <c r="B57" s="10" t="s">
        <v>110</v>
      </c>
      <c r="C57" s="11" t="s">
        <v>111</v>
      </c>
      <c r="D57" s="13" t="s">
        <v>112</v>
      </c>
      <c r="E57" s="14">
        <v>44410</v>
      </c>
      <c r="F57" s="15">
        <v>249983</v>
      </c>
      <c r="G57" s="14">
        <f t="shared" si="3"/>
        <v>44440</v>
      </c>
      <c r="H57" s="36">
        <f t="shared" si="4"/>
        <v>249983</v>
      </c>
      <c r="I57" s="16">
        <f t="shared" si="5"/>
        <v>0</v>
      </c>
      <c r="J57" s="17" t="s">
        <v>9</v>
      </c>
    </row>
    <row r="58" spans="2:10" s="1" customFormat="1" ht="42.75" x14ac:dyDescent="0.25">
      <c r="B58" s="10" t="s">
        <v>113</v>
      </c>
      <c r="C58" s="11" t="s">
        <v>114</v>
      </c>
      <c r="D58" s="13" t="s">
        <v>115</v>
      </c>
      <c r="E58" s="14">
        <v>44340</v>
      </c>
      <c r="F58" s="15">
        <v>2302000</v>
      </c>
      <c r="G58" s="14">
        <f t="shared" si="3"/>
        <v>44370</v>
      </c>
      <c r="H58" s="36">
        <f t="shared" si="4"/>
        <v>2302000</v>
      </c>
      <c r="I58" s="16">
        <f t="shared" si="5"/>
        <v>0</v>
      </c>
      <c r="J58" s="17" t="s">
        <v>10</v>
      </c>
    </row>
    <row r="59" spans="2:10" s="1" customFormat="1" ht="28.5" x14ac:dyDescent="0.25">
      <c r="B59" s="10" t="s">
        <v>116</v>
      </c>
      <c r="C59" s="11" t="s">
        <v>117</v>
      </c>
      <c r="D59" s="13" t="s">
        <v>42</v>
      </c>
      <c r="E59" s="14">
        <v>44386</v>
      </c>
      <c r="F59" s="15">
        <v>327869.73</v>
      </c>
      <c r="G59" s="14">
        <f t="shared" si="3"/>
        <v>44416</v>
      </c>
      <c r="H59" s="36">
        <f t="shared" si="4"/>
        <v>327869.73</v>
      </c>
      <c r="I59" s="16">
        <f t="shared" si="5"/>
        <v>0</v>
      </c>
      <c r="J59" s="17" t="s">
        <v>9</v>
      </c>
    </row>
    <row r="60" spans="2:10" s="1" customFormat="1" ht="42.75" x14ac:dyDescent="0.25">
      <c r="B60" s="10" t="s">
        <v>118</v>
      </c>
      <c r="C60" s="11" t="s">
        <v>119</v>
      </c>
      <c r="D60" s="13" t="s">
        <v>120</v>
      </c>
      <c r="E60" s="14">
        <v>44420</v>
      </c>
      <c r="F60" s="15">
        <v>500000</v>
      </c>
      <c r="G60" s="14">
        <f t="shared" si="3"/>
        <v>44450</v>
      </c>
      <c r="H60" s="36">
        <f t="shared" si="4"/>
        <v>500000</v>
      </c>
      <c r="I60" s="16">
        <f t="shared" si="5"/>
        <v>0</v>
      </c>
      <c r="J60" s="17" t="s">
        <v>9</v>
      </c>
    </row>
    <row r="61" spans="2:10" s="1" customFormat="1" ht="42.75" x14ac:dyDescent="0.25">
      <c r="B61" s="10" t="s">
        <v>121</v>
      </c>
      <c r="C61" s="38" t="s">
        <v>200</v>
      </c>
      <c r="D61" s="13" t="s">
        <v>122</v>
      </c>
      <c r="E61" s="14">
        <v>44417</v>
      </c>
      <c r="F61" s="15">
        <v>6918</v>
      </c>
      <c r="G61" s="14">
        <f t="shared" si="3"/>
        <v>44447</v>
      </c>
      <c r="H61" s="36">
        <f t="shared" si="4"/>
        <v>6918</v>
      </c>
      <c r="I61" s="16">
        <f t="shared" si="5"/>
        <v>0</v>
      </c>
      <c r="J61" s="17" t="s">
        <v>9</v>
      </c>
    </row>
    <row r="62" spans="2:10" s="1" customFormat="1" ht="42.75" x14ac:dyDescent="0.25">
      <c r="B62" s="10" t="s">
        <v>121</v>
      </c>
      <c r="C62" s="11" t="s">
        <v>123</v>
      </c>
      <c r="D62" s="13" t="s">
        <v>124</v>
      </c>
      <c r="E62" s="14">
        <v>44417</v>
      </c>
      <c r="F62" s="15">
        <v>684</v>
      </c>
      <c r="G62" s="14">
        <f t="shared" si="3"/>
        <v>44447</v>
      </c>
      <c r="H62" s="36">
        <f t="shared" si="4"/>
        <v>684</v>
      </c>
      <c r="I62" s="16">
        <f t="shared" si="5"/>
        <v>0</v>
      </c>
      <c r="J62" s="17" t="s">
        <v>9</v>
      </c>
    </row>
    <row r="63" spans="2:10" s="1" customFormat="1" ht="42.75" x14ac:dyDescent="0.25">
      <c r="B63" s="10" t="s">
        <v>125</v>
      </c>
      <c r="C63" s="11" t="s">
        <v>126</v>
      </c>
      <c r="D63" s="13" t="s">
        <v>127</v>
      </c>
      <c r="E63" s="14">
        <v>44425</v>
      </c>
      <c r="F63" s="15">
        <v>14801.94</v>
      </c>
      <c r="G63" s="14">
        <f t="shared" si="3"/>
        <v>44455</v>
      </c>
      <c r="H63" s="36">
        <f t="shared" si="4"/>
        <v>14801.94</v>
      </c>
      <c r="I63" s="16">
        <f t="shared" si="5"/>
        <v>0</v>
      </c>
      <c r="J63" s="17" t="s">
        <v>9</v>
      </c>
    </row>
    <row r="64" spans="2:10" s="1" customFormat="1" ht="30" x14ac:dyDescent="0.25">
      <c r="B64" s="10" t="s">
        <v>128</v>
      </c>
      <c r="C64" s="11" t="s">
        <v>132</v>
      </c>
      <c r="D64" s="13" t="s">
        <v>129</v>
      </c>
      <c r="E64" s="14">
        <v>44420</v>
      </c>
      <c r="F64" s="15">
        <v>285354.57</v>
      </c>
      <c r="G64" s="14">
        <f t="shared" si="3"/>
        <v>44450</v>
      </c>
      <c r="H64" s="36">
        <f t="shared" si="4"/>
        <v>285354.57</v>
      </c>
      <c r="I64" s="16">
        <f t="shared" si="5"/>
        <v>0</v>
      </c>
      <c r="J64" s="17" t="s">
        <v>9</v>
      </c>
    </row>
    <row r="65" spans="2:11" s="1" customFormat="1" ht="30" x14ac:dyDescent="0.25">
      <c r="B65" s="10" t="s">
        <v>128</v>
      </c>
      <c r="C65" s="11" t="s">
        <v>130</v>
      </c>
      <c r="D65" s="13" t="s">
        <v>131</v>
      </c>
      <c r="E65" s="14">
        <v>44420</v>
      </c>
      <c r="F65" s="15">
        <v>27066</v>
      </c>
      <c r="G65" s="14">
        <f t="shared" si="3"/>
        <v>44450</v>
      </c>
      <c r="H65" s="36">
        <f t="shared" si="4"/>
        <v>27066</v>
      </c>
      <c r="I65" s="16">
        <f t="shared" si="5"/>
        <v>0</v>
      </c>
      <c r="J65" s="17" t="s">
        <v>9</v>
      </c>
    </row>
    <row r="66" spans="2:11" s="1" customFormat="1" ht="30" x14ac:dyDescent="0.25">
      <c r="B66" s="10" t="s">
        <v>128</v>
      </c>
      <c r="C66" s="11" t="s">
        <v>133</v>
      </c>
      <c r="D66" s="13" t="s">
        <v>134</v>
      </c>
      <c r="E66" s="14">
        <v>44420</v>
      </c>
      <c r="F66" s="15">
        <v>49952.5</v>
      </c>
      <c r="G66" s="14">
        <f t="shared" si="3"/>
        <v>44450</v>
      </c>
      <c r="H66" s="36">
        <f t="shared" si="4"/>
        <v>49952.5</v>
      </c>
      <c r="I66" s="16">
        <f t="shared" si="5"/>
        <v>0</v>
      </c>
      <c r="J66" s="17" t="s">
        <v>9</v>
      </c>
    </row>
    <row r="67" spans="2:11" s="1" customFormat="1" ht="28.5" x14ac:dyDescent="0.25">
      <c r="B67" s="10" t="s">
        <v>121</v>
      </c>
      <c r="C67" s="11" t="s">
        <v>135</v>
      </c>
      <c r="D67" s="13" t="s">
        <v>136</v>
      </c>
      <c r="E67" s="14">
        <v>44417</v>
      </c>
      <c r="F67" s="15">
        <v>6158</v>
      </c>
      <c r="G67" s="14">
        <f t="shared" si="3"/>
        <v>44447</v>
      </c>
      <c r="H67" s="36">
        <f t="shared" si="4"/>
        <v>6158</v>
      </c>
      <c r="I67" s="16">
        <f t="shared" si="5"/>
        <v>0</v>
      </c>
      <c r="J67" s="17" t="s">
        <v>9</v>
      </c>
    </row>
    <row r="68" spans="2:11" s="1" customFormat="1" ht="30" x14ac:dyDescent="0.25">
      <c r="B68" s="10" t="s">
        <v>137</v>
      </c>
      <c r="C68" s="11" t="s">
        <v>79</v>
      </c>
      <c r="D68" s="13" t="s">
        <v>138</v>
      </c>
      <c r="E68" s="14">
        <v>44425</v>
      </c>
      <c r="F68" s="15">
        <v>9440</v>
      </c>
      <c r="G68" s="14">
        <f t="shared" si="3"/>
        <v>44455</v>
      </c>
      <c r="H68" s="36">
        <f t="shared" si="4"/>
        <v>9440</v>
      </c>
      <c r="I68" s="16">
        <f t="shared" si="5"/>
        <v>0</v>
      </c>
      <c r="J68" s="17" t="s">
        <v>9</v>
      </c>
    </row>
    <row r="69" spans="2:11" s="1" customFormat="1" ht="42.75" x14ac:dyDescent="0.25">
      <c r="B69" s="10" t="s">
        <v>139</v>
      </c>
      <c r="C69" s="11" t="s">
        <v>140</v>
      </c>
      <c r="D69" s="13" t="s">
        <v>141</v>
      </c>
      <c r="E69" s="14">
        <v>44427</v>
      </c>
      <c r="F69" s="15">
        <v>164660.47</v>
      </c>
      <c r="G69" s="14">
        <f t="shared" si="3"/>
        <v>44457</v>
      </c>
      <c r="H69" s="36">
        <f t="shared" si="4"/>
        <v>164660.47</v>
      </c>
      <c r="I69" s="16">
        <f t="shared" si="5"/>
        <v>0</v>
      </c>
      <c r="J69" s="17" t="s">
        <v>9</v>
      </c>
    </row>
    <row r="70" spans="2:11" s="1" customFormat="1" ht="28.5" x14ac:dyDescent="0.25">
      <c r="B70" s="10" t="s">
        <v>142</v>
      </c>
      <c r="C70" s="11" t="s">
        <v>143</v>
      </c>
      <c r="D70" s="13" t="s">
        <v>144</v>
      </c>
      <c r="E70" s="14">
        <v>44402</v>
      </c>
      <c r="F70" s="15">
        <v>4601.83</v>
      </c>
      <c r="G70" s="14">
        <f t="shared" si="3"/>
        <v>44432</v>
      </c>
      <c r="H70" s="36">
        <f t="shared" si="4"/>
        <v>4601.83</v>
      </c>
      <c r="I70" s="16">
        <f t="shared" si="5"/>
        <v>0</v>
      </c>
      <c r="J70" s="17" t="s">
        <v>9</v>
      </c>
    </row>
    <row r="71" spans="2:11" s="1" customFormat="1" ht="28.5" x14ac:dyDescent="0.25">
      <c r="B71" s="10" t="s">
        <v>142</v>
      </c>
      <c r="C71" s="11" t="s">
        <v>145</v>
      </c>
      <c r="D71" s="13" t="s">
        <v>146</v>
      </c>
      <c r="E71" s="14">
        <v>44402</v>
      </c>
      <c r="F71" s="15">
        <v>251398.88</v>
      </c>
      <c r="G71" s="14">
        <f t="shared" si="3"/>
        <v>44432</v>
      </c>
      <c r="H71" s="36">
        <f t="shared" si="4"/>
        <v>251398.88</v>
      </c>
      <c r="I71" s="16">
        <f t="shared" si="5"/>
        <v>0</v>
      </c>
      <c r="J71" s="17" t="s">
        <v>9</v>
      </c>
    </row>
    <row r="72" spans="2:11" s="1" customFormat="1" ht="42.75" x14ac:dyDescent="0.25">
      <c r="B72" s="10" t="s">
        <v>142</v>
      </c>
      <c r="C72" s="11" t="s">
        <v>147</v>
      </c>
      <c r="D72" s="13" t="s">
        <v>148</v>
      </c>
      <c r="E72" s="14">
        <v>44402</v>
      </c>
      <c r="F72" s="15">
        <v>54506.78</v>
      </c>
      <c r="G72" s="14">
        <f t="shared" si="3"/>
        <v>44432</v>
      </c>
      <c r="H72" s="36">
        <f t="shared" si="4"/>
        <v>54506.78</v>
      </c>
      <c r="I72" s="16">
        <f t="shared" si="5"/>
        <v>0</v>
      </c>
      <c r="J72" s="17" t="s">
        <v>9</v>
      </c>
    </row>
    <row r="73" spans="2:11" s="1" customFormat="1" ht="28.5" x14ac:dyDescent="0.25">
      <c r="B73" s="10" t="s">
        <v>142</v>
      </c>
      <c r="C73" s="11" t="s">
        <v>149</v>
      </c>
      <c r="D73" s="13" t="s">
        <v>150</v>
      </c>
      <c r="E73" s="14">
        <v>44413</v>
      </c>
      <c r="F73" s="15">
        <v>6075.73</v>
      </c>
      <c r="G73" s="14">
        <f t="shared" si="3"/>
        <v>44443</v>
      </c>
      <c r="H73" s="36">
        <f t="shared" si="4"/>
        <v>6075.73</v>
      </c>
      <c r="I73" s="16">
        <f t="shared" si="5"/>
        <v>0</v>
      </c>
      <c r="J73" s="17" t="s">
        <v>10</v>
      </c>
    </row>
    <row r="74" spans="2:11" s="1" customFormat="1" ht="42.75" x14ac:dyDescent="0.25">
      <c r="B74" s="10" t="s">
        <v>142</v>
      </c>
      <c r="C74" s="11" t="s">
        <v>151</v>
      </c>
      <c r="D74" s="13" t="s">
        <v>152</v>
      </c>
      <c r="E74" s="14">
        <v>44413</v>
      </c>
      <c r="F74" s="15">
        <v>7323.07</v>
      </c>
      <c r="G74" s="14">
        <f t="shared" si="3"/>
        <v>44443</v>
      </c>
      <c r="H74" s="36">
        <f t="shared" si="4"/>
        <v>7323.07</v>
      </c>
      <c r="I74" s="16">
        <f t="shared" si="5"/>
        <v>0</v>
      </c>
      <c r="J74" s="17" t="s">
        <v>9</v>
      </c>
    </row>
    <row r="75" spans="2:11" ht="42.75" x14ac:dyDescent="0.25">
      <c r="B75" s="10" t="s">
        <v>142</v>
      </c>
      <c r="C75" s="38" t="s">
        <v>201</v>
      </c>
      <c r="D75" s="13" t="s">
        <v>153</v>
      </c>
      <c r="E75" s="14">
        <v>44402</v>
      </c>
      <c r="F75" s="15">
        <v>2542.63</v>
      </c>
      <c r="G75" s="14">
        <f t="shared" ref="G75:G90" si="6">E75+30</f>
        <v>44432</v>
      </c>
      <c r="H75" s="36">
        <f t="shared" si="4"/>
        <v>2542.63</v>
      </c>
      <c r="I75" s="16">
        <f t="shared" si="5"/>
        <v>0</v>
      </c>
      <c r="J75" s="17" t="s">
        <v>9</v>
      </c>
      <c r="K75" s="1"/>
    </row>
    <row r="76" spans="2:11" ht="28.5" x14ac:dyDescent="0.25">
      <c r="B76" s="10" t="s">
        <v>154</v>
      </c>
      <c r="C76" s="11" t="s">
        <v>156</v>
      </c>
      <c r="D76" s="13" t="s">
        <v>155</v>
      </c>
      <c r="E76" s="14">
        <v>44426</v>
      </c>
      <c r="F76" s="15">
        <v>3750721.93</v>
      </c>
      <c r="G76" s="14">
        <f t="shared" si="6"/>
        <v>44456</v>
      </c>
      <c r="H76" s="36">
        <f t="shared" si="4"/>
        <v>3750721.93</v>
      </c>
      <c r="I76" s="16">
        <f t="shared" si="5"/>
        <v>0</v>
      </c>
      <c r="J76" s="17" t="s">
        <v>9</v>
      </c>
      <c r="K76" s="1"/>
    </row>
    <row r="77" spans="2:11" ht="42.75" x14ac:dyDescent="0.25">
      <c r="B77" s="10" t="s">
        <v>154</v>
      </c>
      <c r="C77" s="11" t="s">
        <v>157</v>
      </c>
      <c r="D77" s="13" t="s">
        <v>158</v>
      </c>
      <c r="E77" s="14">
        <v>44426</v>
      </c>
      <c r="F77" s="15">
        <v>171282.23</v>
      </c>
      <c r="G77" s="14">
        <f t="shared" si="6"/>
        <v>44456</v>
      </c>
      <c r="H77" s="36">
        <f t="shared" si="4"/>
        <v>171282.23</v>
      </c>
      <c r="I77" s="16">
        <v>0</v>
      </c>
      <c r="J77" s="17" t="s">
        <v>9</v>
      </c>
      <c r="K77" s="1"/>
    </row>
    <row r="78" spans="2:11" ht="42.75" x14ac:dyDescent="0.25">
      <c r="B78" s="10" t="s">
        <v>159</v>
      </c>
      <c r="C78" s="11" t="s">
        <v>160</v>
      </c>
      <c r="D78" s="13" t="s">
        <v>161</v>
      </c>
      <c r="E78" s="14">
        <v>44428</v>
      </c>
      <c r="F78" s="15">
        <v>35400</v>
      </c>
      <c r="G78" s="14">
        <f t="shared" si="6"/>
        <v>44458</v>
      </c>
      <c r="H78" s="36">
        <f t="shared" si="4"/>
        <v>35400</v>
      </c>
      <c r="I78" s="16">
        <f t="shared" si="5"/>
        <v>0</v>
      </c>
      <c r="J78" s="17" t="s">
        <v>9</v>
      </c>
      <c r="K78" s="1"/>
    </row>
    <row r="79" spans="2:11" ht="42.75" x14ac:dyDescent="0.25">
      <c r="B79" s="10" t="s">
        <v>162</v>
      </c>
      <c r="C79" s="11" t="s">
        <v>164</v>
      </c>
      <c r="D79" s="13" t="s">
        <v>163</v>
      </c>
      <c r="E79" s="14">
        <v>44428</v>
      </c>
      <c r="F79" s="15">
        <v>122039.05</v>
      </c>
      <c r="G79" s="14">
        <f t="shared" si="6"/>
        <v>44458</v>
      </c>
      <c r="H79" s="36">
        <f t="shared" si="4"/>
        <v>122039.05</v>
      </c>
      <c r="I79" s="16">
        <f t="shared" si="5"/>
        <v>0</v>
      </c>
      <c r="J79" s="17" t="s">
        <v>9</v>
      </c>
      <c r="K79" s="1"/>
    </row>
    <row r="80" spans="2:11" ht="28.5" x14ac:dyDescent="0.25">
      <c r="B80" s="10" t="s">
        <v>162</v>
      </c>
      <c r="C80" s="11" t="s">
        <v>165</v>
      </c>
      <c r="D80" s="13" t="s">
        <v>166</v>
      </c>
      <c r="E80" s="14">
        <v>44428</v>
      </c>
      <c r="F80" s="15">
        <v>309998.40000000002</v>
      </c>
      <c r="G80" s="14">
        <f t="shared" si="6"/>
        <v>44458</v>
      </c>
      <c r="H80" s="36">
        <f t="shared" si="4"/>
        <v>309998.40000000002</v>
      </c>
      <c r="I80" s="16">
        <f t="shared" si="5"/>
        <v>0</v>
      </c>
      <c r="J80" s="17" t="s">
        <v>9</v>
      </c>
      <c r="K80" s="1"/>
    </row>
    <row r="81" spans="2:11" ht="42.75" x14ac:dyDescent="0.25">
      <c r="B81" s="10" t="s">
        <v>67</v>
      </c>
      <c r="C81" s="11" t="s">
        <v>167</v>
      </c>
      <c r="D81" s="13" t="s">
        <v>168</v>
      </c>
      <c r="E81" s="14">
        <v>44417</v>
      </c>
      <c r="F81" s="15">
        <v>7080</v>
      </c>
      <c r="G81" s="14">
        <f t="shared" si="6"/>
        <v>44447</v>
      </c>
      <c r="H81" s="36">
        <f t="shared" si="4"/>
        <v>7080</v>
      </c>
      <c r="I81" s="16">
        <f t="shared" si="5"/>
        <v>0</v>
      </c>
      <c r="J81" s="17" t="s">
        <v>9</v>
      </c>
      <c r="K81" s="1"/>
    </row>
    <row r="82" spans="2:11" ht="42.75" x14ac:dyDescent="0.25">
      <c r="B82" s="10" t="s">
        <v>169</v>
      </c>
      <c r="C82" s="11" t="s">
        <v>170</v>
      </c>
      <c r="D82" s="13" t="s">
        <v>171</v>
      </c>
      <c r="E82" s="14">
        <v>44410</v>
      </c>
      <c r="F82" s="15">
        <v>11500.01</v>
      </c>
      <c r="G82" s="14">
        <f t="shared" si="6"/>
        <v>44440</v>
      </c>
      <c r="H82" s="36">
        <f t="shared" si="4"/>
        <v>11500.01</v>
      </c>
      <c r="I82" s="16">
        <f t="shared" si="5"/>
        <v>0</v>
      </c>
      <c r="J82" s="17" t="s">
        <v>9</v>
      </c>
      <c r="K82" s="1"/>
    </row>
    <row r="83" spans="2:11" ht="42.75" x14ac:dyDescent="0.25">
      <c r="B83" s="10" t="s">
        <v>162</v>
      </c>
      <c r="C83" s="38" t="s">
        <v>202</v>
      </c>
      <c r="D83" s="13" t="s">
        <v>172</v>
      </c>
      <c r="E83" s="14">
        <v>44413</v>
      </c>
      <c r="F83" s="15">
        <v>543071.47</v>
      </c>
      <c r="G83" s="14">
        <f t="shared" si="6"/>
        <v>44443</v>
      </c>
      <c r="H83" s="36">
        <f t="shared" si="4"/>
        <v>543071.47</v>
      </c>
      <c r="I83" s="16">
        <f t="shared" si="5"/>
        <v>0</v>
      </c>
      <c r="J83" s="17" t="s">
        <v>9</v>
      </c>
      <c r="K83" s="1"/>
    </row>
    <row r="84" spans="2:11" ht="28.5" x14ac:dyDescent="0.25">
      <c r="B84" s="10" t="s">
        <v>173</v>
      </c>
      <c r="C84" s="11" t="s">
        <v>174</v>
      </c>
      <c r="D84" s="13" t="s">
        <v>175</v>
      </c>
      <c r="E84" s="14">
        <v>44433</v>
      </c>
      <c r="F84" s="15">
        <v>38232</v>
      </c>
      <c r="G84" s="14">
        <f>E84+30</f>
        <v>44463</v>
      </c>
      <c r="H84" s="36">
        <f t="shared" si="4"/>
        <v>38232</v>
      </c>
      <c r="I84" s="16">
        <f t="shared" si="5"/>
        <v>0</v>
      </c>
      <c r="J84" s="17" t="s">
        <v>9</v>
      </c>
      <c r="K84" s="1"/>
    </row>
    <row r="85" spans="2:11" ht="30" x14ac:dyDescent="0.25">
      <c r="B85" s="10" t="s">
        <v>176</v>
      </c>
      <c r="C85" s="11" t="s">
        <v>177</v>
      </c>
      <c r="D85" s="13" t="s">
        <v>178</v>
      </c>
      <c r="E85" s="14">
        <v>44431</v>
      </c>
      <c r="F85" s="15">
        <v>282269.19</v>
      </c>
      <c r="G85" s="14">
        <f>E85+30</f>
        <v>44461</v>
      </c>
      <c r="H85" s="36">
        <f t="shared" si="4"/>
        <v>282269.19</v>
      </c>
      <c r="I85" s="16">
        <f t="shared" si="5"/>
        <v>0</v>
      </c>
      <c r="J85" s="17" t="s">
        <v>9</v>
      </c>
      <c r="K85" s="1"/>
    </row>
    <row r="86" spans="2:11" ht="57" x14ac:dyDescent="0.25">
      <c r="B86" s="10" t="s">
        <v>180</v>
      </c>
      <c r="C86" s="38" t="s">
        <v>203</v>
      </c>
      <c r="D86" s="13" t="s">
        <v>80</v>
      </c>
      <c r="E86" s="14">
        <v>44434</v>
      </c>
      <c r="F86" s="15">
        <v>467263.95</v>
      </c>
      <c r="G86" s="14">
        <f t="shared" si="6"/>
        <v>44464</v>
      </c>
      <c r="H86" s="36">
        <f t="shared" si="4"/>
        <v>467263.95</v>
      </c>
      <c r="I86" s="16">
        <f t="shared" si="5"/>
        <v>0</v>
      </c>
      <c r="J86" s="17" t="s">
        <v>9</v>
      </c>
      <c r="K86" s="1"/>
    </row>
    <row r="87" spans="2:11" ht="28.5" x14ac:dyDescent="0.25">
      <c r="B87" s="10" t="s">
        <v>181</v>
      </c>
      <c r="C87" s="11" t="s">
        <v>182</v>
      </c>
      <c r="D87" s="13" t="s">
        <v>183</v>
      </c>
      <c r="E87" s="14">
        <v>44439</v>
      </c>
      <c r="F87" s="15">
        <v>131111.10999999999</v>
      </c>
      <c r="G87" s="14">
        <f t="shared" si="6"/>
        <v>44469</v>
      </c>
      <c r="H87" s="36">
        <f t="shared" si="4"/>
        <v>131111.10999999999</v>
      </c>
      <c r="I87" s="16">
        <f t="shared" si="5"/>
        <v>0</v>
      </c>
      <c r="J87" s="17" t="s">
        <v>9</v>
      </c>
      <c r="K87" s="1"/>
    </row>
    <row r="88" spans="2:11" ht="42.75" x14ac:dyDescent="0.25">
      <c r="B88" s="10" t="s">
        <v>184</v>
      </c>
      <c r="C88" s="11" t="s">
        <v>185</v>
      </c>
      <c r="D88" s="13" t="s">
        <v>186</v>
      </c>
      <c r="E88" s="14">
        <v>44357</v>
      </c>
      <c r="F88" s="37">
        <v>49500</v>
      </c>
      <c r="G88" s="14">
        <f t="shared" si="6"/>
        <v>44387</v>
      </c>
      <c r="H88" s="36">
        <f t="shared" si="4"/>
        <v>49500</v>
      </c>
      <c r="I88" s="16">
        <f t="shared" si="5"/>
        <v>0</v>
      </c>
      <c r="J88" s="17" t="s">
        <v>10</v>
      </c>
      <c r="K88" s="1"/>
    </row>
    <row r="89" spans="2:11" ht="42.75" x14ac:dyDescent="0.25">
      <c r="B89" s="10" t="s">
        <v>187</v>
      </c>
      <c r="C89" s="11" t="s">
        <v>188</v>
      </c>
      <c r="D89" s="13" t="s">
        <v>189</v>
      </c>
      <c r="E89" s="14">
        <v>44386</v>
      </c>
      <c r="F89" s="37">
        <v>556689.19999999995</v>
      </c>
      <c r="G89" s="14">
        <f t="shared" si="6"/>
        <v>44416</v>
      </c>
      <c r="H89" s="36">
        <f t="shared" si="4"/>
        <v>556689.19999999995</v>
      </c>
      <c r="I89" s="16">
        <f t="shared" si="5"/>
        <v>0</v>
      </c>
      <c r="J89" s="17" t="s">
        <v>9</v>
      </c>
      <c r="K89" s="1"/>
    </row>
    <row r="90" spans="2:11" ht="42.75" x14ac:dyDescent="0.25">
      <c r="B90" s="10" t="s">
        <v>190</v>
      </c>
      <c r="C90" s="38" t="s">
        <v>205</v>
      </c>
      <c r="D90" s="13" t="s">
        <v>191</v>
      </c>
      <c r="E90" s="14">
        <v>44428</v>
      </c>
      <c r="F90" s="15">
        <v>146627.39000000001</v>
      </c>
      <c r="G90" s="14">
        <f t="shared" si="6"/>
        <v>44458</v>
      </c>
      <c r="H90" s="36">
        <f t="shared" si="4"/>
        <v>146627.39000000001</v>
      </c>
      <c r="I90" s="16">
        <f t="shared" si="5"/>
        <v>0</v>
      </c>
      <c r="J90" s="17" t="s">
        <v>9</v>
      </c>
      <c r="K90" s="1"/>
    </row>
    <row r="91" spans="2:11" s="35" customFormat="1" ht="15.75" x14ac:dyDescent="0.25">
      <c r="B91" s="20"/>
      <c r="C91" s="21"/>
      <c r="D91" s="21"/>
      <c r="E91" s="22" t="s">
        <v>11</v>
      </c>
      <c r="F91" s="23">
        <f>SUM(F10:F90)</f>
        <v>16923347.050000001</v>
      </c>
      <c r="G91" s="23"/>
      <c r="H91" s="23">
        <f>SUM(H10:H90)</f>
        <v>16923347.050000001</v>
      </c>
      <c r="I91" s="23">
        <f>SUM(I10:I90)</f>
        <v>0</v>
      </c>
      <c r="J91" s="24"/>
    </row>
    <row r="92" spans="2:11" x14ac:dyDescent="0.25">
      <c r="B92" s="4"/>
      <c r="F92" s="4"/>
    </row>
    <row r="93" spans="2:11" x14ac:dyDescent="0.25">
      <c r="B93" s="4"/>
      <c r="F93" s="4"/>
      <c r="H93" s="25"/>
    </row>
    <row r="94" spans="2:11" x14ac:dyDescent="0.25">
      <c r="B94" s="4"/>
      <c r="F94" s="4"/>
    </row>
    <row r="95" spans="2:11" x14ac:dyDescent="0.25">
      <c r="B95" s="4"/>
      <c r="F95" s="4"/>
    </row>
    <row r="96" spans="2:11" x14ac:dyDescent="0.25">
      <c r="B96" s="4"/>
      <c r="F96" s="4"/>
    </row>
    <row r="97" spans="2:10" x14ac:dyDescent="0.25">
      <c r="B97" s="26"/>
      <c r="F97" s="4"/>
    </row>
    <row r="98" spans="2:10" ht="15.75" x14ac:dyDescent="0.25">
      <c r="B98" s="26"/>
      <c r="C98" s="27"/>
      <c r="F98" s="28"/>
      <c r="H98" s="29"/>
      <c r="I98" s="6"/>
    </row>
    <row r="99" spans="2:10" ht="23.25" x14ac:dyDescent="0.25">
      <c r="B99" s="117" t="s">
        <v>12</v>
      </c>
      <c r="C99" s="117"/>
      <c r="D99" s="117"/>
      <c r="E99" s="117"/>
      <c r="F99" s="117"/>
      <c r="G99" s="117"/>
      <c r="H99" s="117"/>
      <c r="I99" s="117"/>
      <c r="J99" s="117"/>
    </row>
    <row r="100" spans="2:10" ht="23.25" x14ac:dyDescent="0.25">
      <c r="B100" s="117" t="s">
        <v>13</v>
      </c>
      <c r="C100" s="117"/>
      <c r="D100" s="117"/>
      <c r="E100" s="117"/>
      <c r="F100" s="117"/>
      <c r="G100" s="117"/>
      <c r="H100" s="117"/>
      <c r="I100" s="117"/>
      <c r="J100" s="117"/>
    </row>
    <row r="101" spans="2:10" ht="18" x14ac:dyDescent="0.25">
      <c r="B101" s="30"/>
      <c r="C101" s="30"/>
      <c r="D101" s="31"/>
      <c r="E101" s="32"/>
      <c r="F101" s="31"/>
      <c r="G101" s="32"/>
      <c r="H101" s="33"/>
      <c r="I101" s="34"/>
    </row>
  </sheetData>
  <sheetProtection insertRows="0" deleteRows="0" sort="0"/>
  <protectedRanges>
    <protectedRange sqref="B5:C5" name="Rango2_1"/>
  </protectedRanges>
  <sortState ref="B10:J220">
    <sortCondition ref="B10"/>
  </sortState>
  <mergeCells count="12">
    <mergeCell ref="B5:J5"/>
    <mergeCell ref="B99:J99"/>
    <mergeCell ref="B100:J100"/>
    <mergeCell ref="F8:F9"/>
    <mergeCell ref="E8:E9"/>
    <mergeCell ref="D8:D9"/>
    <mergeCell ref="B8:B9"/>
    <mergeCell ref="C8:C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1"/>
  <sheetViews>
    <sheetView topLeftCell="B1" zoomScale="84" zoomScaleNormal="84" zoomScalePageLayoutView="60" workbookViewId="0">
      <selection activeCell="B98" sqref="B10:B98"/>
    </sheetView>
  </sheetViews>
  <sheetFormatPr baseColWidth="10" defaultRowHeight="15" x14ac:dyDescent="0.25"/>
  <cols>
    <col min="1" max="1" width="4.28515625" hidden="1" customWidth="1"/>
    <col min="2" max="2" width="38.140625" customWidth="1"/>
    <col min="3" max="3" width="183.42578125" style="4" bestFit="1" customWidth="1"/>
    <col min="4" max="4" width="16" style="4" customWidth="1"/>
    <col min="5" max="5" width="12.28515625" style="9" customWidth="1"/>
    <col min="6" max="6" width="21.42578125" style="3" customWidth="1"/>
    <col min="7" max="7" width="16.7109375" style="9" customWidth="1"/>
    <col min="8" max="8" width="20.5703125" style="7" customWidth="1"/>
    <col min="9" max="9" width="17" style="5" customWidth="1"/>
    <col min="10" max="10" width="13.42578125" style="8" customWidth="1"/>
  </cols>
  <sheetData>
    <row r="5" spans="2:10" ht="18" x14ac:dyDescent="0.25">
      <c r="C5" s="116"/>
      <c r="D5" s="116"/>
      <c r="E5" s="116"/>
      <c r="F5" s="116"/>
      <c r="G5" s="116"/>
      <c r="H5" s="116"/>
      <c r="I5" s="116"/>
      <c r="J5" s="116"/>
    </row>
    <row r="7" spans="2:10" ht="15.75" thickBot="1" x14ac:dyDescent="0.3"/>
    <row r="8" spans="2:10" s="2" customFormat="1" ht="15" customHeight="1" x14ac:dyDescent="0.25">
      <c r="C8" s="118" t="s">
        <v>0</v>
      </c>
      <c r="D8" s="120" t="s">
        <v>2</v>
      </c>
      <c r="E8" s="118" t="s">
        <v>3</v>
      </c>
      <c r="F8" s="118" t="s">
        <v>4</v>
      </c>
      <c r="G8" s="118" t="s">
        <v>7</v>
      </c>
      <c r="H8" s="124" t="s">
        <v>5</v>
      </c>
      <c r="I8" s="124" t="s">
        <v>6</v>
      </c>
      <c r="J8" s="126" t="s">
        <v>8</v>
      </c>
    </row>
    <row r="9" spans="2:10" s="2" customFormat="1" ht="15.75" customHeight="1" x14ac:dyDescent="0.25">
      <c r="C9" s="119"/>
      <c r="D9" s="121"/>
      <c r="E9" s="119"/>
      <c r="F9" s="119"/>
      <c r="G9" s="119"/>
      <c r="H9" s="125"/>
      <c r="I9" s="125"/>
      <c r="J9" s="127"/>
    </row>
    <row r="10" spans="2:10" s="1" customFormat="1" x14ac:dyDescent="0.25">
      <c r="B10" s="49" t="s">
        <v>262</v>
      </c>
      <c r="C10" s="51" t="s">
        <v>263</v>
      </c>
      <c r="D10" s="13" t="s">
        <v>14</v>
      </c>
      <c r="E10" s="53">
        <v>44412</v>
      </c>
      <c r="F10" s="54">
        <v>160000</v>
      </c>
      <c r="G10" s="14">
        <f t="shared" ref="G10:G73" si="0">E10+30</f>
        <v>44442</v>
      </c>
      <c r="H10" s="15">
        <f t="shared" ref="H10:H73" si="1">+F10</f>
        <v>160000</v>
      </c>
      <c r="I10" s="16">
        <f t="shared" ref="I10:I73" si="2">+F10-H10</f>
        <v>0</v>
      </c>
      <c r="J10" s="17" t="s">
        <v>9</v>
      </c>
    </row>
    <row r="11" spans="2:10" s="1" customFormat="1" ht="15" customHeight="1" x14ac:dyDescent="0.25">
      <c r="B11" s="49" t="s">
        <v>229</v>
      </c>
      <c r="C11" s="51" t="s">
        <v>264</v>
      </c>
      <c r="D11" s="13" t="s">
        <v>17</v>
      </c>
      <c r="E11" s="53">
        <v>44412</v>
      </c>
      <c r="F11" s="54">
        <v>10499.58</v>
      </c>
      <c r="G11" s="14">
        <f t="shared" si="0"/>
        <v>44442</v>
      </c>
      <c r="H11" s="15">
        <f t="shared" si="1"/>
        <v>10499.58</v>
      </c>
      <c r="I11" s="16">
        <f t="shared" si="2"/>
        <v>0</v>
      </c>
      <c r="J11" s="17" t="s">
        <v>10</v>
      </c>
    </row>
    <row r="12" spans="2:10" s="1" customFormat="1" x14ac:dyDescent="0.25">
      <c r="B12" s="49" t="s">
        <v>229</v>
      </c>
      <c r="C12" s="51" t="s">
        <v>265</v>
      </c>
      <c r="D12" s="13" t="s">
        <v>18</v>
      </c>
      <c r="E12" s="53">
        <v>44412</v>
      </c>
      <c r="F12" s="54">
        <v>11800</v>
      </c>
      <c r="G12" s="14">
        <f t="shared" si="0"/>
        <v>44442</v>
      </c>
      <c r="H12" s="15">
        <f t="shared" si="1"/>
        <v>11800</v>
      </c>
      <c r="I12" s="16">
        <f t="shared" si="2"/>
        <v>0</v>
      </c>
      <c r="J12" s="17" t="s">
        <v>9</v>
      </c>
    </row>
    <row r="13" spans="2:10" s="1" customFormat="1" x14ac:dyDescent="0.25">
      <c r="B13" s="49" t="s">
        <v>230</v>
      </c>
      <c r="C13" s="51" t="s">
        <v>266</v>
      </c>
      <c r="D13" s="13" t="s">
        <v>204</v>
      </c>
      <c r="E13" s="53">
        <v>44412</v>
      </c>
      <c r="F13" s="54">
        <v>1081075.8</v>
      </c>
      <c r="G13" s="14">
        <f t="shared" si="0"/>
        <v>44442</v>
      </c>
      <c r="H13" s="15">
        <f t="shared" si="1"/>
        <v>1081075.8</v>
      </c>
      <c r="I13" s="16">
        <f t="shared" si="2"/>
        <v>0</v>
      </c>
      <c r="J13" s="17" t="s">
        <v>9</v>
      </c>
    </row>
    <row r="14" spans="2:10" s="1" customFormat="1" x14ac:dyDescent="0.25">
      <c r="B14" s="49" t="s">
        <v>21</v>
      </c>
      <c r="C14" s="51" t="s">
        <v>267</v>
      </c>
      <c r="D14" s="13" t="s">
        <v>23</v>
      </c>
      <c r="E14" s="53">
        <v>44414</v>
      </c>
      <c r="F14" s="54">
        <v>18575.09</v>
      </c>
      <c r="G14" s="14">
        <f t="shared" si="0"/>
        <v>44444</v>
      </c>
      <c r="H14" s="15">
        <f t="shared" si="1"/>
        <v>18575.09</v>
      </c>
      <c r="I14" s="16">
        <f t="shared" si="2"/>
        <v>0</v>
      </c>
      <c r="J14" s="17" t="s">
        <v>9</v>
      </c>
    </row>
    <row r="15" spans="2:10" s="1" customFormat="1" x14ac:dyDescent="0.25">
      <c r="B15" s="49" t="s">
        <v>24</v>
      </c>
      <c r="C15" s="51" t="s">
        <v>268</v>
      </c>
      <c r="D15" s="13" t="s">
        <v>26</v>
      </c>
      <c r="E15" s="53">
        <v>44414</v>
      </c>
      <c r="F15" s="54">
        <v>81420</v>
      </c>
      <c r="G15" s="14">
        <f t="shared" si="0"/>
        <v>44444</v>
      </c>
      <c r="H15" s="15">
        <f t="shared" si="1"/>
        <v>81420</v>
      </c>
      <c r="I15" s="16">
        <f t="shared" si="2"/>
        <v>0</v>
      </c>
      <c r="J15" s="17" t="s">
        <v>9</v>
      </c>
    </row>
    <row r="16" spans="2:10" s="1" customFormat="1" x14ac:dyDescent="0.25">
      <c r="B16" s="49" t="s">
        <v>27</v>
      </c>
      <c r="C16" s="51" t="s">
        <v>269</v>
      </c>
      <c r="D16" s="13" t="s">
        <v>28</v>
      </c>
      <c r="E16" s="53">
        <v>44417</v>
      </c>
      <c r="F16" s="54">
        <v>58344.639999999999</v>
      </c>
      <c r="G16" s="14">
        <f t="shared" si="0"/>
        <v>44447</v>
      </c>
      <c r="H16" s="15">
        <f t="shared" si="1"/>
        <v>58344.639999999999</v>
      </c>
      <c r="I16" s="16">
        <f t="shared" si="2"/>
        <v>0</v>
      </c>
      <c r="J16" s="17" t="s">
        <v>9</v>
      </c>
    </row>
    <row r="17" spans="2:10" s="1" customFormat="1" x14ac:dyDescent="0.25">
      <c r="B17" s="49" t="s">
        <v>29</v>
      </c>
      <c r="C17" s="51" t="s">
        <v>270</v>
      </c>
      <c r="D17" s="13" t="s">
        <v>30</v>
      </c>
      <c r="E17" s="53">
        <v>44417</v>
      </c>
      <c r="F17" s="54">
        <v>26780.27</v>
      </c>
      <c r="G17" s="14">
        <f t="shared" si="0"/>
        <v>44447</v>
      </c>
      <c r="H17" s="15">
        <f t="shared" si="1"/>
        <v>26780.27</v>
      </c>
      <c r="I17" s="16">
        <f t="shared" si="2"/>
        <v>0</v>
      </c>
      <c r="J17" s="17" t="s">
        <v>9</v>
      </c>
    </row>
    <row r="18" spans="2:10" s="1" customFormat="1" x14ac:dyDescent="0.25">
      <c r="B18" s="49" t="s">
        <v>231</v>
      </c>
      <c r="C18" s="51" t="s">
        <v>271</v>
      </c>
      <c r="D18" s="13" t="s">
        <v>32</v>
      </c>
      <c r="E18" s="53">
        <v>44417</v>
      </c>
      <c r="F18" s="54">
        <v>130954.36</v>
      </c>
      <c r="G18" s="14">
        <f t="shared" si="0"/>
        <v>44447</v>
      </c>
      <c r="H18" s="15">
        <f t="shared" si="1"/>
        <v>130954.36</v>
      </c>
      <c r="I18" s="16">
        <f t="shared" si="2"/>
        <v>0</v>
      </c>
      <c r="J18" s="17" t="s">
        <v>9</v>
      </c>
    </row>
    <row r="19" spans="2:10" s="1" customFormat="1" x14ac:dyDescent="0.25">
      <c r="B19" s="49" t="s">
        <v>33</v>
      </c>
      <c r="C19" s="51" t="s">
        <v>272</v>
      </c>
      <c r="D19" s="13" t="s">
        <v>34</v>
      </c>
      <c r="E19" s="53">
        <v>44417</v>
      </c>
      <c r="F19" s="54">
        <v>129430</v>
      </c>
      <c r="G19" s="14">
        <f t="shared" si="0"/>
        <v>44447</v>
      </c>
      <c r="H19" s="15">
        <f t="shared" si="1"/>
        <v>129430</v>
      </c>
      <c r="I19" s="16">
        <f t="shared" si="2"/>
        <v>0</v>
      </c>
      <c r="J19" s="17" t="s">
        <v>10</v>
      </c>
    </row>
    <row r="20" spans="2:10" s="1" customFormat="1" x14ac:dyDescent="0.25">
      <c r="B20" s="49" t="s">
        <v>33</v>
      </c>
      <c r="C20" s="51" t="s">
        <v>273</v>
      </c>
      <c r="D20" s="13" t="s">
        <v>36</v>
      </c>
      <c r="E20" s="53">
        <v>44417</v>
      </c>
      <c r="F20" s="54">
        <v>16520</v>
      </c>
      <c r="G20" s="14">
        <f t="shared" si="0"/>
        <v>44447</v>
      </c>
      <c r="H20" s="15">
        <f t="shared" si="1"/>
        <v>16520</v>
      </c>
      <c r="I20" s="16">
        <f t="shared" si="2"/>
        <v>0</v>
      </c>
      <c r="J20" s="17" t="s">
        <v>9</v>
      </c>
    </row>
    <row r="21" spans="2:10" s="1" customFormat="1" x14ac:dyDescent="0.25">
      <c r="B21" s="49" t="s">
        <v>35</v>
      </c>
      <c r="C21" s="51" t="s">
        <v>274</v>
      </c>
      <c r="D21" s="13" t="s">
        <v>40</v>
      </c>
      <c r="E21" s="53">
        <v>44417</v>
      </c>
      <c r="F21" s="54">
        <v>63130</v>
      </c>
      <c r="G21" s="14">
        <f t="shared" si="0"/>
        <v>44447</v>
      </c>
      <c r="H21" s="15">
        <f t="shared" si="1"/>
        <v>63130</v>
      </c>
      <c r="I21" s="16">
        <f t="shared" si="2"/>
        <v>0</v>
      </c>
      <c r="J21" s="17" t="s">
        <v>9</v>
      </c>
    </row>
    <row r="22" spans="2:10" s="1" customFormat="1" x14ac:dyDescent="0.25">
      <c r="B22" s="49" t="s">
        <v>37</v>
      </c>
      <c r="C22" s="51" t="s">
        <v>275</v>
      </c>
      <c r="D22" s="13" t="s">
        <v>39</v>
      </c>
      <c r="E22" s="53">
        <v>44417</v>
      </c>
      <c r="F22" s="54">
        <v>4130</v>
      </c>
      <c r="G22" s="14">
        <f t="shared" si="0"/>
        <v>44447</v>
      </c>
      <c r="H22" s="18">
        <f t="shared" si="1"/>
        <v>4130</v>
      </c>
      <c r="I22" s="19">
        <f t="shared" si="2"/>
        <v>0</v>
      </c>
      <c r="J22" s="17" t="s">
        <v>9</v>
      </c>
    </row>
    <row r="23" spans="2:10" s="1" customFormat="1" x14ac:dyDescent="0.25">
      <c r="B23" s="49" t="s">
        <v>232</v>
      </c>
      <c r="C23" s="51" t="s">
        <v>276</v>
      </c>
      <c r="D23" s="13" t="s">
        <v>42</v>
      </c>
      <c r="E23" s="53">
        <v>44417</v>
      </c>
      <c r="F23" s="54">
        <v>258489.60000000001</v>
      </c>
      <c r="G23" s="14">
        <f t="shared" si="0"/>
        <v>44447</v>
      </c>
      <c r="H23" s="15">
        <f t="shared" si="1"/>
        <v>258489.60000000001</v>
      </c>
      <c r="I23" s="16">
        <f t="shared" si="2"/>
        <v>0</v>
      </c>
      <c r="J23" s="17" t="s">
        <v>9</v>
      </c>
    </row>
    <row r="24" spans="2:10" s="1" customFormat="1" x14ac:dyDescent="0.25">
      <c r="B24" s="49" t="s">
        <v>233</v>
      </c>
      <c r="C24" s="51" t="s">
        <v>277</v>
      </c>
      <c r="D24" s="13" t="s">
        <v>43</v>
      </c>
      <c r="E24" s="53">
        <v>44417</v>
      </c>
      <c r="F24" s="54">
        <v>110037.36</v>
      </c>
      <c r="G24" s="14">
        <f t="shared" si="0"/>
        <v>44447</v>
      </c>
      <c r="H24" s="15">
        <f t="shared" si="1"/>
        <v>110037.36</v>
      </c>
      <c r="I24" s="16">
        <f t="shared" si="2"/>
        <v>0</v>
      </c>
      <c r="J24" s="17" t="s">
        <v>9</v>
      </c>
    </row>
    <row r="25" spans="2:10" s="1" customFormat="1" ht="28.5" x14ac:dyDescent="0.25">
      <c r="B25" s="49" t="s">
        <v>233</v>
      </c>
      <c r="C25" s="51" t="s">
        <v>278</v>
      </c>
      <c r="D25" s="13" t="s">
        <v>45</v>
      </c>
      <c r="E25" s="53">
        <v>44417</v>
      </c>
      <c r="F25" s="54">
        <v>70800</v>
      </c>
      <c r="G25" s="14">
        <f t="shared" si="0"/>
        <v>44447</v>
      </c>
      <c r="H25" s="15">
        <f t="shared" si="1"/>
        <v>70800</v>
      </c>
      <c r="I25" s="16">
        <f t="shared" si="2"/>
        <v>0</v>
      </c>
      <c r="J25" s="17" t="s">
        <v>10</v>
      </c>
    </row>
    <row r="26" spans="2:10" s="1" customFormat="1" x14ac:dyDescent="0.25">
      <c r="B26" s="49" t="s">
        <v>44</v>
      </c>
      <c r="C26" s="51" t="s">
        <v>279</v>
      </c>
      <c r="D26" s="13" t="s">
        <v>47</v>
      </c>
      <c r="E26" s="53">
        <v>44417</v>
      </c>
      <c r="F26" s="54">
        <v>310340</v>
      </c>
      <c r="G26" s="14">
        <f t="shared" si="0"/>
        <v>44447</v>
      </c>
      <c r="H26" s="15">
        <f t="shared" si="1"/>
        <v>310340</v>
      </c>
      <c r="I26" s="16">
        <f t="shared" si="2"/>
        <v>0</v>
      </c>
      <c r="J26" s="17" t="s">
        <v>9</v>
      </c>
    </row>
    <row r="27" spans="2:10" s="1" customFormat="1" x14ac:dyDescent="0.25">
      <c r="B27" s="49" t="s">
        <v>234</v>
      </c>
      <c r="C27" s="51" t="s">
        <v>280</v>
      </c>
      <c r="D27" s="13" t="s">
        <v>50</v>
      </c>
      <c r="E27" s="53">
        <v>44418</v>
      </c>
      <c r="F27" s="54">
        <v>156000</v>
      </c>
      <c r="G27" s="14">
        <f t="shared" si="0"/>
        <v>44448</v>
      </c>
      <c r="H27" s="15">
        <f t="shared" si="1"/>
        <v>156000</v>
      </c>
      <c r="I27" s="16">
        <f t="shared" si="2"/>
        <v>0</v>
      </c>
      <c r="J27" s="17" t="s">
        <v>10</v>
      </c>
    </row>
    <row r="28" spans="2:10" s="1" customFormat="1" x14ac:dyDescent="0.25">
      <c r="B28" s="49" t="s">
        <v>235</v>
      </c>
      <c r="C28" s="51" t="s">
        <v>281</v>
      </c>
      <c r="D28" s="13" t="s">
        <v>52</v>
      </c>
      <c r="E28" s="53">
        <v>44418</v>
      </c>
      <c r="F28" s="54">
        <v>7566.69</v>
      </c>
      <c r="G28" s="14">
        <f t="shared" si="0"/>
        <v>44448</v>
      </c>
      <c r="H28" s="15">
        <f t="shared" si="1"/>
        <v>7566.69</v>
      </c>
      <c r="I28" s="16">
        <f t="shared" si="2"/>
        <v>0</v>
      </c>
      <c r="J28" s="17" t="s">
        <v>9</v>
      </c>
    </row>
    <row r="29" spans="2:10" s="1" customFormat="1" x14ac:dyDescent="0.25">
      <c r="B29" s="49" t="s">
        <v>236</v>
      </c>
      <c r="C29" s="51" t="s">
        <v>282</v>
      </c>
      <c r="D29" s="13" t="s">
        <v>53</v>
      </c>
      <c r="E29" s="53">
        <v>44418</v>
      </c>
      <c r="F29" s="54">
        <v>15384.9</v>
      </c>
      <c r="G29" s="14">
        <f t="shared" si="0"/>
        <v>44448</v>
      </c>
      <c r="H29" s="15">
        <f t="shared" si="1"/>
        <v>15384.9</v>
      </c>
      <c r="I29" s="16">
        <f t="shared" si="2"/>
        <v>0</v>
      </c>
      <c r="J29" s="17" t="s">
        <v>9</v>
      </c>
    </row>
    <row r="30" spans="2:10" s="1" customFormat="1" x14ac:dyDescent="0.25">
      <c r="B30" s="49" t="s">
        <v>236</v>
      </c>
      <c r="C30" s="51" t="s">
        <v>283</v>
      </c>
      <c r="D30" s="13" t="s">
        <v>54</v>
      </c>
      <c r="E30" s="53">
        <v>44418</v>
      </c>
      <c r="F30" s="54">
        <v>3902.54</v>
      </c>
      <c r="G30" s="14">
        <f t="shared" si="0"/>
        <v>44448</v>
      </c>
      <c r="H30" s="15">
        <f t="shared" si="1"/>
        <v>3902.54</v>
      </c>
      <c r="I30" s="16">
        <f t="shared" si="2"/>
        <v>0</v>
      </c>
      <c r="J30" s="17" t="s">
        <v>9</v>
      </c>
    </row>
    <row r="31" spans="2:10" s="1" customFormat="1" x14ac:dyDescent="0.25">
      <c r="B31" s="49" t="s">
        <v>236</v>
      </c>
      <c r="C31" s="51" t="s">
        <v>284</v>
      </c>
      <c r="D31" s="13" t="s">
        <v>55</v>
      </c>
      <c r="E31" s="53">
        <v>44418</v>
      </c>
      <c r="F31" s="54">
        <v>398801.74</v>
      </c>
      <c r="G31" s="14">
        <f t="shared" si="0"/>
        <v>44448</v>
      </c>
      <c r="H31" s="15">
        <f t="shared" si="1"/>
        <v>398801.74</v>
      </c>
      <c r="I31" s="16">
        <f t="shared" si="2"/>
        <v>0</v>
      </c>
      <c r="J31" s="17" t="s">
        <v>9</v>
      </c>
    </row>
    <row r="32" spans="2:10" s="1" customFormat="1" x14ac:dyDescent="0.25">
      <c r="B32" s="49" t="s">
        <v>236</v>
      </c>
      <c r="C32" s="51" t="s">
        <v>285</v>
      </c>
      <c r="D32" s="13" t="s">
        <v>56</v>
      </c>
      <c r="E32" s="53">
        <v>44418</v>
      </c>
      <c r="F32" s="54">
        <v>5964.21</v>
      </c>
      <c r="G32" s="14">
        <f t="shared" si="0"/>
        <v>44448</v>
      </c>
      <c r="H32" s="15">
        <f t="shared" si="1"/>
        <v>5964.21</v>
      </c>
      <c r="I32" s="16">
        <f>+F32-H32</f>
        <v>0</v>
      </c>
      <c r="J32" s="17" t="s">
        <v>9</v>
      </c>
    </row>
    <row r="33" spans="2:10" s="1" customFormat="1" ht="128.25" x14ac:dyDescent="0.25">
      <c r="B33" s="49" t="s">
        <v>236</v>
      </c>
      <c r="C33" s="51" t="s">
        <v>286</v>
      </c>
      <c r="D33" s="13" t="s">
        <v>58</v>
      </c>
      <c r="E33" s="53">
        <v>44418</v>
      </c>
      <c r="F33" s="54">
        <v>379436.33</v>
      </c>
      <c r="G33" s="14">
        <f t="shared" si="0"/>
        <v>44448</v>
      </c>
      <c r="H33" s="15">
        <f t="shared" si="1"/>
        <v>379436.33</v>
      </c>
      <c r="I33" s="16">
        <f t="shared" si="2"/>
        <v>0</v>
      </c>
      <c r="J33" s="17" t="s">
        <v>9</v>
      </c>
    </row>
    <row r="34" spans="2:10" s="1" customFormat="1" x14ac:dyDescent="0.25">
      <c r="B34" s="49" t="s">
        <v>235</v>
      </c>
      <c r="C34" s="51" t="s">
        <v>287</v>
      </c>
      <c r="D34" s="13" t="s">
        <v>59</v>
      </c>
      <c r="E34" s="53">
        <v>44418</v>
      </c>
      <c r="F34" s="54">
        <v>89680</v>
      </c>
      <c r="G34" s="14">
        <f t="shared" si="0"/>
        <v>44448</v>
      </c>
      <c r="H34" s="15">
        <f t="shared" si="1"/>
        <v>89680</v>
      </c>
      <c r="I34" s="16">
        <f t="shared" si="2"/>
        <v>0</v>
      </c>
      <c r="J34" s="17" t="s">
        <v>9</v>
      </c>
    </row>
    <row r="35" spans="2:10" s="1" customFormat="1" x14ac:dyDescent="0.25">
      <c r="B35" s="49" t="s">
        <v>237</v>
      </c>
      <c r="C35" s="51" t="s">
        <v>288</v>
      </c>
      <c r="D35" s="13" t="s">
        <v>61</v>
      </c>
      <c r="E35" s="53">
        <v>44418</v>
      </c>
      <c r="F35" s="54">
        <v>918040</v>
      </c>
      <c r="G35" s="14">
        <f t="shared" si="0"/>
        <v>44448</v>
      </c>
      <c r="H35" s="15">
        <f t="shared" si="1"/>
        <v>918040</v>
      </c>
      <c r="I35" s="16">
        <f t="shared" si="2"/>
        <v>0</v>
      </c>
      <c r="J35" s="17" t="s">
        <v>10</v>
      </c>
    </row>
    <row r="36" spans="2:10" s="1" customFormat="1" x14ac:dyDescent="0.25">
      <c r="B36" s="49" t="s">
        <v>234</v>
      </c>
      <c r="C36" s="51" t="s">
        <v>289</v>
      </c>
      <c r="D36" s="13" t="s">
        <v>62</v>
      </c>
      <c r="E36" s="53">
        <v>44418</v>
      </c>
      <c r="F36" s="54">
        <v>16500</v>
      </c>
      <c r="G36" s="14">
        <f t="shared" si="0"/>
        <v>44448</v>
      </c>
      <c r="H36" s="15">
        <f t="shared" si="1"/>
        <v>16500</v>
      </c>
      <c r="I36" s="16">
        <f t="shared" si="2"/>
        <v>0</v>
      </c>
      <c r="J36" s="17" t="s">
        <v>9</v>
      </c>
    </row>
    <row r="37" spans="2:10" s="1" customFormat="1" x14ac:dyDescent="0.25">
      <c r="B37" s="49" t="s">
        <v>238</v>
      </c>
      <c r="C37" s="51" t="s">
        <v>290</v>
      </c>
      <c r="D37" s="13" t="s">
        <v>64</v>
      </c>
      <c r="E37" s="53">
        <v>44418</v>
      </c>
      <c r="F37" s="54">
        <v>16620.3</v>
      </c>
      <c r="G37" s="14">
        <f t="shared" si="0"/>
        <v>44448</v>
      </c>
      <c r="H37" s="15">
        <f t="shared" si="1"/>
        <v>16620.3</v>
      </c>
      <c r="I37" s="16">
        <f t="shared" si="2"/>
        <v>0</v>
      </c>
      <c r="J37" s="17" t="s">
        <v>10</v>
      </c>
    </row>
    <row r="38" spans="2:10" s="1" customFormat="1" x14ac:dyDescent="0.25">
      <c r="B38" s="49" t="s">
        <v>239</v>
      </c>
      <c r="C38" s="51" t="s">
        <v>297</v>
      </c>
      <c r="D38" s="13" t="s">
        <v>66</v>
      </c>
      <c r="E38" s="53">
        <v>44418</v>
      </c>
      <c r="F38" s="54">
        <v>29500</v>
      </c>
      <c r="G38" s="14">
        <f t="shared" si="0"/>
        <v>44448</v>
      </c>
      <c r="H38" s="15">
        <f t="shared" si="1"/>
        <v>29500</v>
      </c>
      <c r="I38" s="16">
        <f t="shared" si="2"/>
        <v>0</v>
      </c>
      <c r="J38" s="17" t="s">
        <v>10</v>
      </c>
    </row>
    <row r="39" spans="2:10" s="1" customFormat="1" x14ac:dyDescent="0.25">
      <c r="B39" s="49" t="s">
        <v>240</v>
      </c>
      <c r="C39" s="51" t="s">
        <v>291</v>
      </c>
      <c r="D39" s="13" t="s">
        <v>69</v>
      </c>
      <c r="E39" s="53">
        <v>44418</v>
      </c>
      <c r="F39" s="54">
        <v>15340</v>
      </c>
      <c r="G39" s="14">
        <f t="shared" si="0"/>
        <v>44448</v>
      </c>
      <c r="H39" s="15">
        <f t="shared" si="1"/>
        <v>15340</v>
      </c>
      <c r="I39" s="16">
        <f t="shared" si="2"/>
        <v>0</v>
      </c>
      <c r="J39" s="17" t="s">
        <v>9</v>
      </c>
    </row>
    <row r="40" spans="2:10" s="1" customFormat="1" x14ac:dyDescent="0.25">
      <c r="B40" s="49" t="s">
        <v>240</v>
      </c>
      <c r="C40" s="51" t="s">
        <v>292</v>
      </c>
      <c r="D40" s="13" t="s">
        <v>72</v>
      </c>
      <c r="E40" s="53">
        <v>44418</v>
      </c>
      <c r="F40" s="54">
        <v>5310</v>
      </c>
      <c r="G40" s="14">
        <f t="shared" si="0"/>
        <v>44448</v>
      </c>
      <c r="H40" s="15">
        <f t="shared" si="1"/>
        <v>5310</v>
      </c>
      <c r="I40" s="16">
        <f t="shared" si="2"/>
        <v>0</v>
      </c>
      <c r="J40" s="17" t="s">
        <v>9</v>
      </c>
    </row>
    <row r="41" spans="2:10" s="1" customFormat="1" x14ac:dyDescent="0.25">
      <c r="B41" s="49" t="s">
        <v>241</v>
      </c>
      <c r="C41" s="51" t="s">
        <v>293</v>
      </c>
      <c r="D41" s="13" t="s">
        <v>74</v>
      </c>
      <c r="E41" s="53">
        <v>44419</v>
      </c>
      <c r="F41" s="54">
        <v>469200</v>
      </c>
      <c r="G41" s="14">
        <f t="shared" si="0"/>
        <v>44449</v>
      </c>
      <c r="H41" s="15">
        <f t="shared" si="1"/>
        <v>469200</v>
      </c>
      <c r="I41" s="16">
        <f t="shared" si="2"/>
        <v>0</v>
      </c>
      <c r="J41" s="17" t="s">
        <v>9</v>
      </c>
    </row>
    <row r="42" spans="2:10" s="1" customFormat="1" x14ac:dyDescent="0.25">
      <c r="B42" s="49" t="s">
        <v>242</v>
      </c>
      <c r="C42" s="51" t="s">
        <v>294</v>
      </c>
      <c r="D42" s="13" t="s">
        <v>77</v>
      </c>
      <c r="E42" s="53">
        <v>44419</v>
      </c>
      <c r="F42" s="54">
        <v>33750</v>
      </c>
      <c r="G42" s="14">
        <f t="shared" si="0"/>
        <v>44449</v>
      </c>
      <c r="H42" s="15">
        <f t="shared" si="1"/>
        <v>33750</v>
      </c>
      <c r="I42" s="16">
        <f t="shared" si="2"/>
        <v>0</v>
      </c>
      <c r="J42" s="17" t="s">
        <v>9</v>
      </c>
    </row>
    <row r="43" spans="2:10" s="1" customFormat="1" x14ac:dyDescent="0.25">
      <c r="B43" s="49" t="s">
        <v>243</v>
      </c>
      <c r="C43" s="51" t="s">
        <v>295</v>
      </c>
      <c r="D43" s="13" t="s">
        <v>80</v>
      </c>
      <c r="E43" s="53">
        <v>44419</v>
      </c>
      <c r="F43" s="54">
        <v>9440</v>
      </c>
      <c r="G43" s="14">
        <f>E43+30</f>
        <v>44449</v>
      </c>
      <c r="H43" s="15">
        <f t="shared" si="1"/>
        <v>9440</v>
      </c>
      <c r="I43" s="16">
        <f t="shared" si="2"/>
        <v>0</v>
      </c>
      <c r="J43" s="17" t="s">
        <v>9</v>
      </c>
    </row>
    <row r="44" spans="2:10" s="1" customFormat="1" x14ac:dyDescent="0.25">
      <c r="B44" s="49" t="s">
        <v>73</v>
      </c>
      <c r="C44" s="51" t="s">
        <v>296</v>
      </c>
      <c r="D44" s="13" t="s">
        <v>194</v>
      </c>
      <c r="E44" s="53">
        <v>44419</v>
      </c>
      <c r="F44" s="54">
        <v>9440</v>
      </c>
      <c r="G44" s="14">
        <f>E44+30</f>
        <v>44449</v>
      </c>
      <c r="H44" s="15">
        <f>+F44</f>
        <v>9440</v>
      </c>
      <c r="I44" s="16">
        <f t="shared" si="2"/>
        <v>0</v>
      </c>
      <c r="J44" s="17" t="s">
        <v>9</v>
      </c>
    </row>
    <row r="45" spans="2:10" s="1" customFormat="1" x14ac:dyDescent="0.25">
      <c r="B45" s="49" t="s">
        <v>244</v>
      </c>
      <c r="C45" s="51" t="s">
        <v>298</v>
      </c>
      <c r="D45" s="13" t="s">
        <v>83</v>
      </c>
      <c r="E45" s="53">
        <v>44419</v>
      </c>
      <c r="F45" s="54">
        <v>14160</v>
      </c>
      <c r="G45" s="14">
        <f t="shared" si="0"/>
        <v>44449</v>
      </c>
      <c r="H45" s="15">
        <f t="shared" si="1"/>
        <v>14160</v>
      </c>
      <c r="I45" s="16">
        <f t="shared" si="2"/>
        <v>0</v>
      </c>
      <c r="J45" s="17" t="s">
        <v>9</v>
      </c>
    </row>
    <row r="46" spans="2:10" s="1" customFormat="1" x14ac:dyDescent="0.25">
      <c r="B46" s="49" t="s">
        <v>78</v>
      </c>
      <c r="C46" s="51" t="s">
        <v>299</v>
      </c>
      <c r="D46" s="13" t="s">
        <v>86</v>
      </c>
      <c r="E46" s="53">
        <v>44419</v>
      </c>
      <c r="F46" s="54">
        <v>15664.5</v>
      </c>
      <c r="G46" s="14">
        <f t="shared" si="0"/>
        <v>44449</v>
      </c>
      <c r="H46" s="15">
        <f t="shared" si="1"/>
        <v>15664.5</v>
      </c>
      <c r="I46" s="16">
        <f t="shared" si="2"/>
        <v>0</v>
      </c>
      <c r="J46" s="17" t="s">
        <v>10</v>
      </c>
    </row>
    <row r="47" spans="2:10" s="1" customFormat="1" x14ac:dyDescent="0.25">
      <c r="B47" s="49" t="s">
        <v>192</v>
      </c>
      <c r="C47" s="52" t="s">
        <v>300</v>
      </c>
      <c r="D47" s="13" t="s">
        <v>87</v>
      </c>
      <c r="E47" s="53">
        <v>44419</v>
      </c>
      <c r="F47" s="54">
        <v>34220</v>
      </c>
      <c r="G47" s="14">
        <f t="shared" si="0"/>
        <v>44449</v>
      </c>
      <c r="H47" s="15">
        <f t="shared" si="1"/>
        <v>34220</v>
      </c>
      <c r="I47" s="16">
        <f t="shared" si="2"/>
        <v>0</v>
      </c>
      <c r="J47" s="17" t="s">
        <v>9</v>
      </c>
    </row>
    <row r="48" spans="2:10" s="1" customFormat="1" x14ac:dyDescent="0.25">
      <c r="B48" s="49" t="s">
        <v>81</v>
      </c>
      <c r="C48" s="51" t="s">
        <v>301</v>
      </c>
      <c r="D48" s="13" t="s">
        <v>90</v>
      </c>
      <c r="E48" s="53">
        <v>44419</v>
      </c>
      <c r="F48" s="54">
        <v>15022.01</v>
      </c>
      <c r="G48" s="14">
        <f t="shared" si="0"/>
        <v>44449</v>
      </c>
      <c r="H48" s="15">
        <f t="shared" si="1"/>
        <v>15022.01</v>
      </c>
      <c r="I48" s="16">
        <f t="shared" si="2"/>
        <v>0</v>
      </c>
      <c r="J48" s="17" t="s">
        <v>10</v>
      </c>
    </row>
    <row r="49" spans="2:10" s="1" customFormat="1" x14ac:dyDescent="0.25">
      <c r="B49" s="49" t="s">
        <v>84</v>
      </c>
      <c r="C49" s="51" t="s">
        <v>302</v>
      </c>
      <c r="D49" s="13" t="s">
        <v>69</v>
      </c>
      <c r="E49" s="53">
        <v>44421</v>
      </c>
      <c r="F49" s="54">
        <v>35400</v>
      </c>
      <c r="G49" s="14">
        <f t="shared" si="0"/>
        <v>44451</v>
      </c>
      <c r="H49" s="15">
        <f t="shared" si="1"/>
        <v>35400</v>
      </c>
      <c r="I49" s="16">
        <f t="shared" si="2"/>
        <v>0</v>
      </c>
      <c r="J49" s="17" t="s">
        <v>10</v>
      </c>
    </row>
    <row r="50" spans="2:10" s="1" customFormat="1" x14ac:dyDescent="0.25">
      <c r="B50" s="49" t="s">
        <v>84</v>
      </c>
      <c r="C50" s="51" t="s">
        <v>303</v>
      </c>
      <c r="D50" s="13" t="s">
        <v>95</v>
      </c>
      <c r="E50" s="53">
        <v>44421</v>
      </c>
      <c r="F50" s="54">
        <v>60000</v>
      </c>
      <c r="G50" s="14">
        <f t="shared" si="0"/>
        <v>44451</v>
      </c>
      <c r="H50" s="36">
        <f t="shared" si="1"/>
        <v>60000</v>
      </c>
      <c r="I50" s="16">
        <f t="shared" si="2"/>
        <v>0</v>
      </c>
      <c r="J50" s="17" t="s">
        <v>9</v>
      </c>
    </row>
    <row r="51" spans="2:10" s="1" customFormat="1" x14ac:dyDescent="0.25">
      <c r="B51" s="49" t="s">
        <v>242</v>
      </c>
      <c r="C51" s="51" t="s">
        <v>304</v>
      </c>
      <c r="D51" s="13" t="s">
        <v>77</v>
      </c>
      <c r="E51" s="53">
        <v>44421</v>
      </c>
      <c r="F51" s="54">
        <v>106206.56</v>
      </c>
      <c r="G51" s="14">
        <f t="shared" si="0"/>
        <v>44451</v>
      </c>
      <c r="H51" s="36">
        <f t="shared" si="1"/>
        <v>106206.56</v>
      </c>
      <c r="I51" s="16">
        <f t="shared" si="2"/>
        <v>0</v>
      </c>
      <c r="J51" s="17" t="s">
        <v>9</v>
      </c>
    </row>
    <row r="52" spans="2:10" s="1" customFormat="1" x14ac:dyDescent="0.25">
      <c r="B52" s="49" t="s">
        <v>88</v>
      </c>
      <c r="C52" s="51" t="s">
        <v>305</v>
      </c>
      <c r="D52" s="13" t="s">
        <v>99</v>
      </c>
      <c r="E52" s="53">
        <v>44421</v>
      </c>
      <c r="F52" s="54">
        <v>599405.44999999995</v>
      </c>
      <c r="G52" s="14">
        <f t="shared" si="0"/>
        <v>44451</v>
      </c>
      <c r="H52" s="36">
        <f t="shared" si="1"/>
        <v>599405.44999999995</v>
      </c>
      <c r="I52" s="16">
        <f t="shared" si="2"/>
        <v>0</v>
      </c>
      <c r="J52" s="17" t="s">
        <v>9</v>
      </c>
    </row>
    <row r="53" spans="2:10" s="1" customFormat="1" x14ac:dyDescent="0.25">
      <c r="B53" s="49" t="s">
        <v>91</v>
      </c>
      <c r="C53" s="51" t="s">
        <v>306</v>
      </c>
      <c r="D53" s="13" t="s">
        <v>102</v>
      </c>
      <c r="E53" s="53">
        <v>44421</v>
      </c>
      <c r="F53" s="54">
        <v>1416</v>
      </c>
      <c r="G53" s="14">
        <f t="shared" si="0"/>
        <v>44451</v>
      </c>
      <c r="H53" s="36">
        <f t="shared" si="1"/>
        <v>1416</v>
      </c>
      <c r="I53" s="16">
        <f t="shared" si="2"/>
        <v>0</v>
      </c>
      <c r="J53" s="17" t="s">
        <v>9</v>
      </c>
    </row>
    <row r="54" spans="2:10" s="1" customFormat="1" x14ac:dyDescent="0.25">
      <c r="B54" s="49" t="s">
        <v>93</v>
      </c>
      <c r="C54" s="51" t="s">
        <v>307</v>
      </c>
      <c r="D54" s="13" t="s">
        <v>104</v>
      </c>
      <c r="E54" s="53">
        <v>44421</v>
      </c>
      <c r="F54" s="54">
        <v>6510.27</v>
      </c>
      <c r="G54" s="14">
        <f t="shared" si="0"/>
        <v>44451</v>
      </c>
      <c r="H54" s="36">
        <f t="shared" si="1"/>
        <v>6510.27</v>
      </c>
      <c r="I54" s="16">
        <f t="shared" si="2"/>
        <v>0</v>
      </c>
      <c r="J54" s="17" t="s">
        <v>9</v>
      </c>
    </row>
    <row r="55" spans="2:10" s="1" customFormat="1" x14ac:dyDescent="0.25">
      <c r="B55" s="49" t="s">
        <v>243</v>
      </c>
      <c r="C55" s="51" t="s">
        <v>308</v>
      </c>
      <c r="D55" s="13" t="s">
        <v>105</v>
      </c>
      <c r="E55" s="53">
        <v>44421</v>
      </c>
      <c r="F55" s="54">
        <v>4817.57</v>
      </c>
      <c r="G55" s="14">
        <f t="shared" si="0"/>
        <v>44451</v>
      </c>
      <c r="H55" s="36">
        <f t="shared" si="1"/>
        <v>4817.57</v>
      </c>
      <c r="I55" s="16">
        <f t="shared" si="2"/>
        <v>0</v>
      </c>
      <c r="J55" s="17" t="s">
        <v>9</v>
      </c>
    </row>
    <row r="56" spans="2:10" s="1" customFormat="1" x14ac:dyDescent="0.25">
      <c r="B56" s="49" t="s">
        <v>245</v>
      </c>
      <c r="C56" s="51" t="s">
        <v>309</v>
      </c>
      <c r="D56" s="13" t="s">
        <v>109</v>
      </c>
      <c r="E56" s="53">
        <v>44421</v>
      </c>
      <c r="F56" s="54">
        <v>14198.22</v>
      </c>
      <c r="G56" s="14">
        <f t="shared" si="0"/>
        <v>44451</v>
      </c>
      <c r="H56" s="36">
        <f t="shared" si="1"/>
        <v>14198.22</v>
      </c>
      <c r="I56" s="16">
        <f t="shared" si="2"/>
        <v>0</v>
      </c>
      <c r="J56" s="17" t="s">
        <v>9</v>
      </c>
    </row>
    <row r="57" spans="2:10" s="1" customFormat="1" x14ac:dyDescent="0.25">
      <c r="B57" s="49" t="s">
        <v>246</v>
      </c>
      <c r="C57" s="51" t="s">
        <v>310</v>
      </c>
      <c r="D57" s="13" t="s">
        <v>112</v>
      </c>
      <c r="E57" s="53">
        <v>44421</v>
      </c>
      <c r="F57" s="54">
        <v>249983</v>
      </c>
      <c r="G57" s="14">
        <f t="shared" si="0"/>
        <v>44451</v>
      </c>
      <c r="H57" s="36">
        <f t="shared" si="1"/>
        <v>249983</v>
      </c>
      <c r="I57" s="16">
        <f t="shared" si="2"/>
        <v>0</v>
      </c>
      <c r="J57" s="17" t="s">
        <v>9</v>
      </c>
    </row>
    <row r="58" spans="2:10" s="1" customFormat="1" x14ac:dyDescent="0.25">
      <c r="B58" s="49" t="s">
        <v>247</v>
      </c>
      <c r="C58" s="51" t="s">
        <v>311</v>
      </c>
      <c r="D58" s="13" t="s">
        <v>115</v>
      </c>
      <c r="E58" s="53">
        <v>44425</v>
      </c>
      <c r="F58" s="54">
        <v>2302000</v>
      </c>
      <c r="G58" s="14">
        <f t="shared" si="0"/>
        <v>44455</v>
      </c>
      <c r="H58" s="36">
        <f t="shared" si="1"/>
        <v>2302000</v>
      </c>
      <c r="I58" s="16">
        <f t="shared" si="2"/>
        <v>0</v>
      </c>
      <c r="J58" s="17" t="s">
        <v>10</v>
      </c>
    </row>
    <row r="59" spans="2:10" s="1" customFormat="1" x14ac:dyDescent="0.25">
      <c r="B59" s="49" t="s">
        <v>247</v>
      </c>
      <c r="C59" s="51" t="s">
        <v>312</v>
      </c>
      <c r="D59" s="13" t="s">
        <v>42</v>
      </c>
      <c r="E59" s="53">
        <v>44425</v>
      </c>
      <c r="F59" s="54">
        <v>327869.73</v>
      </c>
      <c r="G59" s="14">
        <f t="shared" si="0"/>
        <v>44455</v>
      </c>
      <c r="H59" s="36">
        <f t="shared" si="1"/>
        <v>327869.73</v>
      </c>
      <c r="I59" s="16">
        <f t="shared" si="2"/>
        <v>0</v>
      </c>
      <c r="J59" s="17" t="s">
        <v>9</v>
      </c>
    </row>
    <row r="60" spans="2:10" s="1" customFormat="1" ht="28.5" x14ac:dyDescent="0.25">
      <c r="B60" s="49" t="s">
        <v>247</v>
      </c>
      <c r="C60" s="51" t="s">
        <v>313</v>
      </c>
      <c r="D60" s="13" t="s">
        <v>120</v>
      </c>
      <c r="E60" s="53">
        <v>44425</v>
      </c>
      <c r="F60" s="54">
        <v>500000</v>
      </c>
      <c r="G60" s="14">
        <f t="shared" si="0"/>
        <v>44455</v>
      </c>
      <c r="H60" s="36">
        <f t="shared" si="1"/>
        <v>500000</v>
      </c>
      <c r="I60" s="16">
        <f t="shared" si="2"/>
        <v>0</v>
      </c>
      <c r="J60" s="17" t="s">
        <v>9</v>
      </c>
    </row>
    <row r="61" spans="2:10" s="1" customFormat="1" ht="28.5" x14ac:dyDescent="0.25">
      <c r="B61" s="49" t="s">
        <v>247</v>
      </c>
      <c r="C61" s="51" t="s">
        <v>314</v>
      </c>
      <c r="D61" s="13" t="s">
        <v>122</v>
      </c>
      <c r="E61" s="53">
        <v>44425</v>
      </c>
      <c r="F61" s="54">
        <v>6918</v>
      </c>
      <c r="G61" s="14">
        <f t="shared" si="0"/>
        <v>44455</v>
      </c>
      <c r="H61" s="36">
        <f t="shared" si="1"/>
        <v>6918</v>
      </c>
      <c r="I61" s="16">
        <f t="shared" si="2"/>
        <v>0</v>
      </c>
      <c r="J61" s="17" t="s">
        <v>9</v>
      </c>
    </row>
    <row r="62" spans="2:10" s="1" customFormat="1" ht="28.5" x14ac:dyDescent="0.25">
      <c r="B62" s="49" t="s">
        <v>248</v>
      </c>
      <c r="C62" s="52" t="s">
        <v>315</v>
      </c>
      <c r="D62" s="13" t="s">
        <v>124</v>
      </c>
      <c r="E62" s="53">
        <v>44426</v>
      </c>
      <c r="F62" s="54">
        <v>684</v>
      </c>
      <c r="G62" s="14">
        <f t="shared" si="0"/>
        <v>44456</v>
      </c>
      <c r="H62" s="36">
        <f t="shared" si="1"/>
        <v>684</v>
      </c>
      <c r="I62" s="16">
        <f t="shared" si="2"/>
        <v>0</v>
      </c>
      <c r="J62" s="17" t="s">
        <v>9</v>
      </c>
    </row>
    <row r="63" spans="2:10" s="1" customFormat="1" ht="22.5" x14ac:dyDescent="0.25">
      <c r="B63" s="49" t="s">
        <v>249</v>
      </c>
      <c r="C63" s="52" t="s">
        <v>317</v>
      </c>
      <c r="D63" s="13" t="s">
        <v>127</v>
      </c>
      <c r="E63" s="53">
        <v>44426</v>
      </c>
      <c r="F63" s="54">
        <v>14801.94</v>
      </c>
      <c r="G63" s="14">
        <f t="shared" si="0"/>
        <v>44456</v>
      </c>
      <c r="H63" s="36">
        <f t="shared" si="1"/>
        <v>14801.94</v>
      </c>
      <c r="I63" s="16">
        <f t="shared" si="2"/>
        <v>0</v>
      </c>
      <c r="J63" s="17" t="s">
        <v>9</v>
      </c>
    </row>
    <row r="64" spans="2:10" s="1" customFormat="1" x14ac:dyDescent="0.25">
      <c r="B64" s="49" t="s">
        <v>250</v>
      </c>
      <c r="C64" s="52" t="s">
        <v>316</v>
      </c>
      <c r="D64" s="13" t="s">
        <v>129</v>
      </c>
      <c r="E64" s="53">
        <v>44426</v>
      </c>
      <c r="F64" s="54">
        <v>285354.57</v>
      </c>
      <c r="G64" s="14">
        <f t="shared" si="0"/>
        <v>44456</v>
      </c>
      <c r="H64" s="36">
        <f t="shared" si="1"/>
        <v>285354.57</v>
      </c>
      <c r="I64" s="16">
        <f t="shared" si="2"/>
        <v>0</v>
      </c>
      <c r="J64" s="17" t="s">
        <v>9</v>
      </c>
    </row>
    <row r="65" spans="2:11" s="1" customFormat="1" x14ac:dyDescent="0.25">
      <c r="B65" s="49" t="s">
        <v>251</v>
      </c>
      <c r="C65" s="52" t="s">
        <v>318</v>
      </c>
      <c r="D65" s="13" t="s">
        <v>131</v>
      </c>
      <c r="E65" s="53">
        <v>44427</v>
      </c>
      <c r="F65" s="54">
        <v>27066</v>
      </c>
      <c r="G65" s="14">
        <f t="shared" si="0"/>
        <v>44457</v>
      </c>
      <c r="H65" s="36">
        <f t="shared" si="1"/>
        <v>27066</v>
      </c>
      <c r="I65" s="16">
        <f t="shared" si="2"/>
        <v>0</v>
      </c>
      <c r="J65" s="17" t="s">
        <v>9</v>
      </c>
    </row>
    <row r="66" spans="2:11" s="1" customFormat="1" x14ac:dyDescent="0.25">
      <c r="B66" s="49" t="s">
        <v>121</v>
      </c>
      <c r="C66" s="52" t="s">
        <v>319</v>
      </c>
      <c r="D66" s="13" t="s">
        <v>134</v>
      </c>
      <c r="E66" s="53">
        <v>44427</v>
      </c>
      <c r="F66" s="54">
        <v>49952.5</v>
      </c>
      <c r="G66" s="14">
        <f t="shared" si="0"/>
        <v>44457</v>
      </c>
      <c r="H66" s="36">
        <f t="shared" si="1"/>
        <v>49952.5</v>
      </c>
      <c r="I66" s="16">
        <f t="shared" si="2"/>
        <v>0</v>
      </c>
      <c r="J66" s="17" t="s">
        <v>9</v>
      </c>
    </row>
    <row r="67" spans="2:11" s="1" customFormat="1" ht="28.5" x14ac:dyDescent="0.25">
      <c r="B67" s="49" t="s">
        <v>121</v>
      </c>
      <c r="C67" s="52" t="s">
        <v>320</v>
      </c>
      <c r="D67" s="13" t="s">
        <v>136</v>
      </c>
      <c r="E67" s="53">
        <v>44427</v>
      </c>
      <c r="F67" s="54">
        <v>6158</v>
      </c>
      <c r="G67" s="14">
        <f t="shared" si="0"/>
        <v>44457</v>
      </c>
      <c r="H67" s="36">
        <f t="shared" si="1"/>
        <v>6158</v>
      </c>
      <c r="I67" s="16">
        <f t="shared" si="2"/>
        <v>0</v>
      </c>
      <c r="J67" s="17" t="s">
        <v>9</v>
      </c>
    </row>
    <row r="68" spans="2:11" s="1" customFormat="1" x14ac:dyDescent="0.25">
      <c r="B68" s="49" t="s">
        <v>252</v>
      </c>
      <c r="C68" s="52" t="s">
        <v>321</v>
      </c>
      <c r="D68" s="13" t="s">
        <v>138</v>
      </c>
      <c r="E68" s="53">
        <v>44427</v>
      </c>
      <c r="F68" s="54">
        <v>9440</v>
      </c>
      <c r="G68" s="14">
        <f t="shared" si="0"/>
        <v>44457</v>
      </c>
      <c r="H68" s="36">
        <f t="shared" si="1"/>
        <v>9440</v>
      </c>
      <c r="I68" s="16">
        <f t="shared" si="2"/>
        <v>0</v>
      </c>
      <c r="J68" s="17" t="s">
        <v>9</v>
      </c>
    </row>
    <row r="69" spans="2:11" s="1" customFormat="1" x14ac:dyDescent="0.25">
      <c r="B69" s="49" t="s">
        <v>253</v>
      </c>
      <c r="C69" s="52" t="s">
        <v>322</v>
      </c>
      <c r="D69" s="13" t="s">
        <v>141</v>
      </c>
      <c r="E69" s="53">
        <v>44427</v>
      </c>
      <c r="F69" s="54">
        <v>164660.47</v>
      </c>
      <c r="G69" s="14">
        <f t="shared" si="0"/>
        <v>44457</v>
      </c>
      <c r="H69" s="36">
        <f t="shared" si="1"/>
        <v>164660.47</v>
      </c>
      <c r="I69" s="16">
        <f t="shared" si="2"/>
        <v>0</v>
      </c>
      <c r="J69" s="17" t="s">
        <v>9</v>
      </c>
    </row>
    <row r="70" spans="2:11" s="1" customFormat="1" x14ac:dyDescent="0.25">
      <c r="B70" s="49" t="s">
        <v>253</v>
      </c>
      <c r="C70" s="52" t="s">
        <v>323</v>
      </c>
      <c r="D70" s="13" t="s">
        <v>144</v>
      </c>
      <c r="E70" s="53">
        <v>44427</v>
      </c>
      <c r="F70" s="54">
        <v>4601.83</v>
      </c>
      <c r="G70" s="14">
        <f t="shared" si="0"/>
        <v>44457</v>
      </c>
      <c r="H70" s="36">
        <f t="shared" si="1"/>
        <v>4601.83</v>
      </c>
      <c r="I70" s="16">
        <f t="shared" si="2"/>
        <v>0</v>
      </c>
      <c r="J70" s="17" t="s">
        <v>9</v>
      </c>
    </row>
    <row r="71" spans="2:11" s="1" customFormat="1" x14ac:dyDescent="0.25">
      <c r="B71" s="49" t="s">
        <v>253</v>
      </c>
      <c r="C71" s="52" t="s">
        <v>324</v>
      </c>
      <c r="D71" s="13" t="s">
        <v>146</v>
      </c>
      <c r="E71" s="53">
        <v>44427</v>
      </c>
      <c r="F71" s="54">
        <v>251398.88</v>
      </c>
      <c r="G71" s="14">
        <f t="shared" si="0"/>
        <v>44457</v>
      </c>
      <c r="H71" s="36">
        <f t="shared" si="1"/>
        <v>251398.88</v>
      </c>
      <c r="I71" s="16">
        <f t="shared" si="2"/>
        <v>0</v>
      </c>
      <c r="J71" s="17" t="s">
        <v>9</v>
      </c>
    </row>
    <row r="72" spans="2:11" s="1" customFormat="1" x14ac:dyDescent="0.25">
      <c r="B72" s="49" t="s">
        <v>253</v>
      </c>
      <c r="C72" s="52" t="s">
        <v>325</v>
      </c>
      <c r="D72" s="13" t="s">
        <v>148</v>
      </c>
      <c r="E72" s="53">
        <v>44427</v>
      </c>
      <c r="F72" s="54">
        <v>54506.78</v>
      </c>
      <c r="G72" s="14">
        <f t="shared" si="0"/>
        <v>44457</v>
      </c>
      <c r="H72" s="36">
        <f t="shared" si="1"/>
        <v>54506.78</v>
      </c>
      <c r="I72" s="16">
        <f t="shared" si="2"/>
        <v>0</v>
      </c>
      <c r="J72" s="17" t="s">
        <v>9</v>
      </c>
    </row>
    <row r="73" spans="2:11" s="1" customFormat="1" x14ac:dyDescent="0.25">
      <c r="B73" s="49" t="s">
        <v>121</v>
      </c>
      <c r="C73" s="52" t="s">
        <v>326</v>
      </c>
      <c r="D73" s="13" t="s">
        <v>150</v>
      </c>
      <c r="E73" s="53">
        <v>44427</v>
      </c>
      <c r="F73" s="54">
        <v>6075.73</v>
      </c>
      <c r="G73" s="14">
        <f t="shared" si="0"/>
        <v>44457</v>
      </c>
      <c r="H73" s="36">
        <f t="shared" si="1"/>
        <v>6075.73</v>
      </c>
      <c r="I73" s="16">
        <f t="shared" si="2"/>
        <v>0</v>
      </c>
      <c r="J73" s="17" t="s">
        <v>10</v>
      </c>
    </row>
    <row r="74" spans="2:11" s="1" customFormat="1" x14ac:dyDescent="0.25">
      <c r="B74" s="49" t="s">
        <v>254</v>
      </c>
      <c r="C74" s="52" t="s">
        <v>327</v>
      </c>
      <c r="D74" s="13" t="s">
        <v>152</v>
      </c>
      <c r="E74" s="53">
        <v>44427</v>
      </c>
      <c r="F74" s="54">
        <v>7323.07</v>
      </c>
      <c r="G74" s="14">
        <f t="shared" ref="G74:G90" si="3">E74+30</f>
        <v>44457</v>
      </c>
      <c r="H74" s="36">
        <f t="shared" ref="H74:H90" si="4">+F74</f>
        <v>7323.07</v>
      </c>
      <c r="I74" s="16">
        <f t="shared" ref="I74:I90" si="5">+F74-H74</f>
        <v>0</v>
      </c>
      <c r="J74" s="17" t="s">
        <v>9</v>
      </c>
    </row>
    <row r="75" spans="2:11" x14ac:dyDescent="0.25">
      <c r="B75" s="49" t="s">
        <v>139</v>
      </c>
      <c r="C75" s="52" t="s">
        <v>328</v>
      </c>
      <c r="D75" s="13" t="s">
        <v>153</v>
      </c>
      <c r="E75" s="53">
        <v>44427</v>
      </c>
      <c r="F75" s="54">
        <v>2542.63</v>
      </c>
      <c r="G75" s="14">
        <f t="shared" si="3"/>
        <v>44457</v>
      </c>
      <c r="H75" s="36">
        <f t="shared" si="4"/>
        <v>2542.63</v>
      </c>
      <c r="I75" s="16">
        <f t="shared" si="5"/>
        <v>0</v>
      </c>
      <c r="J75" s="17" t="s">
        <v>9</v>
      </c>
      <c r="K75" s="1"/>
    </row>
    <row r="76" spans="2:11" x14ac:dyDescent="0.25">
      <c r="B76" s="49" t="s">
        <v>255</v>
      </c>
      <c r="C76" s="52" t="s">
        <v>329</v>
      </c>
      <c r="D76" s="13" t="s">
        <v>155</v>
      </c>
      <c r="E76" s="53">
        <v>44431</v>
      </c>
      <c r="F76" s="54">
        <v>3750721.93</v>
      </c>
      <c r="G76" s="14">
        <f t="shared" si="3"/>
        <v>44461</v>
      </c>
      <c r="H76" s="36">
        <f t="shared" si="4"/>
        <v>3750721.93</v>
      </c>
      <c r="I76" s="16">
        <f t="shared" si="5"/>
        <v>0</v>
      </c>
      <c r="J76" s="17" t="s">
        <v>9</v>
      </c>
      <c r="K76" s="1"/>
    </row>
    <row r="77" spans="2:11" x14ac:dyDescent="0.25">
      <c r="B77" s="49" t="s">
        <v>255</v>
      </c>
      <c r="C77" s="52" t="s">
        <v>330</v>
      </c>
      <c r="D77" s="13" t="s">
        <v>158</v>
      </c>
      <c r="E77" s="53">
        <v>44431</v>
      </c>
      <c r="F77" s="54">
        <v>171282.23</v>
      </c>
      <c r="G77" s="14">
        <f t="shared" si="3"/>
        <v>44461</v>
      </c>
      <c r="H77" s="36">
        <f t="shared" si="4"/>
        <v>171282.23</v>
      </c>
      <c r="I77" s="16">
        <v>0</v>
      </c>
      <c r="J77" s="17" t="s">
        <v>9</v>
      </c>
      <c r="K77" s="1"/>
    </row>
    <row r="78" spans="2:11" x14ac:dyDescent="0.25">
      <c r="B78" s="49" t="s">
        <v>255</v>
      </c>
      <c r="C78" s="52" t="s">
        <v>331</v>
      </c>
      <c r="D78" s="13" t="s">
        <v>161</v>
      </c>
      <c r="E78" s="53">
        <v>44431</v>
      </c>
      <c r="F78" s="54">
        <v>35400</v>
      </c>
      <c r="G78" s="14">
        <f t="shared" si="3"/>
        <v>44461</v>
      </c>
      <c r="H78" s="36">
        <f t="shared" si="4"/>
        <v>35400</v>
      </c>
      <c r="I78" s="16">
        <f t="shared" si="5"/>
        <v>0</v>
      </c>
      <c r="J78" s="17" t="s">
        <v>9</v>
      </c>
      <c r="K78" s="1"/>
    </row>
    <row r="79" spans="2:11" ht="28.5" x14ac:dyDescent="0.25">
      <c r="B79" s="49" t="s">
        <v>255</v>
      </c>
      <c r="C79" s="52" t="s">
        <v>332</v>
      </c>
      <c r="D79" s="13" t="s">
        <v>163</v>
      </c>
      <c r="E79" s="53">
        <v>44431</v>
      </c>
      <c r="F79" s="54">
        <v>122039.05</v>
      </c>
      <c r="G79" s="14">
        <f t="shared" si="3"/>
        <v>44461</v>
      </c>
      <c r="H79" s="36">
        <f t="shared" si="4"/>
        <v>122039.05</v>
      </c>
      <c r="I79" s="16">
        <f t="shared" si="5"/>
        <v>0</v>
      </c>
      <c r="J79" s="17" t="s">
        <v>9</v>
      </c>
      <c r="K79" s="1"/>
    </row>
    <row r="80" spans="2:11" ht="28.5" x14ac:dyDescent="0.25">
      <c r="B80" s="49" t="s">
        <v>255</v>
      </c>
      <c r="C80" s="52" t="s">
        <v>333</v>
      </c>
      <c r="D80" s="13" t="s">
        <v>166</v>
      </c>
      <c r="E80" s="53">
        <v>44431</v>
      </c>
      <c r="F80" s="54">
        <v>309998.40000000002</v>
      </c>
      <c r="G80" s="14">
        <f t="shared" si="3"/>
        <v>44461</v>
      </c>
      <c r="H80" s="36">
        <f t="shared" si="4"/>
        <v>309998.40000000002</v>
      </c>
      <c r="I80" s="16">
        <f t="shared" si="5"/>
        <v>0</v>
      </c>
      <c r="J80" s="17" t="s">
        <v>9</v>
      </c>
      <c r="K80" s="1"/>
    </row>
    <row r="81" spans="2:11" x14ac:dyDescent="0.25">
      <c r="B81" s="49" t="s">
        <v>255</v>
      </c>
      <c r="C81" s="52" t="s">
        <v>334</v>
      </c>
      <c r="D81" s="13" t="s">
        <v>168</v>
      </c>
      <c r="E81" s="53">
        <v>44431</v>
      </c>
      <c r="F81" s="54">
        <v>7080</v>
      </c>
      <c r="G81" s="14">
        <f t="shared" si="3"/>
        <v>44461</v>
      </c>
      <c r="H81" s="36">
        <f t="shared" si="4"/>
        <v>7080</v>
      </c>
      <c r="I81" s="16">
        <f t="shared" si="5"/>
        <v>0</v>
      </c>
      <c r="J81" s="17" t="s">
        <v>9</v>
      </c>
      <c r="K81" s="1"/>
    </row>
    <row r="82" spans="2:11" x14ac:dyDescent="0.25">
      <c r="B82" s="49" t="s">
        <v>255</v>
      </c>
      <c r="C82" s="52" t="s">
        <v>335</v>
      </c>
      <c r="D82" s="13" t="s">
        <v>171</v>
      </c>
      <c r="E82" s="53">
        <v>44431</v>
      </c>
      <c r="F82" s="54">
        <v>11500.01</v>
      </c>
      <c r="G82" s="14">
        <f t="shared" si="3"/>
        <v>44461</v>
      </c>
      <c r="H82" s="36">
        <f t="shared" si="4"/>
        <v>11500.01</v>
      </c>
      <c r="I82" s="16">
        <f t="shared" si="5"/>
        <v>0</v>
      </c>
      <c r="J82" s="17" t="s">
        <v>9</v>
      </c>
      <c r="K82" s="1"/>
    </row>
    <row r="83" spans="2:11" ht="28.5" x14ac:dyDescent="0.25">
      <c r="B83" s="49" t="s">
        <v>256</v>
      </c>
      <c r="C83" s="52" t="s">
        <v>336</v>
      </c>
      <c r="D83" s="13" t="s">
        <v>172</v>
      </c>
      <c r="E83" s="53">
        <v>44431</v>
      </c>
      <c r="F83" s="54">
        <v>543071.47</v>
      </c>
      <c r="G83" s="14">
        <f t="shared" si="3"/>
        <v>44461</v>
      </c>
      <c r="H83" s="36">
        <f t="shared" si="4"/>
        <v>543071.47</v>
      </c>
      <c r="I83" s="16">
        <f t="shared" si="5"/>
        <v>0</v>
      </c>
      <c r="J83" s="17" t="s">
        <v>9</v>
      </c>
      <c r="K83" s="1"/>
    </row>
    <row r="84" spans="2:11" x14ac:dyDescent="0.25">
      <c r="B84" s="49" t="s">
        <v>256</v>
      </c>
      <c r="C84" s="52" t="s">
        <v>337</v>
      </c>
      <c r="D84" s="13" t="s">
        <v>175</v>
      </c>
      <c r="E84" s="53">
        <v>44431</v>
      </c>
      <c r="F84" s="54">
        <v>38232</v>
      </c>
      <c r="G84" s="14">
        <f t="shared" si="3"/>
        <v>44461</v>
      </c>
      <c r="H84" s="36">
        <f t="shared" si="4"/>
        <v>38232</v>
      </c>
      <c r="I84" s="16">
        <f t="shared" si="5"/>
        <v>0</v>
      </c>
      <c r="J84" s="17" t="s">
        <v>9</v>
      </c>
      <c r="K84" s="1"/>
    </row>
    <row r="85" spans="2:11" x14ac:dyDescent="0.25">
      <c r="B85" s="49" t="s">
        <v>257</v>
      </c>
      <c r="C85" s="52" t="s">
        <v>338</v>
      </c>
      <c r="D85" s="13" t="s">
        <v>178</v>
      </c>
      <c r="E85" s="53">
        <v>44431</v>
      </c>
      <c r="F85" s="54">
        <v>282269.19</v>
      </c>
      <c r="G85" s="14">
        <f t="shared" si="3"/>
        <v>44461</v>
      </c>
      <c r="H85" s="36">
        <f t="shared" si="4"/>
        <v>282269.19</v>
      </c>
      <c r="I85" s="16">
        <f t="shared" si="5"/>
        <v>0</v>
      </c>
      <c r="J85" s="17" t="s">
        <v>9</v>
      </c>
      <c r="K85" s="1"/>
    </row>
    <row r="86" spans="2:11" x14ac:dyDescent="0.25">
      <c r="B86" s="49" t="s">
        <v>258</v>
      </c>
      <c r="C86" s="52" t="s">
        <v>339</v>
      </c>
      <c r="D86" s="13" t="s">
        <v>80</v>
      </c>
      <c r="E86" s="53">
        <v>44431</v>
      </c>
      <c r="F86" s="54">
        <v>467263.95</v>
      </c>
      <c r="G86" s="14">
        <f t="shared" si="3"/>
        <v>44461</v>
      </c>
      <c r="H86" s="36">
        <f t="shared" si="4"/>
        <v>467263.95</v>
      </c>
      <c r="I86" s="16">
        <f t="shared" si="5"/>
        <v>0</v>
      </c>
      <c r="J86" s="17" t="s">
        <v>9</v>
      </c>
      <c r="K86" s="1"/>
    </row>
    <row r="87" spans="2:11" x14ac:dyDescent="0.25">
      <c r="B87" s="49" t="s">
        <v>258</v>
      </c>
      <c r="C87" s="52" t="s">
        <v>340</v>
      </c>
      <c r="D87" s="13" t="s">
        <v>183</v>
      </c>
      <c r="E87" s="53">
        <v>44431</v>
      </c>
      <c r="F87" s="54">
        <v>131111.10999999999</v>
      </c>
      <c r="G87" s="14">
        <f t="shared" si="3"/>
        <v>44461</v>
      </c>
      <c r="H87" s="36">
        <f t="shared" si="4"/>
        <v>131111.10999999999</v>
      </c>
      <c r="I87" s="16">
        <f t="shared" si="5"/>
        <v>0</v>
      </c>
      <c r="J87" s="17" t="s">
        <v>9</v>
      </c>
      <c r="K87" s="1"/>
    </row>
    <row r="88" spans="2:11" x14ac:dyDescent="0.25">
      <c r="B88" s="49" t="s">
        <v>242</v>
      </c>
      <c r="C88" s="52" t="s">
        <v>341</v>
      </c>
      <c r="D88" s="13" t="s">
        <v>186</v>
      </c>
      <c r="E88" s="53">
        <v>44432</v>
      </c>
      <c r="F88" s="54">
        <v>49500</v>
      </c>
      <c r="G88" s="14">
        <f t="shared" si="3"/>
        <v>44462</v>
      </c>
      <c r="H88" s="36">
        <f t="shared" si="4"/>
        <v>49500</v>
      </c>
      <c r="I88" s="16">
        <f t="shared" si="5"/>
        <v>0</v>
      </c>
      <c r="J88" s="17" t="s">
        <v>10</v>
      </c>
      <c r="K88" s="1"/>
    </row>
    <row r="89" spans="2:11" x14ac:dyDescent="0.25">
      <c r="B89" s="49" t="s">
        <v>169</v>
      </c>
      <c r="C89" s="52" t="s">
        <v>343</v>
      </c>
      <c r="D89" s="13" t="s">
        <v>189</v>
      </c>
      <c r="E89" s="53">
        <v>44432</v>
      </c>
      <c r="F89" s="54">
        <v>146627.39000000001</v>
      </c>
      <c r="G89" s="14">
        <f t="shared" si="3"/>
        <v>44462</v>
      </c>
      <c r="H89" s="36">
        <f t="shared" si="4"/>
        <v>146627.39000000001</v>
      </c>
      <c r="I89" s="16">
        <f t="shared" si="5"/>
        <v>0</v>
      </c>
      <c r="J89" s="17" t="s">
        <v>9</v>
      </c>
      <c r="K89" s="1"/>
    </row>
    <row r="90" spans="2:11" ht="30" x14ac:dyDescent="0.25">
      <c r="B90" s="49" t="s">
        <v>169</v>
      </c>
      <c r="C90" s="4" t="s">
        <v>342</v>
      </c>
      <c r="D90" s="13" t="s">
        <v>191</v>
      </c>
      <c r="E90" s="53">
        <v>44432</v>
      </c>
      <c r="F90" s="54">
        <v>146627.39000000001</v>
      </c>
      <c r="G90" s="14">
        <f t="shared" si="3"/>
        <v>44462</v>
      </c>
      <c r="H90" s="36">
        <f t="shared" si="4"/>
        <v>146627.39000000001</v>
      </c>
      <c r="I90" s="16">
        <f t="shared" si="5"/>
        <v>0</v>
      </c>
      <c r="J90" s="17" t="s">
        <v>9</v>
      </c>
      <c r="K90" s="1"/>
    </row>
    <row r="91" spans="2:11" s="35" customFormat="1" ht="16.5" thickBot="1" x14ac:dyDescent="0.3">
      <c r="B91" s="49" t="s">
        <v>258</v>
      </c>
      <c r="C91" s="42"/>
      <c r="D91" s="21"/>
      <c r="E91" s="53">
        <v>44433</v>
      </c>
      <c r="F91" s="23">
        <f>SUM(F10:F90)</f>
        <v>16513285.240000002</v>
      </c>
      <c r="G91" s="23"/>
      <c r="H91" s="23">
        <f>SUM(H10:H90)</f>
        <v>16513285.240000002</v>
      </c>
      <c r="I91" s="23">
        <f>SUM(I10:I90)</f>
        <v>0</v>
      </c>
      <c r="J91" s="24"/>
    </row>
    <row r="92" spans="2:11" x14ac:dyDescent="0.25">
      <c r="B92" s="49" t="s">
        <v>259</v>
      </c>
      <c r="E92" s="53">
        <v>44434</v>
      </c>
      <c r="F92" s="4"/>
    </row>
    <row r="93" spans="2:11" x14ac:dyDescent="0.25">
      <c r="B93" s="49" t="s">
        <v>260</v>
      </c>
      <c r="E93" s="53">
        <v>44435</v>
      </c>
      <c r="F93" s="4"/>
      <c r="H93" s="25"/>
    </row>
    <row r="94" spans="2:11" x14ac:dyDescent="0.25">
      <c r="B94" s="49" t="s">
        <v>180</v>
      </c>
      <c r="E94" s="53">
        <v>44438</v>
      </c>
      <c r="F94" s="4"/>
    </row>
    <row r="95" spans="2:11" x14ac:dyDescent="0.25">
      <c r="B95" s="49" t="s">
        <v>181</v>
      </c>
      <c r="E95" s="53">
        <v>44439</v>
      </c>
      <c r="F95" s="4"/>
    </row>
    <row r="96" spans="2:11" x14ac:dyDescent="0.25">
      <c r="B96" s="49" t="s">
        <v>184</v>
      </c>
      <c r="E96" s="53">
        <v>44439</v>
      </c>
      <c r="F96" s="4"/>
    </row>
    <row r="97" spans="2:10" x14ac:dyDescent="0.25">
      <c r="B97" s="49" t="s">
        <v>187</v>
      </c>
      <c r="E97" s="53">
        <v>44439</v>
      </c>
      <c r="F97" s="4"/>
    </row>
    <row r="98" spans="2:10" ht="15.75" x14ac:dyDescent="0.25">
      <c r="B98" s="49" t="s">
        <v>261</v>
      </c>
      <c r="C98" s="27"/>
      <c r="E98" s="53">
        <v>44435</v>
      </c>
      <c r="F98" s="28"/>
      <c r="H98" s="29"/>
      <c r="I98" s="6"/>
    </row>
    <row r="99" spans="2:10" ht="23.25" x14ac:dyDescent="0.25">
      <c r="B99" s="50"/>
      <c r="C99" s="117"/>
      <c r="D99" s="117"/>
      <c r="E99" s="117"/>
      <c r="F99" s="117"/>
      <c r="G99" s="117"/>
      <c r="H99" s="117"/>
      <c r="I99" s="117"/>
      <c r="J99" s="117"/>
    </row>
    <row r="100" spans="2:10" ht="23.25" x14ac:dyDescent="0.25">
      <c r="C100" s="117"/>
      <c r="D100" s="117"/>
      <c r="E100" s="117"/>
      <c r="F100" s="117"/>
      <c r="G100" s="117"/>
      <c r="H100" s="117"/>
      <c r="I100" s="117"/>
      <c r="J100" s="117"/>
    </row>
    <row r="101" spans="2:10" ht="18" x14ac:dyDescent="0.25">
      <c r="C101" s="30"/>
      <c r="D101" s="31"/>
      <c r="E101" s="32"/>
      <c r="F101" s="31"/>
      <c r="G101" s="32"/>
      <c r="H101" s="33"/>
      <c r="I101" s="34"/>
    </row>
  </sheetData>
  <sheetProtection insertRows="0" deleteRows="0" sort="0"/>
  <protectedRanges>
    <protectedRange sqref="C5" name="Rango2_1"/>
  </protectedRanges>
  <mergeCells count="11">
    <mergeCell ref="C99:J99"/>
    <mergeCell ref="C100:J100"/>
    <mergeCell ref="C5:J5"/>
    <mergeCell ref="C8:C9"/>
    <mergeCell ref="D8:D9"/>
    <mergeCell ref="E8:E9"/>
    <mergeCell ref="F8:F9"/>
    <mergeCell ref="G8:G9"/>
    <mergeCell ref="H8:H9"/>
    <mergeCell ref="I8:I9"/>
    <mergeCell ref="J8:J9"/>
  </mergeCells>
  <pageMargins left="4.1666666666666666E-3" right="0.70866141732283472" top="0.74803149606299213" bottom="0.74803149606299213" header="0.31496062992125984" footer="0.31496062992125984"/>
  <pageSetup scale="56" fitToHeight="0" orientation="landscape" r:id="rId1"/>
  <headerFooter>
    <oddFooter>&amp;C&amp;P</oddFooter>
  </headerFooter>
  <rowBreaks count="3" manualBreakCount="3">
    <brk id="31" max="16383" man="1"/>
    <brk id="46" max="16383" man="1"/>
    <brk id="4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K100"/>
  <sheetViews>
    <sheetView topLeftCell="B1" zoomScale="80" zoomScaleNormal="80" zoomScalePageLayoutView="60" workbookViewId="0">
      <selection activeCell="J95" sqref="B1:K95"/>
    </sheetView>
  </sheetViews>
  <sheetFormatPr baseColWidth="10" defaultRowHeight="15" x14ac:dyDescent="0.25"/>
  <cols>
    <col min="1" max="1" width="4.28515625" style="1" hidden="1" customWidth="1"/>
    <col min="2" max="2" width="51.85546875" style="1" customWidth="1"/>
    <col min="3" max="3" width="183.42578125" style="55" bestFit="1" customWidth="1"/>
    <col min="4" max="4" width="20.5703125" style="55" bestFit="1" customWidth="1"/>
    <col min="5" max="5" width="12.28515625" style="56" customWidth="1"/>
    <col min="6" max="6" width="21.42578125" style="57" customWidth="1"/>
    <col min="7" max="7" width="16.7109375" style="56" customWidth="1"/>
    <col min="8" max="8" width="20.5703125" style="58" customWidth="1"/>
    <col min="9" max="9" width="17" style="6" customWidth="1"/>
    <col min="10" max="10" width="13.42578125" style="59" customWidth="1"/>
    <col min="11" max="16384" width="11.42578125" style="1"/>
  </cols>
  <sheetData>
    <row r="5" spans="1:11" ht="18" x14ac:dyDescent="0.25">
      <c r="C5" s="128" t="s">
        <v>19</v>
      </c>
      <c r="D5" s="128"/>
      <c r="E5" s="128"/>
      <c r="F5" s="128"/>
      <c r="G5" s="128"/>
      <c r="H5" s="128"/>
      <c r="I5" s="128"/>
      <c r="J5" s="128"/>
      <c r="K5" s="128"/>
    </row>
    <row r="7" spans="1:11" ht="15.75" thickBot="1" x14ac:dyDescent="0.3"/>
    <row r="8" spans="1:11" s="67" customFormat="1" ht="15" customHeight="1" x14ac:dyDescent="0.25">
      <c r="A8" s="2"/>
      <c r="B8" s="122" t="s">
        <v>1</v>
      </c>
      <c r="C8" s="118" t="s">
        <v>0</v>
      </c>
      <c r="D8" s="120" t="s">
        <v>2</v>
      </c>
      <c r="E8" s="118" t="s">
        <v>3</v>
      </c>
      <c r="F8" s="118" t="s">
        <v>4</v>
      </c>
      <c r="G8" s="118" t="s">
        <v>7</v>
      </c>
      <c r="H8" s="124" t="s">
        <v>5</v>
      </c>
      <c r="I8" s="124" t="s">
        <v>6</v>
      </c>
      <c r="J8" s="126" t="s">
        <v>8</v>
      </c>
      <c r="K8" s="2"/>
    </row>
    <row r="9" spans="1:11" s="67" customFormat="1" ht="15.75" customHeight="1" x14ac:dyDescent="0.25">
      <c r="A9" s="2"/>
      <c r="B9" s="123"/>
      <c r="C9" s="119"/>
      <c r="D9" s="121"/>
      <c r="E9" s="119"/>
      <c r="F9" s="119"/>
      <c r="G9" s="119"/>
      <c r="H9" s="125"/>
      <c r="I9" s="125"/>
      <c r="J9" s="127"/>
      <c r="K9" s="2"/>
    </row>
    <row r="10" spans="1:11" ht="28.5" x14ac:dyDescent="0.25">
      <c r="B10" s="13" t="s">
        <v>262</v>
      </c>
      <c r="C10" s="13" t="s">
        <v>363</v>
      </c>
      <c r="D10" s="13" t="s">
        <v>14</v>
      </c>
      <c r="E10" s="60">
        <v>44412</v>
      </c>
      <c r="F10" s="61">
        <v>160000</v>
      </c>
      <c r="G10" s="14">
        <f t="shared" ref="G10:G73" si="0">E10+30</f>
        <v>44442</v>
      </c>
      <c r="H10" s="15">
        <f t="shared" ref="H10:H73" si="1">+F10</f>
        <v>160000</v>
      </c>
      <c r="I10" s="16">
        <f t="shared" ref="I10:I73" si="2">+F10-H10</f>
        <v>0</v>
      </c>
      <c r="J10" s="17" t="s">
        <v>9</v>
      </c>
    </row>
    <row r="11" spans="1:11" ht="28.5" x14ac:dyDescent="0.25">
      <c r="B11" s="13" t="s">
        <v>229</v>
      </c>
      <c r="C11" s="13" t="s">
        <v>347</v>
      </c>
      <c r="D11" s="13" t="s">
        <v>17</v>
      </c>
      <c r="E11" s="60">
        <v>44412</v>
      </c>
      <c r="F11" s="61">
        <v>10499.58</v>
      </c>
      <c r="G11" s="14">
        <f t="shared" si="0"/>
        <v>44442</v>
      </c>
      <c r="H11" s="15">
        <f t="shared" si="1"/>
        <v>10499.58</v>
      </c>
      <c r="I11" s="16">
        <f t="shared" si="2"/>
        <v>0</v>
      </c>
      <c r="J11" s="17" t="s">
        <v>10</v>
      </c>
    </row>
    <row r="12" spans="1:11" ht="28.5" x14ac:dyDescent="0.25">
      <c r="B12" s="13" t="s">
        <v>229</v>
      </c>
      <c r="C12" s="13" t="s">
        <v>265</v>
      </c>
      <c r="D12" s="13" t="s">
        <v>18</v>
      </c>
      <c r="E12" s="60">
        <v>44412</v>
      </c>
      <c r="F12" s="61">
        <v>11800</v>
      </c>
      <c r="G12" s="14">
        <f t="shared" si="0"/>
        <v>44442</v>
      </c>
      <c r="H12" s="15">
        <f t="shared" si="1"/>
        <v>11800</v>
      </c>
      <c r="I12" s="16">
        <f t="shared" si="2"/>
        <v>0</v>
      </c>
      <c r="J12" s="17" t="s">
        <v>9</v>
      </c>
    </row>
    <row r="13" spans="1:11" ht="28.5" x14ac:dyDescent="0.25">
      <c r="B13" s="13" t="s">
        <v>230</v>
      </c>
      <c r="C13" s="13" t="s">
        <v>266</v>
      </c>
      <c r="D13" s="13" t="s">
        <v>204</v>
      </c>
      <c r="E13" s="60">
        <v>44412</v>
      </c>
      <c r="F13" s="61">
        <v>1081075.8</v>
      </c>
      <c r="G13" s="14">
        <f t="shared" si="0"/>
        <v>44442</v>
      </c>
      <c r="H13" s="15">
        <f t="shared" si="1"/>
        <v>1081075.8</v>
      </c>
      <c r="I13" s="16">
        <f t="shared" si="2"/>
        <v>0</v>
      </c>
      <c r="J13" s="17" t="s">
        <v>9</v>
      </c>
    </row>
    <row r="14" spans="1:11" ht="28.5" x14ac:dyDescent="0.25">
      <c r="B14" s="13" t="s">
        <v>21</v>
      </c>
      <c r="C14" s="13" t="s">
        <v>267</v>
      </c>
      <c r="D14" s="13" t="s">
        <v>23</v>
      </c>
      <c r="E14" s="60">
        <v>44414</v>
      </c>
      <c r="F14" s="61">
        <v>18575.09</v>
      </c>
      <c r="G14" s="14">
        <f t="shared" si="0"/>
        <v>44444</v>
      </c>
      <c r="H14" s="15">
        <f t="shared" si="1"/>
        <v>18575.09</v>
      </c>
      <c r="I14" s="16">
        <f t="shared" si="2"/>
        <v>0</v>
      </c>
      <c r="J14" s="17" t="s">
        <v>9</v>
      </c>
    </row>
    <row r="15" spans="1:11" ht="28.5" x14ac:dyDescent="0.25">
      <c r="B15" s="13" t="s">
        <v>24</v>
      </c>
      <c r="C15" s="13" t="s">
        <v>268</v>
      </c>
      <c r="D15" s="13" t="s">
        <v>26</v>
      </c>
      <c r="E15" s="60">
        <v>44414</v>
      </c>
      <c r="F15" s="61">
        <v>81420</v>
      </c>
      <c r="G15" s="14">
        <f t="shared" si="0"/>
        <v>44444</v>
      </c>
      <c r="H15" s="15">
        <f t="shared" si="1"/>
        <v>81420</v>
      </c>
      <c r="I15" s="16">
        <f t="shared" si="2"/>
        <v>0</v>
      </c>
      <c r="J15" s="17" t="s">
        <v>9</v>
      </c>
    </row>
    <row r="16" spans="1:11" ht="28.5" x14ac:dyDescent="0.25">
      <c r="B16" s="13" t="s">
        <v>27</v>
      </c>
      <c r="C16" s="13" t="s">
        <v>364</v>
      </c>
      <c r="D16" s="13" t="s">
        <v>28</v>
      </c>
      <c r="E16" s="60">
        <v>44417</v>
      </c>
      <c r="F16" s="61">
        <v>58344.639999999999</v>
      </c>
      <c r="G16" s="14">
        <f t="shared" si="0"/>
        <v>44447</v>
      </c>
      <c r="H16" s="15">
        <f t="shared" si="1"/>
        <v>58344.639999999999</v>
      </c>
      <c r="I16" s="16">
        <f t="shared" si="2"/>
        <v>0</v>
      </c>
      <c r="J16" s="17" t="s">
        <v>9</v>
      </c>
    </row>
    <row r="17" spans="2:10" ht="28.5" x14ac:dyDescent="0.25">
      <c r="B17" s="13" t="s">
        <v>29</v>
      </c>
      <c r="C17" s="13" t="s">
        <v>349</v>
      </c>
      <c r="D17" s="13" t="s">
        <v>30</v>
      </c>
      <c r="E17" s="60">
        <v>44417</v>
      </c>
      <c r="F17" s="61">
        <v>26780.27</v>
      </c>
      <c r="G17" s="14">
        <f t="shared" si="0"/>
        <v>44447</v>
      </c>
      <c r="H17" s="15">
        <f t="shared" si="1"/>
        <v>26780.27</v>
      </c>
      <c r="I17" s="16">
        <f t="shared" si="2"/>
        <v>0</v>
      </c>
      <c r="J17" s="17" t="s">
        <v>9</v>
      </c>
    </row>
    <row r="18" spans="2:10" ht="28.5" x14ac:dyDescent="0.25">
      <c r="B18" s="13" t="s">
        <v>231</v>
      </c>
      <c r="C18" s="13" t="s">
        <v>348</v>
      </c>
      <c r="D18" s="13" t="s">
        <v>32</v>
      </c>
      <c r="E18" s="60">
        <v>44417</v>
      </c>
      <c r="F18" s="61">
        <v>130954.36</v>
      </c>
      <c r="G18" s="14">
        <f t="shared" si="0"/>
        <v>44447</v>
      </c>
      <c r="H18" s="15">
        <f t="shared" si="1"/>
        <v>130954.36</v>
      </c>
      <c r="I18" s="16">
        <f t="shared" si="2"/>
        <v>0</v>
      </c>
      <c r="J18" s="17" t="s">
        <v>9</v>
      </c>
    </row>
    <row r="19" spans="2:10" ht="28.5" x14ac:dyDescent="0.25">
      <c r="B19" s="13" t="s">
        <v>33</v>
      </c>
      <c r="C19" s="13" t="s">
        <v>272</v>
      </c>
      <c r="D19" s="13" t="s">
        <v>34</v>
      </c>
      <c r="E19" s="60">
        <v>44417</v>
      </c>
      <c r="F19" s="61">
        <v>129430</v>
      </c>
      <c r="G19" s="14">
        <f t="shared" si="0"/>
        <v>44447</v>
      </c>
      <c r="H19" s="15">
        <f t="shared" si="1"/>
        <v>129430</v>
      </c>
      <c r="I19" s="16">
        <f t="shared" si="2"/>
        <v>0</v>
      </c>
      <c r="J19" s="17" t="s">
        <v>10</v>
      </c>
    </row>
    <row r="20" spans="2:10" ht="28.5" x14ac:dyDescent="0.25">
      <c r="B20" s="13" t="s">
        <v>35</v>
      </c>
      <c r="C20" s="13" t="s">
        <v>273</v>
      </c>
      <c r="D20" s="13" t="s">
        <v>36</v>
      </c>
      <c r="E20" s="60">
        <v>44417</v>
      </c>
      <c r="F20" s="61">
        <v>16520</v>
      </c>
      <c r="G20" s="14">
        <f t="shared" si="0"/>
        <v>44447</v>
      </c>
      <c r="H20" s="15">
        <f t="shared" si="1"/>
        <v>16520</v>
      </c>
      <c r="I20" s="16">
        <f t="shared" si="2"/>
        <v>0</v>
      </c>
      <c r="J20" s="17" t="s">
        <v>9</v>
      </c>
    </row>
    <row r="21" spans="2:10" ht="28.5" x14ac:dyDescent="0.25">
      <c r="B21" s="13" t="s">
        <v>37</v>
      </c>
      <c r="C21" s="13" t="s">
        <v>274</v>
      </c>
      <c r="D21" s="13" t="s">
        <v>40</v>
      </c>
      <c r="E21" s="60">
        <v>44417</v>
      </c>
      <c r="F21" s="61">
        <v>63130</v>
      </c>
      <c r="G21" s="14">
        <f t="shared" si="0"/>
        <v>44447</v>
      </c>
      <c r="H21" s="15">
        <f t="shared" si="1"/>
        <v>63130</v>
      </c>
      <c r="I21" s="16">
        <f t="shared" si="2"/>
        <v>0</v>
      </c>
      <c r="J21" s="17" t="s">
        <v>9</v>
      </c>
    </row>
    <row r="22" spans="2:10" ht="28.5" x14ac:dyDescent="0.25">
      <c r="B22" s="13" t="s">
        <v>232</v>
      </c>
      <c r="C22" s="13" t="s">
        <v>365</v>
      </c>
      <c r="D22" s="13" t="s">
        <v>39</v>
      </c>
      <c r="E22" s="60">
        <v>44417</v>
      </c>
      <c r="F22" s="61">
        <v>4130</v>
      </c>
      <c r="G22" s="14">
        <f t="shared" si="0"/>
        <v>44447</v>
      </c>
      <c r="H22" s="18">
        <f t="shared" si="1"/>
        <v>4130</v>
      </c>
      <c r="I22" s="19">
        <f t="shared" si="2"/>
        <v>0</v>
      </c>
      <c r="J22" s="17" t="s">
        <v>9</v>
      </c>
    </row>
    <row r="23" spans="2:10" ht="28.5" x14ac:dyDescent="0.25">
      <c r="B23" s="13" t="s">
        <v>233</v>
      </c>
      <c r="C23" s="13" t="s">
        <v>276</v>
      </c>
      <c r="D23" s="13" t="s">
        <v>42</v>
      </c>
      <c r="E23" s="60">
        <v>44417</v>
      </c>
      <c r="F23" s="61">
        <v>258489.60000000001</v>
      </c>
      <c r="G23" s="14">
        <f t="shared" si="0"/>
        <v>44447</v>
      </c>
      <c r="H23" s="15">
        <f t="shared" si="1"/>
        <v>258489.60000000001</v>
      </c>
      <c r="I23" s="16">
        <f t="shared" si="2"/>
        <v>0</v>
      </c>
      <c r="J23" s="17" t="s">
        <v>9</v>
      </c>
    </row>
    <row r="24" spans="2:10" ht="28.5" x14ac:dyDescent="0.25">
      <c r="B24" s="13" t="s">
        <v>233</v>
      </c>
      <c r="C24" s="13" t="s">
        <v>277</v>
      </c>
      <c r="D24" s="13" t="s">
        <v>43</v>
      </c>
      <c r="E24" s="60">
        <v>44417</v>
      </c>
      <c r="F24" s="61">
        <v>110037.36</v>
      </c>
      <c r="G24" s="14">
        <f t="shared" si="0"/>
        <v>44447</v>
      </c>
      <c r="H24" s="15">
        <f t="shared" si="1"/>
        <v>110037.36</v>
      </c>
      <c r="I24" s="16">
        <f t="shared" si="2"/>
        <v>0</v>
      </c>
      <c r="J24" s="17" t="s">
        <v>9</v>
      </c>
    </row>
    <row r="25" spans="2:10" ht="28.5" x14ac:dyDescent="0.25">
      <c r="B25" s="13" t="s">
        <v>44</v>
      </c>
      <c r="C25" s="13" t="s">
        <v>278</v>
      </c>
      <c r="D25" s="13" t="s">
        <v>45</v>
      </c>
      <c r="E25" s="60">
        <v>44417</v>
      </c>
      <c r="F25" s="61">
        <v>70800</v>
      </c>
      <c r="G25" s="14">
        <f t="shared" si="0"/>
        <v>44447</v>
      </c>
      <c r="H25" s="15">
        <f t="shared" si="1"/>
        <v>70800</v>
      </c>
      <c r="I25" s="16">
        <f t="shared" si="2"/>
        <v>0</v>
      </c>
      <c r="J25" s="17" t="s">
        <v>10</v>
      </c>
    </row>
    <row r="26" spans="2:10" ht="28.5" x14ac:dyDescent="0.25">
      <c r="B26" s="13" t="s">
        <v>234</v>
      </c>
      <c r="C26" s="13" t="s">
        <v>350</v>
      </c>
      <c r="D26" s="13" t="s">
        <v>47</v>
      </c>
      <c r="E26" s="60">
        <v>44418</v>
      </c>
      <c r="F26" s="61">
        <v>310340</v>
      </c>
      <c r="G26" s="14">
        <f t="shared" si="0"/>
        <v>44448</v>
      </c>
      <c r="H26" s="15">
        <f t="shared" si="1"/>
        <v>310340</v>
      </c>
      <c r="I26" s="16">
        <f t="shared" si="2"/>
        <v>0</v>
      </c>
      <c r="J26" s="17" t="s">
        <v>9</v>
      </c>
    </row>
    <row r="27" spans="2:10" ht="28.5" x14ac:dyDescent="0.25">
      <c r="B27" s="13" t="s">
        <v>235</v>
      </c>
      <c r="C27" s="13" t="s">
        <v>280</v>
      </c>
      <c r="D27" s="13" t="s">
        <v>50</v>
      </c>
      <c r="E27" s="60">
        <v>44418</v>
      </c>
      <c r="F27" s="61">
        <v>156000</v>
      </c>
      <c r="G27" s="14">
        <f t="shared" si="0"/>
        <v>44448</v>
      </c>
      <c r="H27" s="15">
        <f t="shared" si="1"/>
        <v>156000</v>
      </c>
      <c r="I27" s="16">
        <f t="shared" si="2"/>
        <v>0</v>
      </c>
      <c r="J27" s="17" t="s">
        <v>10</v>
      </c>
    </row>
    <row r="28" spans="2:10" ht="28.5" x14ac:dyDescent="0.25">
      <c r="B28" s="13" t="s">
        <v>236</v>
      </c>
      <c r="C28" s="13" t="s">
        <v>281</v>
      </c>
      <c r="D28" s="13" t="s">
        <v>52</v>
      </c>
      <c r="E28" s="60">
        <v>44418</v>
      </c>
      <c r="F28" s="61">
        <v>7566.69</v>
      </c>
      <c r="G28" s="14">
        <f t="shared" si="0"/>
        <v>44448</v>
      </c>
      <c r="H28" s="15">
        <f t="shared" si="1"/>
        <v>7566.69</v>
      </c>
      <c r="I28" s="16">
        <f t="shared" si="2"/>
        <v>0</v>
      </c>
      <c r="J28" s="17" t="s">
        <v>9</v>
      </c>
    </row>
    <row r="29" spans="2:10" ht="28.5" x14ac:dyDescent="0.25">
      <c r="B29" s="13" t="s">
        <v>236</v>
      </c>
      <c r="C29" s="13" t="s">
        <v>282</v>
      </c>
      <c r="D29" s="13" t="s">
        <v>53</v>
      </c>
      <c r="E29" s="60">
        <v>44418</v>
      </c>
      <c r="F29" s="61">
        <v>15384.9</v>
      </c>
      <c r="G29" s="14">
        <f t="shared" si="0"/>
        <v>44448</v>
      </c>
      <c r="H29" s="15">
        <f t="shared" si="1"/>
        <v>15384.9</v>
      </c>
      <c r="I29" s="16">
        <f t="shared" si="2"/>
        <v>0</v>
      </c>
      <c r="J29" s="17" t="s">
        <v>9</v>
      </c>
    </row>
    <row r="30" spans="2:10" ht="28.5" x14ac:dyDescent="0.25">
      <c r="B30" s="13" t="s">
        <v>236</v>
      </c>
      <c r="C30" s="13" t="s">
        <v>283</v>
      </c>
      <c r="D30" s="13" t="s">
        <v>54</v>
      </c>
      <c r="E30" s="60">
        <v>44418</v>
      </c>
      <c r="F30" s="61">
        <v>3902.54</v>
      </c>
      <c r="G30" s="14">
        <f t="shared" si="0"/>
        <v>44448</v>
      </c>
      <c r="H30" s="15">
        <f t="shared" si="1"/>
        <v>3902.54</v>
      </c>
      <c r="I30" s="16">
        <f t="shared" si="2"/>
        <v>0</v>
      </c>
      <c r="J30" s="17" t="s">
        <v>9</v>
      </c>
    </row>
    <row r="31" spans="2:10" ht="28.5" x14ac:dyDescent="0.25">
      <c r="B31" s="13" t="s">
        <v>236</v>
      </c>
      <c r="C31" s="13" t="s">
        <v>284</v>
      </c>
      <c r="D31" s="13" t="s">
        <v>55</v>
      </c>
      <c r="E31" s="60">
        <v>44418</v>
      </c>
      <c r="F31" s="61">
        <v>398801.74</v>
      </c>
      <c r="G31" s="14">
        <f t="shared" si="0"/>
        <v>44448</v>
      </c>
      <c r="H31" s="15">
        <f t="shared" si="1"/>
        <v>398801.74</v>
      </c>
      <c r="I31" s="16">
        <f t="shared" si="2"/>
        <v>0</v>
      </c>
      <c r="J31" s="17" t="s">
        <v>9</v>
      </c>
    </row>
    <row r="32" spans="2:10" ht="28.5" x14ac:dyDescent="0.25">
      <c r="B32" s="13" t="s">
        <v>235</v>
      </c>
      <c r="C32" s="13" t="s">
        <v>285</v>
      </c>
      <c r="D32" s="13" t="s">
        <v>56</v>
      </c>
      <c r="E32" s="60">
        <v>44418</v>
      </c>
      <c r="F32" s="61">
        <v>5964.21</v>
      </c>
      <c r="G32" s="14">
        <f t="shared" si="0"/>
        <v>44448</v>
      </c>
      <c r="H32" s="15">
        <f t="shared" si="1"/>
        <v>5964.21</v>
      </c>
      <c r="I32" s="16">
        <f>+F32-H32</f>
        <v>0</v>
      </c>
      <c r="J32" s="17" t="s">
        <v>9</v>
      </c>
    </row>
    <row r="33" spans="2:10" ht="128.25" x14ac:dyDescent="0.25">
      <c r="B33" s="13" t="s">
        <v>237</v>
      </c>
      <c r="C33" s="13" t="s">
        <v>286</v>
      </c>
      <c r="D33" s="13" t="s">
        <v>58</v>
      </c>
      <c r="E33" s="60">
        <v>44418</v>
      </c>
      <c r="F33" s="61">
        <v>379436.33</v>
      </c>
      <c r="G33" s="14">
        <f t="shared" si="0"/>
        <v>44448</v>
      </c>
      <c r="H33" s="15">
        <f t="shared" si="1"/>
        <v>379436.33</v>
      </c>
      <c r="I33" s="16">
        <f t="shared" si="2"/>
        <v>0</v>
      </c>
      <c r="J33" s="17" t="s">
        <v>9</v>
      </c>
    </row>
    <row r="34" spans="2:10" x14ac:dyDescent="0.25">
      <c r="B34" s="13" t="s">
        <v>234</v>
      </c>
      <c r="C34" s="13" t="s">
        <v>287</v>
      </c>
      <c r="D34" s="13" t="s">
        <v>59</v>
      </c>
      <c r="E34" s="60">
        <v>44418</v>
      </c>
      <c r="F34" s="61">
        <v>89680</v>
      </c>
      <c r="G34" s="14">
        <f t="shared" si="0"/>
        <v>44448</v>
      </c>
      <c r="H34" s="15">
        <f t="shared" si="1"/>
        <v>89680</v>
      </c>
      <c r="I34" s="16">
        <f t="shared" si="2"/>
        <v>0</v>
      </c>
      <c r="J34" s="17" t="s">
        <v>9</v>
      </c>
    </row>
    <row r="35" spans="2:10" x14ac:dyDescent="0.25">
      <c r="B35" s="13" t="s">
        <v>238</v>
      </c>
      <c r="C35" s="13" t="s">
        <v>288</v>
      </c>
      <c r="D35" s="13" t="s">
        <v>61</v>
      </c>
      <c r="E35" s="60">
        <v>44418</v>
      </c>
      <c r="F35" s="61">
        <v>918040</v>
      </c>
      <c r="G35" s="14">
        <f t="shared" si="0"/>
        <v>44448</v>
      </c>
      <c r="H35" s="15">
        <f t="shared" si="1"/>
        <v>918040</v>
      </c>
      <c r="I35" s="16">
        <f t="shared" si="2"/>
        <v>0</v>
      </c>
      <c r="J35" s="17" t="s">
        <v>10</v>
      </c>
    </row>
    <row r="36" spans="2:10" ht="28.5" x14ac:dyDescent="0.25">
      <c r="B36" s="13" t="s">
        <v>239</v>
      </c>
      <c r="C36" s="13" t="s">
        <v>289</v>
      </c>
      <c r="D36" s="13" t="s">
        <v>62</v>
      </c>
      <c r="E36" s="60">
        <v>44418</v>
      </c>
      <c r="F36" s="61">
        <v>16500</v>
      </c>
      <c r="G36" s="14">
        <f t="shared" si="0"/>
        <v>44448</v>
      </c>
      <c r="H36" s="15">
        <f t="shared" si="1"/>
        <v>16500</v>
      </c>
      <c r="I36" s="16">
        <f t="shared" si="2"/>
        <v>0</v>
      </c>
      <c r="J36" s="17" t="s">
        <v>9</v>
      </c>
    </row>
    <row r="37" spans="2:10" ht="28.5" x14ac:dyDescent="0.25">
      <c r="B37" s="13" t="s">
        <v>240</v>
      </c>
      <c r="C37" s="13" t="s">
        <v>290</v>
      </c>
      <c r="D37" s="13" t="s">
        <v>64</v>
      </c>
      <c r="E37" s="60">
        <v>44418</v>
      </c>
      <c r="F37" s="61">
        <v>16620.3</v>
      </c>
      <c r="G37" s="14">
        <f t="shared" si="0"/>
        <v>44448</v>
      </c>
      <c r="H37" s="15">
        <f t="shared" si="1"/>
        <v>16620.3</v>
      </c>
      <c r="I37" s="16">
        <f t="shared" si="2"/>
        <v>0</v>
      </c>
      <c r="J37" s="17" t="s">
        <v>10</v>
      </c>
    </row>
    <row r="38" spans="2:10" ht="28.5" x14ac:dyDescent="0.25">
      <c r="B38" s="13" t="s">
        <v>241</v>
      </c>
      <c r="C38" s="13" t="s">
        <v>297</v>
      </c>
      <c r="D38" s="13" t="s">
        <v>66</v>
      </c>
      <c r="E38" s="60">
        <v>44418</v>
      </c>
      <c r="F38" s="61">
        <v>29500</v>
      </c>
      <c r="G38" s="14">
        <f t="shared" si="0"/>
        <v>44448</v>
      </c>
      <c r="H38" s="15">
        <f t="shared" si="1"/>
        <v>29500</v>
      </c>
      <c r="I38" s="16">
        <f t="shared" si="2"/>
        <v>0</v>
      </c>
      <c r="J38" s="17" t="s">
        <v>10</v>
      </c>
    </row>
    <row r="39" spans="2:10" ht="28.5" x14ac:dyDescent="0.25">
      <c r="B39" s="13" t="s">
        <v>242</v>
      </c>
      <c r="C39" s="13" t="s">
        <v>351</v>
      </c>
      <c r="D39" s="13" t="s">
        <v>69</v>
      </c>
      <c r="E39" s="60">
        <v>44419</v>
      </c>
      <c r="F39" s="61">
        <v>15340</v>
      </c>
      <c r="G39" s="14">
        <f t="shared" si="0"/>
        <v>44449</v>
      </c>
      <c r="H39" s="15">
        <f t="shared" si="1"/>
        <v>15340</v>
      </c>
      <c r="I39" s="16">
        <f t="shared" si="2"/>
        <v>0</v>
      </c>
      <c r="J39" s="17" t="s">
        <v>9</v>
      </c>
    </row>
    <row r="40" spans="2:10" ht="28.5" x14ac:dyDescent="0.25">
      <c r="B40" s="13" t="s">
        <v>243</v>
      </c>
      <c r="C40" s="13" t="s">
        <v>352</v>
      </c>
      <c r="D40" s="13" t="s">
        <v>72</v>
      </c>
      <c r="E40" s="60">
        <v>44419</v>
      </c>
      <c r="F40" s="61">
        <v>5310</v>
      </c>
      <c r="G40" s="14">
        <f t="shared" si="0"/>
        <v>44449</v>
      </c>
      <c r="H40" s="15">
        <f t="shared" si="1"/>
        <v>5310</v>
      </c>
      <c r="I40" s="16">
        <f t="shared" si="2"/>
        <v>0</v>
      </c>
      <c r="J40" s="17" t="s">
        <v>9</v>
      </c>
    </row>
    <row r="41" spans="2:10" ht="28.5" x14ac:dyDescent="0.25">
      <c r="B41" s="13" t="s">
        <v>73</v>
      </c>
      <c r="C41" s="13" t="s">
        <v>366</v>
      </c>
      <c r="D41" s="13" t="s">
        <v>74</v>
      </c>
      <c r="E41" s="60">
        <v>44419</v>
      </c>
      <c r="F41" s="61">
        <v>469200</v>
      </c>
      <c r="G41" s="14">
        <f t="shared" si="0"/>
        <v>44449</v>
      </c>
      <c r="H41" s="15">
        <f t="shared" si="1"/>
        <v>469200</v>
      </c>
      <c r="I41" s="16">
        <f t="shared" si="2"/>
        <v>0</v>
      </c>
      <c r="J41" s="17" t="s">
        <v>9</v>
      </c>
    </row>
    <row r="42" spans="2:10" ht="28.5" x14ac:dyDescent="0.25">
      <c r="B42" s="13" t="s">
        <v>244</v>
      </c>
      <c r="C42" s="13" t="s">
        <v>294</v>
      </c>
      <c r="D42" s="13" t="s">
        <v>77</v>
      </c>
      <c r="E42" s="60">
        <v>44419</v>
      </c>
      <c r="F42" s="61">
        <v>33750</v>
      </c>
      <c r="G42" s="14">
        <f t="shared" si="0"/>
        <v>44449</v>
      </c>
      <c r="H42" s="15">
        <f t="shared" si="1"/>
        <v>33750</v>
      </c>
      <c r="I42" s="16">
        <f t="shared" si="2"/>
        <v>0</v>
      </c>
      <c r="J42" s="17" t="s">
        <v>9</v>
      </c>
    </row>
    <row r="43" spans="2:10" ht="28.5" x14ac:dyDescent="0.25">
      <c r="B43" s="13" t="s">
        <v>78</v>
      </c>
      <c r="C43" s="13" t="s">
        <v>295</v>
      </c>
      <c r="D43" s="13" t="s">
        <v>80</v>
      </c>
      <c r="E43" s="60">
        <v>44419</v>
      </c>
      <c r="F43" s="61">
        <v>9440</v>
      </c>
      <c r="G43" s="14">
        <f>E43+30</f>
        <v>44449</v>
      </c>
      <c r="H43" s="15">
        <f t="shared" si="1"/>
        <v>9440</v>
      </c>
      <c r="I43" s="16">
        <f t="shared" si="2"/>
        <v>0</v>
      </c>
      <c r="J43" s="17" t="s">
        <v>9</v>
      </c>
    </row>
    <row r="44" spans="2:10" ht="28.5" x14ac:dyDescent="0.25">
      <c r="B44" s="13" t="s">
        <v>192</v>
      </c>
      <c r="C44" s="13" t="s">
        <v>296</v>
      </c>
      <c r="D44" s="13" t="s">
        <v>194</v>
      </c>
      <c r="E44" s="60">
        <v>44419</v>
      </c>
      <c r="F44" s="61">
        <v>9440</v>
      </c>
      <c r="G44" s="14">
        <f>E44+30</f>
        <v>44449</v>
      </c>
      <c r="H44" s="15">
        <f>+F44</f>
        <v>9440</v>
      </c>
      <c r="I44" s="16">
        <f t="shared" si="2"/>
        <v>0</v>
      </c>
      <c r="J44" s="17" t="s">
        <v>9</v>
      </c>
    </row>
    <row r="45" spans="2:10" x14ac:dyDescent="0.25">
      <c r="B45" s="13" t="s">
        <v>81</v>
      </c>
      <c r="C45" s="13" t="s">
        <v>298</v>
      </c>
      <c r="D45" s="13" t="s">
        <v>83</v>
      </c>
      <c r="E45" s="60">
        <v>44419</v>
      </c>
      <c r="F45" s="61">
        <v>14160</v>
      </c>
      <c r="G45" s="14">
        <f t="shared" si="0"/>
        <v>44449</v>
      </c>
      <c r="H45" s="15">
        <f t="shared" si="1"/>
        <v>14160</v>
      </c>
      <c r="I45" s="16">
        <f t="shared" si="2"/>
        <v>0</v>
      </c>
      <c r="J45" s="17" t="s">
        <v>9</v>
      </c>
    </row>
    <row r="46" spans="2:10" ht="28.5" x14ac:dyDescent="0.25">
      <c r="B46" s="13" t="s">
        <v>84</v>
      </c>
      <c r="C46" s="13" t="s">
        <v>353</v>
      </c>
      <c r="D46" s="13" t="s">
        <v>86</v>
      </c>
      <c r="E46" s="60">
        <v>44421</v>
      </c>
      <c r="F46" s="61">
        <v>15664.5</v>
      </c>
      <c r="G46" s="14">
        <f t="shared" si="0"/>
        <v>44451</v>
      </c>
      <c r="H46" s="15">
        <f t="shared" si="1"/>
        <v>15664.5</v>
      </c>
      <c r="I46" s="16">
        <f t="shared" si="2"/>
        <v>0</v>
      </c>
      <c r="J46" s="17" t="s">
        <v>10</v>
      </c>
    </row>
    <row r="47" spans="2:10" x14ac:dyDescent="0.25">
      <c r="B47" s="13" t="s">
        <v>242</v>
      </c>
      <c r="C47" s="13" t="s">
        <v>354</v>
      </c>
      <c r="D47" s="13" t="s">
        <v>87</v>
      </c>
      <c r="E47" s="60">
        <v>44421</v>
      </c>
      <c r="F47" s="61">
        <v>34220</v>
      </c>
      <c r="G47" s="14">
        <f t="shared" si="0"/>
        <v>44451</v>
      </c>
      <c r="H47" s="15">
        <f t="shared" si="1"/>
        <v>34220</v>
      </c>
      <c r="I47" s="16">
        <f t="shared" si="2"/>
        <v>0</v>
      </c>
      <c r="J47" s="17" t="s">
        <v>9</v>
      </c>
    </row>
    <row r="48" spans="2:10" x14ac:dyDescent="0.25">
      <c r="B48" s="13" t="s">
        <v>88</v>
      </c>
      <c r="C48" s="13" t="s">
        <v>301</v>
      </c>
      <c r="D48" s="13" t="s">
        <v>90</v>
      </c>
      <c r="E48" s="60">
        <v>44421</v>
      </c>
      <c r="F48" s="61">
        <v>15022.01</v>
      </c>
      <c r="G48" s="14">
        <f t="shared" si="0"/>
        <v>44451</v>
      </c>
      <c r="H48" s="15">
        <f t="shared" si="1"/>
        <v>15022.01</v>
      </c>
      <c r="I48" s="16">
        <f t="shared" si="2"/>
        <v>0</v>
      </c>
      <c r="J48" s="17" t="s">
        <v>10</v>
      </c>
    </row>
    <row r="49" spans="2:10" ht="28.5" x14ac:dyDescent="0.25">
      <c r="B49" s="13" t="s">
        <v>91</v>
      </c>
      <c r="C49" s="13" t="s">
        <v>302</v>
      </c>
      <c r="D49" s="13" t="s">
        <v>69</v>
      </c>
      <c r="E49" s="60">
        <v>44421</v>
      </c>
      <c r="F49" s="61">
        <v>35400</v>
      </c>
      <c r="G49" s="14">
        <f t="shared" si="0"/>
        <v>44451</v>
      </c>
      <c r="H49" s="15">
        <f t="shared" si="1"/>
        <v>35400</v>
      </c>
      <c r="I49" s="16">
        <f t="shared" si="2"/>
        <v>0</v>
      </c>
      <c r="J49" s="17" t="s">
        <v>10</v>
      </c>
    </row>
    <row r="50" spans="2:10" ht="28.5" x14ac:dyDescent="0.25">
      <c r="B50" s="13" t="s">
        <v>93</v>
      </c>
      <c r="C50" s="13" t="s">
        <v>303</v>
      </c>
      <c r="D50" s="13" t="s">
        <v>95</v>
      </c>
      <c r="E50" s="60">
        <v>44421</v>
      </c>
      <c r="F50" s="61">
        <v>60000</v>
      </c>
      <c r="G50" s="14">
        <f t="shared" si="0"/>
        <v>44451</v>
      </c>
      <c r="H50" s="36">
        <f t="shared" si="1"/>
        <v>60000</v>
      </c>
      <c r="I50" s="16">
        <f t="shared" si="2"/>
        <v>0</v>
      </c>
      <c r="J50" s="17" t="s">
        <v>9</v>
      </c>
    </row>
    <row r="51" spans="2:10" ht="28.5" x14ac:dyDescent="0.25">
      <c r="B51" s="13" t="s">
        <v>243</v>
      </c>
      <c r="C51" s="13" t="s">
        <v>304</v>
      </c>
      <c r="D51" s="13" t="s">
        <v>77</v>
      </c>
      <c r="E51" s="60">
        <v>44421</v>
      </c>
      <c r="F51" s="61">
        <v>106206.56</v>
      </c>
      <c r="G51" s="14">
        <f t="shared" si="0"/>
        <v>44451</v>
      </c>
      <c r="H51" s="36">
        <f t="shared" si="1"/>
        <v>106206.56</v>
      </c>
      <c r="I51" s="16">
        <f t="shared" si="2"/>
        <v>0</v>
      </c>
      <c r="J51" s="17" t="s">
        <v>9</v>
      </c>
    </row>
    <row r="52" spans="2:10" ht="28.5" x14ac:dyDescent="0.25">
      <c r="B52" s="13" t="s">
        <v>245</v>
      </c>
      <c r="C52" s="13" t="s">
        <v>355</v>
      </c>
      <c r="D52" s="13" t="s">
        <v>99</v>
      </c>
      <c r="E52" s="60">
        <v>44421</v>
      </c>
      <c r="F52" s="61">
        <v>599405.44999999995</v>
      </c>
      <c r="G52" s="14">
        <f t="shared" si="0"/>
        <v>44451</v>
      </c>
      <c r="H52" s="36">
        <f t="shared" si="1"/>
        <v>599405.44999999995</v>
      </c>
      <c r="I52" s="16">
        <f t="shared" si="2"/>
        <v>0</v>
      </c>
      <c r="J52" s="17" t="s">
        <v>9</v>
      </c>
    </row>
    <row r="53" spans="2:10" x14ac:dyDescent="0.25">
      <c r="B53" s="13" t="s">
        <v>246</v>
      </c>
      <c r="C53" s="13" t="s">
        <v>356</v>
      </c>
      <c r="D53" s="13" t="s">
        <v>102</v>
      </c>
      <c r="E53" s="60">
        <v>44421</v>
      </c>
      <c r="F53" s="61">
        <v>1416</v>
      </c>
      <c r="G53" s="14">
        <f t="shared" si="0"/>
        <v>44451</v>
      </c>
      <c r="H53" s="36">
        <f t="shared" si="1"/>
        <v>1416</v>
      </c>
      <c r="I53" s="16">
        <f t="shared" si="2"/>
        <v>0</v>
      </c>
      <c r="J53" s="17" t="s">
        <v>9</v>
      </c>
    </row>
    <row r="54" spans="2:10" ht="28.5" x14ac:dyDescent="0.25">
      <c r="B54" s="13" t="s">
        <v>247</v>
      </c>
      <c r="C54" s="13" t="s">
        <v>307</v>
      </c>
      <c r="D54" s="13" t="s">
        <v>104</v>
      </c>
      <c r="E54" s="60">
        <v>44425</v>
      </c>
      <c r="F54" s="61">
        <v>6510.27</v>
      </c>
      <c r="G54" s="14">
        <f t="shared" si="0"/>
        <v>44455</v>
      </c>
      <c r="H54" s="36">
        <f t="shared" si="1"/>
        <v>6510.27</v>
      </c>
      <c r="I54" s="16">
        <f t="shared" si="2"/>
        <v>0</v>
      </c>
      <c r="J54" s="17" t="s">
        <v>9</v>
      </c>
    </row>
    <row r="55" spans="2:10" ht="28.5" x14ac:dyDescent="0.25">
      <c r="B55" s="13" t="s">
        <v>247</v>
      </c>
      <c r="C55" s="13" t="s">
        <v>308</v>
      </c>
      <c r="D55" s="13" t="s">
        <v>105</v>
      </c>
      <c r="E55" s="60">
        <v>44425</v>
      </c>
      <c r="F55" s="61">
        <v>4817.57</v>
      </c>
      <c r="G55" s="14">
        <f t="shared" si="0"/>
        <v>44455</v>
      </c>
      <c r="H55" s="36">
        <f t="shared" si="1"/>
        <v>4817.57</v>
      </c>
      <c r="I55" s="16">
        <f t="shared" si="2"/>
        <v>0</v>
      </c>
      <c r="J55" s="17" t="s">
        <v>9</v>
      </c>
    </row>
    <row r="56" spans="2:10" ht="28.5" x14ac:dyDescent="0.25">
      <c r="B56" s="13" t="s">
        <v>247</v>
      </c>
      <c r="C56" s="13" t="s">
        <v>309</v>
      </c>
      <c r="D56" s="13" t="s">
        <v>109</v>
      </c>
      <c r="E56" s="60">
        <v>44425</v>
      </c>
      <c r="F56" s="61">
        <v>14198.22</v>
      </c>
      <c r="G56" s="14">
        <f t="shared" si="0"/>
        <v>44455</v>
      </c>
      <c r="H56" s="36">
        <f t="shared" si="1"/>
        <v>14198.22</v>
      </c>
      <c r="I56" s="16">
        <f t="shared" si="2"/>
        <v>0</v>
      </c>
      <c r="J56" s="17" t="s">
        <v>9</v>
      </c>
    </row>
    <row r="57" spans="2:10" ht="28.5" x14ac:dyDescent="0.25">
      <c r="B57" s="13" t="s">
        <v>248</v>
      </c>
      <c r="C57" s="13" t="s">
        <v>357</v>
      </c>
      <c r="D57" s="13" t="s">
        <v>112</v>
      </c>
      <c r="E57" s="60">
        <v>44426</v>
      </c>
      <c r="F57" s="61">
        <v>249983</v>
      </c>
      <c r="G57" s="14">
        <f t="shared" si="0"/>
        <v>44456</v>
      </c>
      <c r="H57" s="36">
        <f t="shared" si="1"/>
        <v>249983</v>
      </c>
      <c r="I57" s="16">
        <f t="shared" si="2"/>
        <v>0</v>
      </c>
      <c r="J57" s="17" t="s">
        <v>9</v>
      </c>
    </row>
    <row r="58" spans="2:10" ht="28.5" x14ac:dyDescent="0.25">
      <c r="B58" s="13" t="s">
        <v>249</v>
      </c>
      <c r="C58" s="13" t="s">
        <v>367</v>
      </c>
      <c r="D58" s="13" t="s">
        <v>115</v>
      </c>
      <c r="E58" s="60">
        <v>44426</v>
      </c>
      <c r="F58" s="61">
        <v>2302000</v>
      </c>
      <c r="G58" s="14">
        <f t="shared" si="0"/>
        <v>44456</v>
      </c>
      <c r="H58" s="36">
        <f t="shared" si="1"/>
        <v>2302000</v>
      </c>
      <c r="I58" s="16">
        <f t="shared" si="2"/>
        <v>0</v>
      </c>
      <c r="J58" s="17" t="s">
        <v>10</v>
      </c>
    </row>
    <row r="59" spans="2:10" x14ac:dyDescent="0.25">
      <c r="B59" s="13" t="s">
        <v>250</v>
      </c>
      <c r="C59" s="13" t="s">
        <v>312</v>
      </c>
      <c r="D59" s="13" t="s">
        <v>42</v>
      </c>
      <c r="E59" s="60">
        <v>44426</v>
      </c>
      <c r="F59" s="61">
        <v>327869.73</v>
      </c>
      <c r="G59" s="14">
        <f t="shared" si="0"/>
        <v>44456</v>
      </c>
      <c r="H59" s="36">
        <f t="shared" si="1"/>
        <v>327869.73</v>
      </c>
      <c r="I59" s="16">
        <f t="shared" si="2"/>
        <v>0</v>
      </c>
      <c r="J59" s="17" t="s">
        <v>9</v>
      </c>
    </row>
    <row r="60" spans="2:10" ht="28.5" x14ac:dyDescent="0.25">
      <c r="B60" s="13" t="s">
        <v>251</v>
      </c>
      <c r="C60" s="13" t="s">
        <v>313</v>
      </c>
      <c r="D60" s="13" t="s">
        <v>120</v>
      </c>
      <c r="E60" s="60">
        <v>44427</v>
      </c>
      <c r="F60" s="61">
        <v>500000</v>
      </c>
      <c r="G60" s="14">
        <f t="shared" si="0"/>
        <v>44457</v>
      </c>
      <c r="H60" s="36">
        <f t="shared" si="1"/>
        <v>500000</v>
      </c>
      <c r="I60" s="16">
        <f t="shared" si="2"/>
        <v>0</v>
      </c>
      <c r="J60" s="17" t="s">
        <v>9</v>
      </c>
    </row>
    <row r="61" spans="2:10" ht="42.75" x14ac:dyDescent="0.25">
      <c r="B61" s="13" t="s">
        <v>121</v>
      </c>
      <c r="C61" s="13" t="s">
        <v>314</v>
      </c>
      <c r="D61" s="13" t="s">
        <v>122</v>
      </c>
      <c r="E61" s="60">
        <v>44427</v>
      </c>
      <c r="F61" s="61">
        <v>6918</v>
      </c>
      <c r="G61" s="14">
        <f t="shared" si="0"/>
        <v>44457</v>
      </c>
      <c r="H61" s="36">
        <f t="shared" si="1"/>
        <v>6918</v>
      </c>
      <c r="I61" s="16">
        <f t="shared" si="2"/>
        <v>0</v>
      </c>
      <c r="J61" s="17" t="s">
        <v>9</v>
      </c>
    </row>
    <row r="62" spans="2:10" ht="28.5" x14ac:dyDescent="0.25">
      <c r="B62" s="13" t="s">
        <v>121</v>
      </c>
      <c r="C62" s="13" t="s">
        <v>315</v>
      </c>
      <c r="D62" s="13" t="s">
        <v>124</v>
      </c>
      <c r="E62" s="60">
        <v>44427</v>
      </c>
      <c r="F62" s="61">
        <v>684</v>
      </c>
      <c r="G62" s="14">
        <f t="shared" si="0"/>
        <v>44457</v>
      </c>
      <c r="H62" s="36">
        <f t="shared" si="1"/>
        <v>684</v>
      </c>
      <c r="I62" s="16">
        <f t="shared" si="2"/>
        <v>0</v>
      </c>
      <c r="J62" s="17" t="s">
        <v>9</v>
      </c>
    </row>
    <row r="63" spans="2:10" ht="28.5" x14ac:dyDescent="0.25">
      <c r="B63" s="13" t="s">
        <v>252</v>
      </c>
      <c r="C63" s="13" t="s">
        <v>358</v>
      </c>
      <c r="D63" s="13" t="s">
        <v>127</v>
      </c>
      <c r="E63" s="60">
        <v>44427</v>
      </c>
      <c r="F63" s="61">
        <v>14801.94</v>
      </c>
      <c r="G63" s="14">
        <f t="shared" si="0"/>
        <v>44457</v>
      </c>
      <c r="H63" s="36">
        <f t="shared" si="1"/>
        <v>14801.94</v>
      </c>
      <c r="I63" s="16">
        <f t="shared" si="2"/>
        <v>0</v>
      </c>
      <c r="J63" s="17" t="s">
        <v>9</v>
      </c>
    </row>
    <row r="64" spans="2:10" ht="28.5" x14ac:dyDescent="0.25">
      <c r="B64" s="13" t="s">
        <v>253</v>
      </c>
      <c r="C64" s="13" t="s">
        <v>316</v>
      </c>
      <c r="D64" s="13" t="s">
        <v>129</v>
      </c>
      <c r="E64" s="60">
        <v>44427</v>
      </c>
      <c r="F64" s="61">
        <v>285354.57</v>
      </c>
      <c r="G64" s="14">
        <f t="shared" si="0"/>
        <v>44457</v>
      </c>
      <c r="H64" s="36">
        <f t="shared" si="1"/>
        <v>285354.57</v>
      </c>
      <c r="I64" s="16">
        <f t="shared" si="2"/>
        <v>0</v>
      </c>
      <c r="J64" s="17" t="s">
        <v>9</v>
      </c>
    </row>
    <row r="65" spans="1:10" x14ac:dyDescent="0.25">
      <c r="B65" s="13" t="s">
        <v>253</v>
      </c>
      <c r="C65" s="13" t="s">
        <v>318</v>
      </c>
      <c r="D65" s="13" t="s">
        <v>131</v>
      </c>
      <c r="E65" s="60">
        <v>44427</v>
      </c>
      <c r="F65" s="61">
        <v>27066</v>
      </c>
      <c r="G65" s="14">
        <f t="shared" si="0"/>
        <v>44457</v>
      </c>
      <c r="H65" s="36">
        <f t="shared" si="1"/>
        <v>27066</v>
      </c>
      <c r="I65" s="16">
        <f t="shared" si="2"/>
        <v>0</v>
      </c>
      <c r="J65" s="17" t="s">
        <v>9</v>
      </c>
    </row>
    <row r="66" spans="1:10" x14ac:dyDescent="0.25">
      <c r="B66" s="13" t="s">
        <v>253</v>
      </c>
      <c r="C66" s="13" t="s">
        <v>319</v>
      </c>
      <c r="D66" s="13" t="s">
        <v>134</v>
      </c>
      <c r="E66" s="60">
        <v>44427</v>
      </c>
      <c r="F66" s="61">
        <v>49952.5</v>
      </c>
      <c r="G66" s="14">
        <f t="shared" si="0"/>
        <v>44457</v>
      </c>
      <c r="H66" s="36">
        <f t="shared" si="1"/>
        <v>49952.5</v>
      </c>
      <c r="I66" s="16">
        <f t="shared" si="2"/>
        <v>0</v>
      </c>
      <c r="J66" s="17" t="s">
        <v>9</v>
      </c>
    </row>
    <row r="67" spans="1:10" ht="28.5" x14ac:dyDescent="0.25">
      <c r="B67" s="13" t="s">
        <v>121</v>
      </c>
      <c r="C67" s="13" t="s">
        <v>346</v>
      </c>
      <c r="D67" s="13" t="s">
        <v>136</v>
      </c>
      <c r="E67" s="60">
        <v>44427</v>
      </c>
      <c r="F67" s="61">
        <v>6158</v>
      </c>
      <c r="G67" s="14">
        <f t="shared" si="0"/>
        <v>44457</v>
      </c>
      <c r="H67" s="36">
        <f t="shared" si="1"/>
        <v>6158</v>
      </c>
      <c r="I67" s="16">
        <f t="shared" si="2"/>
        <v>0</v>
      </c>
      <c r="J67" s="17" t="s">
        <v>9</v>
      </c>
    </row>
    <row r="68" spans="1:10" ht="28.5" x14ac:dyDescent="0.25">
      <c r="B68" s="13" t="s">
        <v>254</v>
      </c>
      <c r="C68" s="13" t="s">
        <v>321</v>
      </c>
      <c r="D68" s="13" t="s">
        <v>138</v>
      </c>
      <c r="E68" s="60">
        <v>44427</v>
      </c>
      <c r="F68" s="61">
        <v>9440</v>
      </c>
      <c r="G68" s="14">
        <f t="shared" si="0"/>
        <v>44457</v>
      </c>
      <c r="H68" s="36">
        <f t="shared" si="1"/>
        <v>9440</v>
      </c>
      <c r="I68" s="16">
        <f t="shared" si="2"/>
        <v>0</v>
      </c>
      <c r="J68" s="17" t="s">
        <v>9</v>
      </c>
    </row>
    <row r="69" spans="1:10" ht="28.5" x14ac:dyDescent="0.25">
      <c r="B69" s="13" t="s">
        <v>139</v>
      </c>
      <c r="C69" s="13" t="s">
        <v>322</v>
      </c>
      <c r="D69" s="13" t="s">
        <v>141</v>
      </c>
      <c r="E69" s="60">
        <v>44427</v>
      </c>
      <c r="F69" s="61">
        <v>164660.47</v>
      </c>
      <c r="G69" s="14">
        <f t="shared" si="0"/>
        <v>44457</v>
      </c>
      <c r="H69" s="36">
        <f t="shared" si="1"/>
        <v>164660.47</v>
      </c>
      <c r="I69" s="16">
        <f t="shared" si="2"/>
        <v>0</v>
      </c>
      <c r="J69" s="17" t="s">
        <v>9</v>
      </c>
    </row>
    <row r="70" spans="1:10" ht="28.5" x14ac:dyDescent="0.25">
      <c r="B70" s="13" t="s">
        <v>255</v>
      </c>
      <c r="C70" s="13" t="s">
        <v>323</v>
      </c>
      <c r="D70" s="13" t="s">
        <v>144</v>
      </c>
      <c r="E70" s="60">
        <v>44427</v>
      </c>
      <c r="F70" s="61">
        <v>4601.83</v>
      </c>
      <c r="G70" s="14">
        <f t="shared" si="0"/>
        <v>44457</v>
      </c>
      <c r="H70" s="36">
        <f t="shared" si="1"/>
        <v>4601.83</v>
      </c>
      <c r="I70" s="16">
        <f t="shared" si="2"/>
        <v>0</v>
      </c>
      <c r="J70" s="17" t="s">
        <v>9</v>
      </c>
    </row>
    <row r="71" spans="1:10" ht="28.5" x14ac:dyDescent="0.25">
      <c r="B71" s="13" t="s">
        <v>255</v>
      </c>
      <c r="C71" s="13" t="s">
        <v>324</v>
      </c>
      <c r="D71" s="13" t="s">
        <v>146</v>
      </c>
      <c r="E71" s="60">
        <v>44431</v>
      </c>
      <c r="F71" s="61">
        <v>251398.88</v>
      </c>
      <c r="G71" s="14">
        <f t="shared" si="0"/>
        <v>44461</v>
      </c>
      <c r="H71" s="36">
        <f t="shared" si="1"/>
        <v>251398.88</v>
      </c>
      <c r="I71" s="16">
        <f t="shared" si="2"/>
        <v>0</v>
      </c>
      <c r="J71" s="17" t="s">
        <v>9</v>
      </c>
    </row>
    <row r="72" spans="1:10" ht="28.5" x14ac:dyDescent="0.25">
      <c r="B72" s="13" t="s">
        <v>255</v>
      </c>
      <c r="C72" s="13" t="s">
        <v>325</v>
      </c>
      <c r="D72" s="13" t="s">
        <v>148</v>
      </c>
      <c r="E72" s="60">
        <v>44431</v>
      </c>
      <c r="F72" s="61">
        <v>54506.78</v>
      </c>
      <c r="G72" s="14">
        <f t="shared" si="0"/>
        <v>44461</v>
      </c>
      <c r="H72" s="36">
        <f t="shared" si="1"/>
        <v>54506.78</v>
      </c>
      <c r="I72" s="16">
        <f t="shared" si="2"/>
        <v>0</v>
      </c>
      <c r="J72" s="17" t="s">
        <v>9</v>
      </c>
    </row>
    <row r="73" spans="1:10" ht="28.5" x14ac:dyDescent="0.25">
      <c r="B73" s="13" t="s">
        <v>255</v>
      </c>
      <c r="C73" s="13" t="s">
        <v>326</v>
      </c>
      <c r="D73" s="13" t="s">
        <v>150</v>
      </c>
      <c r="E73" s="60">
        <v>44431</v>
      </c>
      <c r="F73" s="61">
        <v>6075.73</v>
      </c>
      <c r="G73" s="14">
        <f t="shared" si="0"/>
        <v>44461</v>
      </c>
      <c r="H73" s="36">
        <f t="shared" si="1"/>
        <v>6075.73</v>
      </c>
      <c r="I73" s="16">
        <f t="shared" si="2"/>
        <v>0</v>
      </c>
      <c r="J73" s="17" t="s">
        <v>10</v>
      </c>
    </row>
    <row r="74" spans="1:10" ht="28.5" x14ac:dyDescent="0.25">
      <c r="B74" s="13" t="s">
        <v>255</v>
      </c>
      <c r="C74" s="13" t="s">
        <v>327</v>
      </c>
      <c r="D74" s="13" t="s">
        <v>152</v>
      </c>
      <c r="E74" s="60">
        <v>44431</v>
      </c>
      <c r="F74" s="61">
        <v>7323.07</v>
      </c>
      <c r="G74" s="14">
        <f t="shared" ref="G74:G90" si="3">E74+30</f>
        <v>44461</v>
      </c>
      <c r="H74" s="36">
        <f t="shared" ref="H74:H90" si="4">+F74</f>
        <v>7323.07</v>
      </c>
      <c r="I74" s="16">
        <f t="shared" ref="I74:I90" si="5">+F74-H74</f>
        <v>0</v>
      </c>
      <c r="J74" s="17" t="s">
        <v>9</v>
      </c>
    </row>
    <row r="75" spans="1:10" ht="28.5" x14ac:dyDescent="0.25">
      <c r="A75"/>
      <c r="B75" s="13" t="s">
        <v>255</v>
      </c>
      <c r="C75" s="13" t="s">
        <v>328</v>
      </c>
      <c r="D75" s="13" t="s">
        <v>153</v>
      </c>
      <c r="E75" s="60">
        <v>44431</v>
      </c>
      <c r="F75" s="61">
        <v>2542.63</v>
      </c>
      <c r="G75" s="14">
        <f t="shared" si="3"/>
        <v>44461</v>
      </c>
      <c r="H75" s="36">
        <f t="shared" si="4"/>
        <v>2542.63</v>
      </c>
      <c r="I75" s="16">
        <f t="shared" si="5"/>
        <v>0</v>
      </c>
      <c r="J75" s="17" t="s">
        <v>9</v>
      </c>
    </row>
    <row r="76" spans="1:10" ht="28.5" x14ac:dyDescent="0.25">
      <c r="A76"/>
      <c r="B76" s="13" t="s">
        <v>256</v>
      </c>
      <c r="C76" s="13" t="s">
        <v>344</v>
      </c>
      <c r="D76" s="13" t="s">
        <v>155</v>
      </c>
      <c r="E76" s="60">
        <v>44431</v>
      </c>
      <c r="F76" s="61">
        <v>3750721.93</v>
      </c>
      <c r="G76" s="14">
        <f t="shared" si="3"/>
        <v>44461</v>
      </c>
      <c r="H76" s="36">
        <f t="shared" si="4"/>
        <v>3750721.93</v>
      </c>
      <c r="I76" s="16">
        <f t="shared" si="5"/>
        <v>0</v>
      </c>
      <c r="J76" s="17" t="s">
        <v>9</v>
      </c>
    </row>
    <row r="77" spans="1:10" x14ac:dyDescent="0.25">
      <c r="A77"/>
      <c r="B77" s="13" t="s">
        <v>256</v>
      </c>
      <c r="C77" s="13" t="s">
        <v>330</v>
      </c>
      <c r="D77" s="13" t="s">
        <v>158</v>
      </c>
      <c r="E77" s="60">
        <v>44431</v>
      </c>
      <c r="F77" s="61">
        <v>171282.23</v>
      </c>
      <c r="G77" s="14">
        <f t="shared" si="3"/>
        <v>44461</v>
      </c>
      <c r="H77" s="36">
        <f t="shared" si="4"/>
        <v>171282.23</v>
      </c>
      <c r="I77" s="16">
        <v>0</v>
      </c>
      <c r="J77" s="17" t="s">
        <v>9</v>
      </c>
    </row>
    <row r="78" spans="1:10" ht="28.5" x14ac:dyDescent="0.25">
      <c r="A78"/>
      <c r="B78" s="13" t="s">
        <v>257</v>
      </c>
      <c r="C78" s="13" t="s">
        <v>331</v>
      </c>
      <c r="D78" s="13" t="s">
        <v>161</v>
      </c>
      <c r="E78" s="60">
        <v>44431</v>
      </c>
      <c r="F78" s="61">
        <v>35400</v>
      </c>
      <c r="G78" s="14">
        <f t="shared" si="3"/>
        <v>44461</v>
      </c>
      <c r="H78" s="36">
        <f t="shared" si="4"/>
        <v>35400</v>
      </c>
      <c r="I78" s="16">
        <f t="shared" si="5"/>
        <v>0</v>
      </c>
      <c r="J78" s="17" t="s">
        <v>9</v>
      </c>
    </row>
    <row r="79" spans="1:10" ht="28.5" x14ac:dyDescent="0.25">
      <c r="A79"/>
      <c r="B79" s="13" t="s">
        <v>258</v>
      </c>
      <c r="C79" s="13" t="s">
        <v>332</v>
      </c>
      <c r="D79" s="13" t="s">
        <v>163</v>
      </c>
      <c r="E79" s="60">
        <v>44431</v>
      </c>
      <c r="F79" s="61">
        <v>122039.05</v>
      </c>
      <c r="G79" s="14">
        <f t="shared" si="3"/>
        <v>44461</v>
      </c>
      <c r="H79" s="36">
        <f t="shared" si="4"/>
        <v>122039.05</v>
      </c>
      <c r="I79" s="16">
        <f t="shared" si="5"/>
        <v>0</v>
      </c>
      <c r="J79" s="17" t="s">
        <v>9</v>
      </c>
    </row>
    <row r="80" spans="1:10" ht="28.5" x14ac:dyDescent="0.25">
      <c r="A80"/>
      <c r="B80" s="13" t="s">
        <v>258</v>
      </c>
      <c r="C80" s="13" t="s">
        <v>359</v>
      </c>
      <c r="D80" s="13" t="s">
        <v>166</v>
      </c>
      <c r="E80" s="60">
        <v>44431</v>
      </c>
      <c r="F80" s="61">
        <v>309998.40000000002</v>
      </c>
      <c r="G80" s="14">
        <f t="shared" si="3"/>
        <v>44461</v>
      </c>
      <c r="H80" s="36">
        <f t="shared" si="4"/>
        <v>309998.40000000002</v>
      </c>
      <c r="I80" s="16">
        <f t="shared" si="5"/>
        <v>0</v>
      </c>
      <c r="J80" s="17" t="s">
        <v>9</v>
      </c>
    </row>
    <row r="81" spans="1:10" ht="28.5" x14ac:dyDescent="0.25">
      <c r="A81"/>
      <c r="B81" s="13" t="s">
        <v>242</v>
      </c>
      <c r="C81" s="13" t="s">
        <v>360</v>
      </c>
      <c r="D81" s="13" t="s">
        <v>168</v>
      </c>
      <c r="E81" s="60">
        <v>44431</v>
      </c>
      <c r="F81" s="61">
        <v>7080</v>
      </c>
      <c r="G81" s="14">
        <f t="shared" si="3"/>
        <v>44461</v>
      </c>
      <c r="H81" s="36">
        <f t="shared" si="4"/>
        <v>7080</v>
      </c>
      <c r="I81" s="16">
        <f t="shared" si="5"/>
        <v>0</v>
      </c>
      <c r="J81" s="17" t="s">
        <v>9</v>
      </c>
    </row>
    <row r="82" spans="1:10" ht="28.5" x14ac:dyDescent="0.25">
      <c r="A82"/>
      <c r="B82" s="13" t="s">
        <v>169</v>
      </c>
      <c r="C82" s="13" t="s">
        <v>361</v>
      </c>
      <c r="D82" s="13" t="s">
        <v>171</v>
      </c>
      <c r="E82" s="60">
        <v>44432</v>
      </c>
      <c r="F82" s="61">
        <v>11500.01</v>
      </c>
      <c r="G82" s="14">
        <f t="shared" si="3"/>
        <v>44462</v>
      </c>
      <c r="H82" s="36">
        <f t="shared" si="4"/>
        <v>11500.01</v>
      </c>
      <c r="I82" s="16">
        <f t="shared" si="5"/>
        <v>0</v>
      </c>
      <c r="J82" s="17" t="s">
        <v>9</v>
      </c>
    </row>
    <row r="83" spans="1:10" ht="28.5" x14ac:dyDescent="0.25">
      <c r="A83"/>
      <c r="B83" s="13" t="s">
        <v>258</v>
      </c>
      <c r="C83" s="13" t="s">
        <v>336</v>
      </c>
      <c r="D83" s="13" t="s">
        <v>172</v>
      </c>
      <c r="E83" s="60">
        <v>44432</v>
      </c>
      <c r="F83" s="61">
        <v>543071.47</v>
      </c>
      <c r="G83" s="14">
        <f t="shared" si="3"/>
        <v>44462</v>
      </c>
      <c r="H83" s="36">
        <f t="shared" si="4"/>
        <v>543071.47</v>
      </c>
      <c r="I83" s="16">
        <f t="shared" si="5"/>
        <v>0</v>
      </c>
      <c r="J83" s="17" t="s">
        <v>9</v>
      </c>
    </row>
    <row r="84" spans="1:10" ht="28.5" x14ac:dyDescent="0.25">
      <c r="A84"/>
      <c r="B84" s="13" t="s">
        <v>259</v>
      </c>
      <c r="C84" s="13" t="s">
        <v>337</v>
      </c>
      <c r="D84" s="13" t="s">
        <v>175</v>
      </c>
      <c r="E84" s="60">
        <v>44433</v>
      </c>
      <c r="F84" s="61">
        <v>38232</v>
      </c>
      <c r="G84" s="14">
        <f t="shared" si="3"/>
        <v>44463</v>
      </c>
      <c r="H84" s="36">
        <f t="shared" si="4"/>
        <v>38232</v>
      </c>
      <c r="I84" s="16">
        <f t="shared" si="5"/>
        <v>0</v>
      </c>
      <c r="J84" s="17" t="s">
        <v>9</v>
      </c>
    </row>
    <row r="85" spans="1:10" x14ac:dyDescent="0.25">
      <c r="A85"/>
      <c r="B85" s="13" t="s">
        <v>260</v>
      </c>
      <c r="C85" s="13" t="s">
        <v>362</v>
      </c>
      <c r="D85" s="13" t="s">
        <v>178</v>
      </c>
      <c r="E85" s="60">
        <v>44434</v>
      </c>
      <c r="F85" s="61">
        <v>282269.19</v>
      </c>
      <c r="G85" s="14">
        <f t="shared" si="3"/>
        <v>44464</v>
      </c>
      <c r="H85" s="36">
        <f t="shared" si="4"/>
        <v>282269.19</v>
      </c>
      <c r="I85" s="16">
        <f t="shared" si="5"/>
        <v>0</v>
      </c>
      <c r="J85" s="17" t="s">
        <v>9</v>
      </c>
    </row>
    <row r="86" spans="1:10" ht="28.5" x14ac:dyDescent="0.25">
      <c r="A86"/>
      <c r="B86" s="13" t="s">
        <v>180</v>
      </c>
      <c r="C86" s="13" t="s">
        <v>339</v>
      </c>
      <c r="D86" s="13" t="s">
        <v>80</v>
      </c>
      <c r="E86" s="60">
        <v>44435</v>
      </c>
      <c r="F86" s="61">
        <v>467263.95</v>
      </c>
      <c r="G86" s="14">
        <f t="shared" si="3"/>
        <v>44465</v>
      </c>
      <c r="H86" s="36">
        <f t="shared" si="4"/>
        <v>467263.95</v>
      </c>
      <c r="I86" s="16">
        <f t="shared" si="5"/>
        <v>0</v>
      </c>
      <c r="J86" s="17" t="s">
        <v>9</v>
      </c>
    </row>
    <row r="87" spans="1:10" ht="28.5" x14ac:dyDescent="0.25">
      <c r="A87"/>
      <c r="B87" s="13" t="s">
        <v>181</v>
      </c>
      <c r="C87" s="13" t="s">
        <v>340</v>
      </c>
      <c r="D87" s="13" t="s">
        <v>183</v>
      </c>
      <c r="E87" s="60">
        <v>44438</v>
      </c>
      <c r="F87" s="61">
        <v>131111.10999999999</v>
      </c>
      <c r="G87" s="14">
        <f t="shared" si="3"/>
        <v>44468</v>
      </c>
      <c r="H87" s="36">
        <f t="shared" si="4"/>
        <v>131111.10999999999</v>
      </c>
      <c r="I87" s="16">
        <f t="shared" si="5"/>
        <v>0</v>
      </c>
      <c r="J87" s="17" t="s">
        <v>9</v>
      </c>
    </row>
    <row r="88" spans="1:10" ht="28.5" x14ac:dyDescent="0.25">
      <c r="A88"/>
      <c r="B88" s="13" t="s">
        <v>184</v>
      </c>
      <c r="C88" s="13" t="s">
        <v>341</v>
      </c>
      <c r="D88" s="13" t="s">
        <v>186</v>
      </c>
      <c r="E88" s="60">
        <v>44439</v>
      </c>
      <c r="F88" s="61">
        <v>49500</v>
      </c>
      <c r="G88" s="14">
        <f t="shared" si="3"/>
        <v>44469</v>
      </c>
      <c r="H88" s="36">
        <f t="shared" si="4"/>
        <v>49500</v>
      </c>
      <c r="I88" s="16">
        <f t="shared" si="5"/>
        <v>0</v>
      </c>
      <c r="J88" s="17" t="s">
        <v>10</v>
      </c>
    </row>
    <row r="89" spans="1:10" x14ac:dyDescent="0.25">
      <c r="A89"/>
      <c r="B89" s="13" t="s">
        <v>187</v>
      </c>
      <c r="C89" s="13" t="s">
        <v>345</v>
      </c>
      <c r="D89" s="13" t="s">
        <v>189</v>
      </c>
      <c r="E89" s="60">
        <v>44439</v>
      </c>
      <c r="F89" s="61">
        <v>146627.39000000001</v>
      </c>
      <c r="G89" s="14">
        <f t="shared" si="3"/>
        <v>44469</v>
      </c>
      <c r="H89" s="36">
        <f t="shared" si="4"/>
        <v>146627.39000000001</v>
      </c>
      <c r="I89" s="16">
        <f t="shared" si="5"/>
        <v>0</v>
      </c>
      <c r="J89" s="17" t="s">
        <v>9</v>
      </c>
    </row>
    <row r="90" spans="1:10" ht="28.5" x14ac:dyDescent="0.25">
      <c r="A90"/>
      <c r="B90" s="13" t="s">
        <v>261</v>
      </c>
      <c r="C90" s="13" t="s">
        <v>342</v>
      </c>
      <c r="D90" s="13" t="s">
        <v>191</v>
      </c>
      <c r="E90" s="60">
        <v>44439</v>
      </c>
      <c r="F90" s="61">
        <v>146627.39000000001</v>
      </c>
      <c r="G90" s="14">
        <f t="shared" si="3"/>
        <v>44469</v>
      </c>
      <c r="H90" s="36">
        <f t="shared" si="4"/>
        <v>146627.39000000001</v>
      </c>
      <c r="I90" s="16">
        <f t="shared" si="5"/>
        <v>0</v>
      </c>
      <c r="J90" s="17" t="s">
        <v>9</v>
      </c>
    </row>
    <row r="91" spans="1:10" s="62" customFormat="1" ht="15.75" x14ac:dyDescent="0.25">
      <c r="D91" s="21"/>
      <c r="E91" s="63"/>
      <c r="F91" s="64">
        <f>SUM(F10:F90)</f>
        <v>16513285.240000002</v>
      </c>
      <c r="G91" s="64"/>
      <c r="H91" s="64">
        <f>SUM(H10:H90)</f>
        <v>16513285.240000002</v>
      </c>
      <c r="I91" s="64">
        <f>SUM(I10:I90)</f>
        <v>0</v>
      </c>
      <c r="J91" s="65"/>
    </row>
    <row r="92" spans="1:10" x14ac:dyDescent="0.25">
      <c r="E92" s="63"/>
      <c r="F92" s="55"/>
    </row>
    <row r="93" spans="1:10" s="68" customFormat="1" x14ac:dyDescent="0.25">
      <c r="C93" s="70" t="s">
        <v>368</v>
      </c>
      <c r="D93" s="70" t="s">
        <v>369</v>
      </c>
    </row>
    <row r="94" spans="1:10" s="68" customFormat="1" x14ac:dyDescent="0.25">
      <c r="C94" s="69" t="s">
        <v>370</v>
      </c>
      <c r="D94" s="69" t="s">
        <v>371</v>
      </c>
    </row>
    <row r="95" spans="1:10" s="68" customFormat="1" x14ac:dyDescent="0.25"/>
    <row r="96" spans="1:10" x14ac:dyDescent="0.25">
      <c r="E96" s="63"/>
      <c r="F96" s="55"/>
    </row>
    <row r="97" spans="2:10" ht="15.75" x14ac:dyDescent="0.25">
      <c r="C97" s="27"/>
      <c r="E97" s="63"/>
      <c r="F97" s="26"/>
      <c r="H97" s="29"/>
    </row>
    <row r="98" spans="2:10" ht="23.25" x14ac:dyDescent="0.25">
      <c r="B98" s="66"/>
      <c r="C98" s="117"/>
      <c r="D98" s="117"/>
      <c r="E98" s="117"/>
      <c r="F98" s="117"/>
      <c r="G98" s="117"/>
      <c r="H98" s="117"/>
      <c r="I98" s="117"/>
      <c r="J98" s="117"/>
    </row>
    <row r="99" spans="2:10" ht="23.25" x14ac:dyDescent="0.25">
      <c r="C99" s="117"/>
      <c r="D99" s="117"/>
      <c r="E99" s="117"/>
      <c r="F99" s="117"/>
      <c r="G99" s="117"/>
      <c r="H99" s="117"/>
      <c r="I99" s="117"/>
      <c r="J99" s="117"/>
    </row>
    <row r="100" spans="2:10" ht="18" x14ac:dyDescent="0.25">
      <c r="C100" s="30"/>
      <c r="D100" s="31"/>
      <c r="E100" s="32"/>
      <c r="F100" s="31"/>
      <c r="G100" s="32"/>
      <c r="H100" s="33"/>
      <c r="I100" s="34"/>
    </row>
  </sheetData>
  <sheetProtection insertRows="0" deleteRows="0" sort="0"/>
  <protectedRanges>
    <protectedRange sqref="C5:D5" name="Rango2_1_1"/>
  </protectedRanges>
  <mergeCells count="12">
    <mergeCell ref="C98:J98"/>
    <mergeCell ref="C99:J99"/>
    <mergeCell ref="B8:B9"/>
    <mergeCell ref="C5:K5"/>
    <mergeCell ref="C8:C9"/>
    <mergeCell ref="D8:D9"/>
    <mergeCell ref="E8:E9"/>
    <mergeCell ref="F8:F9"/>
    <mergeCell ref="G8:G9"/>
    <mergeCell ref="H8:H9"/>
    <mergeCell ref="I8:I9"/>
    <mergeCell ref="J8:J9"/>
  </mergeCells>
  <pageMargins left="0.25" right="0.25" top="0.75" bottom="0.75" header="0.3" footer="0.3"/>
  <pageSetup scale="33" fitToHeight="0" orientation="portrait" r:id="rId1"/>
  <headerFooter>
    <oddFooter>&amp;C&amp;P</oddFooter>
  </headerFooter>
  <rowBreaks count="3" manualBreakCount="3">
    <brk id="31" max="16383" man="1"/>
    <brk id="46" max="16383" man="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
  <sheetViews>
    <sheetView topLeftCell="A7" workbookViewId="0">
      <selection activeCell="D101" sqref="D101"/>
    </sheetView>
  </sheetViews>
  <sheetFormatPr baseColWidth="10" defaultRowHeight="15" x14ac:dyDescent="0.25"/>
  <cols>
    <col min="1" max="1" width="53.28515625" customWidth="1"/>
    <col min="2" max="2" width="55.140625" customWidth="1"/>
    <col min="3" max="3" width="23.7109375" customWidth="1"/>
    <col min="5" max="5" width="25.140625" bestFit="1" customWidth="1"/>
    <col min="7" max="7" width="19.140625" customWidth="1"/>
    <col min="9" max="9" width="13.85546875" customWidth="1"/>
  </cols>
  <sheetData>
    <row r="1" spans="1:10" x14ac:dyDescent="0.25">
      <c r="A1" s="1"/>
      <c r="B1" s="57"/>
      <c r="C1" s="57"/>
      <c r="D1" s="56"/>
      <c r="E1" s="57"/>
      <c r="F1" s="56"/>
      <c r="G1" s="58"/>
      <c r="H1" s="6"/>
      <c r="I1" s="59"/>
      <c r="J1" s="1"/>
    </row>
    <row r="2" spans="1:10" x14ac:dyDescent="0.25">
      <c r="A2" s="1"/>
      <c r="B2" s="57"/>
      <c r="C2" s="57"/>
      <c r="D2" s="56"/>
      <c r="E2" s="57"/>
      <c r="F2" s="56"/>
      <c r="G2" s="58"/>
      <c r="H2" s="6"/>
      <c r="I2" s="59"/>
      <c r="J2" s="1"/>
    </row>
    <row r="3" spans="1:10" x14ac:dyDescent="0.25">
      <c r="A3" s="1"/>
      <c r="B3" s="57"/>
      <c r="C3" s="57"/>
      <c r="D3" s="56"/>
      <c r="E3" s="57"/>
      <c r="F3" s="56"/>
      <c r="G3" s="58"/>
      <c r="H3" s="6"/>
      <c r="I3" s="59"/>
      <c r="J3" s="1"/>
    </row>
    <row r="4" spans="1:10" x14ac:dyDescent="0.25">
      <c r="A4" s="1"/>
      <c r="B4" s="57"/>
      <c r="C4" s="57"/>
      <c r="D4" s="56"/>
      <c r="E4" s="57"/>
      <c r="F4" s="56"/>
      <c r="G4" s="58"/>
      <c r="H4" s="6"/>
      <c r="I4" s="59"/>
      <c r="J4" s="1"/>
    </row>
    <row r="5" spans="1:10" ht="18" x14ac:dyDescent="0.25">
      <c r="A5" s="1"/>
      <c r="B5" s="128" t="s">
        <v>19</v>
      </c>
      <c r="C5" s="128"/>
      <c r="D5" s="128"/>
      <c r="E5" s="128"/>
      <c r="F5" s="128"/>
      <c r="G5" s="128"/>
      <c r="H5" s="128"/>
      <c r="I5" s="128"/>
      <c r="J5" s="128"/>
    </row>
    <row r="6" spans="1:10" x14ac:dyDescent="0.25">
      <c r="A6" s="1"/>
      <c r="B6" s="57"/>
      <c r="C6" s="57"/>
      <c r="D6" s="56"/>
      <c r="E6" s="57"/>
      <c r="F6" s="56"/>
      <c r="G6" s="58"/>
      <c r="H6" s="6"/>
      <c r="I6" s="59"/>
      <c r="J6" s="1"/>
    </row>
    <row r="7" spans="1:10" ht="15.75" thickBot="1" x14ac:dyDescent="0.3">
      <c r="A7" s="1"/>
      <c r="B7" s="57"/>
      <c r="C7" s="57"/>
      <c r="D7" s="56"/>
      <c r="E7" s="57"/>
      <c r="F7" s="56"/>
      <c r="G7" s="58"/>
      <c r="H7" s="6"/>
      <c r="I7" s="59"/>
      <c r="J7" s="1"/>
    </row>
    <row r="8" spans="1:10" x14ac:dyDescent="0.25">
      <c r="A8" s="129" t="s">
        <v>1</v>
      </c>
      <c r="B8" s="131" t="s">
        <v>0</v>
      </c>
      <c r="C8" s="133" t="s">
        <v>2</v>
      </c>
      <c r="D8" s="131" t="s">
        <v>3</v>
      </c>
      <c r="E8" s="131" t="s">
        <v>4</v>
      </c>
      <c r="F8" s="131" t="s">
        <v>7</v>
      </c>
      <c r="G8" s="135" t="s">
        <v>5</v>
      </c>
      <c r="H8" s="135" t="s">
        <v>6</v>
      </c>
      <c r="I8" s="137" t="s">
        <v>8</v>
      </c>
      <c r="J8" s="2"/>
    </row>
    <row r="9" spans="1:10" x14ac:dyDescent="0.25">
      <c r="A9" s="130"/>
      <c r="B9" s="132"/>
      <c r="C9" s="134"/>
      <c r="D9" s="132"/>
      <c r="E9" s="132"/>
      <c r="F9" s="132"/>
      <c r="G9" s="136"/>
      <c r="H9" s="136"/>
      <c r="I9" s="138"/>
      <c r="J9" s="2"/>
    </row>
    <row r="10" spans="1:10" ht="71.25" x14ac:dyDescent="0.25">
      <c r="A10" s="13" t="s">
        <v>262</v>
      </c>
      <c r="B10" s="13" t="s">
        <v>363</v>
      </c>
      <c r="C10" s="13" t="s">
        <v>14</v>
      </c>
      <c r="D10" s="71">
        <v>44412</v>
      </c>
      <c r="E10" s="72">
        <v>160000</v>
      </c>
      <c r="F10" s="14">
        <f t="shared" ref="F10:F73" si="0">D10+30</f>
        <v>44442</v>
      </c>
      <c r="G10" s="15">
        <f t="shared" ref="G10:G73" si="1">+E10</f>
        <v>160000</v>
      </c>
      <c r="H10" s="16">
        <f t="shared" ref="H10:H73" si="2">+E10-G10</f>
        <v>0</v>
      </c>
      <c r="I10" s="17" t="s">
        <v>9</v>
      </c>
      <c r="J10" s="1"/>
    </row>
    <row r="11" spans="1:10" ht="71.25" x14ac:dyDescent="0.25">
      <c r="A11" s="13" t="s">
        <v>229</v>
      </c>
      <c r="B11" s="13" t="s">
        <v>347</v>
      </c>
      <c r="C11" s="13" t="s">
        <v>17</v>
      </c>
      <c r="D11" s="71">
        <v>44412</v>
      </c>
      <c r="E11" s="72">
        <v>10499.58</v>
      </c>
      <c r="F11" s="14">
        <f t="shared" si="0"/>
        <v>44442</v>
      </c>
      <c r="G11" s="15">
        <f t="shared" si="1"/>
        <v>10499.58</v>
      </c>
      <c r="H11" s="16">
        <f t="shared" si="2"/>
        <v>0</v>
      </c>
      <c r="I11" s="17" t="s">
        <v>10</v>
      </c>
      <c r="J11" s="1"/>
    </row>
    <row r="12" spans="1:10" ht="71.25" x14ac:dyDescent="0.25">
      <c r="A12" s="13" t="s">
        <v>229</v>
      </c>
      <c r="B12" s="13" t="s">
        <v>265</v>
      </c>
      <c r="C12" s="13" t="s">
        <v>18</v>
      </c>
      <c r="D12" s="71">
        <v>44412</v>
      </c>
      <c r="E12" s="72">
        <v>11800</v>
      </c>
      <c r="F12" s="14">
        <f t="shared" si="0"/>
        <v>44442</v>
      </c>
      <c r="G12" s="15">
        <f t="shared" si="1"/>
        <v>11800</v>
      </c>
      <c r="H12" s="16">
        <f t="shared" si="2"/>
        <v>0</v>
      </c>
      <c r="I12" s="17" t="s">
        <v>9</v>
      </c>
      <c r="J12" s="1"/>
    </row>
    <row r="13" spans="1:10" ht="71.25" x14ac:dyDescent="0.25">
      <c r="A13" s="13" t="s">
        <v>230</v>
      </c>
      <c r="B13" s="13" t="s">
        <v>266</v>
      </c>
      <c r="C13" s="13" t="s">
        <v>204</v>
      </c>
      <c r="D13" s="71">
        <v>44412</v>
      </c>
      <c r="E13" s="72">
        <v>1081075.8</v>
      </c>
      <c r="F13" s="14">
        <f t="shared" si="0"/>
        <v>44442</v>
      </c>
      <c r="G13" s="15">
        <f t="shared" si="1"/>
        <v>1081075.8</v>
      </c>
      <c r="H13" s="16">
        <f t="shared" si="2"/>
        <v>0</v>
      </c>
      <c r="I13" s="17" t="s">
        <v>9</v>
      </c>
      <c r="J13" s="1"/>
    </row>
    <row r="14" spans="1:10" ht="57" x14ac:dyDescent="0.25">
      <c r="A14" s="13" t="s">
        <v>21</v>
      </c>
      <c r="B14" s="13" t="s">
        <v>267</v>
      </c>
      <c r="C14" s="13" t="s">
        <v>23</v>
      </c>
      <c r="D14" s="71">
        <v>44414</v>
      </c>
      <c r="E14" s="72">
        <v>18575.09</v>
      </c>
      <c r="F14" s="14">
        <f t="shared" si="0"/>
        <v>44444</v>
      </c>
      <c r="G14" s="15">
        <f t="shared" si="1"/>
        <v>18575.09</v>
      </c>
      <c r="H14" s="16">
        <f t="shared" si="2"/>
        <v>0</v>
      </c>
      <c r="I14" s="17" t="s">
        <v>9</v>
      </c>
      <c r="J14" s="1"/>
    </row>
    <row r="15" spans="1:10" ht="85.5" x14ac:dyDescent="0.25">
      <c r="A15" s="13" t="s">
        <v>24</v>
      </c>
      <c r="B15" s="13" t="s">
        <v>268</v>
      </c>
      <c r="C15" s="13" t="s">
        <v>26</v>
      </c>
      <c r="D15" s="71">
        <v>44414</v>
      </c>
      <c r="E15" s="72">
        <v>81420</v>
      </c>
      <c r="F15" s="14">
        <f t="shared" si="0"/>
        <v>44444</v>
      </c>
      <c r="G15" s="15">
        <f t="shared" si="1"/>
        <v>81420</v>
      </c>
      <c r="H15" s="16">
        <f t="shared" si="2"/>
        <v>0</v>
      </c>
      <c r="I15" s="17" t="s">
        <v>9</v>
      </c>
      <c r="J15" s="1"/>
    </row>
    <row r="16" spans="1:10" ht="71.25" x14ac:dyDescent="0.25">
      <c r="A16" s="13" t="s">
        <v>27</v>
      </c>
      <c r="B16" s="13" t="s">
        <v>364</v>
      </c>
      <c r="C16" s="13" t="s">
        <v>28</v>
      </c>
      <c r="D16" s="71">
        <v>44417</v>
      </c>
      <c r="E16" s="72">
        <v>58344.639999999999</v>
      </c>
      <c r="F16" s="14">
        <f t="shared" si="0"/>
        <v>44447</v>
      </c>
      <c r="G16" s="15">
        <f t="shared" si="1"/>
        <v>58344.639999999999</v>
      </c>
      <c r="H16" s="16">
        <f t="shared" si="2"/>
        <v>0</v>
      </c>
      <c r="I16" s="17" t="s">
        <v>9</v>
      </c>
      <c r="J16" s="1"/>
    </row>
    <row r="17" spans="1:10" ht="57" x14ac:dyDescent="0.25">
      <c r="A17" s="13" t="s">
        <v>29</v>
      </c>
      <c r="B17" s="13" t="s">
        <v>349</v>
      </c>
      <c r="C17" s="13" t="s">
        <v>30</v>
      </c>
      <c r="D17" s="71">
        <v>44417</v>
      </c>
      <c r="E17" s="72">
        <v>26780.27</v>
      </c>
      <c r="F17" s="14">
        <f t="shared" si="0"/>
        <v>44447</v>
      </c>
      <c r="G17" s="15">
        <f t="shared" si="1"/>
        <v>26780.27</v>
      </c>
      <c r="H17" s="16">
        <f t="shared" si="2"/>
        <v>0</v>
      </c>
      <c r="I17" s="17" t="s">
        <v>9</v>
      </c>
      <c r="J17" s="1"/>
    </row>
    <row r="18" spans="1:10" ht="71.25" x14ac:dyDescent="0.25">
      <c r="A18" s="13" t="s">
        <v>231</v>
      </c>
      <c r="B18" s="13" t="s">
        <v>348</v>
      </c>
      <c r="C18" s="13" t="s">
        <v>32</v>
      </c>
      <c r="D18" s="71">
        <v>44417</v>
      </c>
      <c r="E18" s="72">
        <v>130954.36</v>
      </c>
      <c r="F18" s="14">
        <f t="shared" si="0"/>
        <v>44447</v>
      </c>
      <c r="G18" s="15">
        <f t="shared" si="1"/>
        <v>130954.36</v>
      </c>
      <c r="H18" s="16">
        <f t="shared" si="2"/>
        <v>0</v>
      </c>
      <c r="I18" s="17" t="s">
        <v>9</v>
      </c>
      <c r="J18" s="1"/>
    </row>
    <row r="19" spans="1:10" ht="57" x14ac:dyDescent="0.25">
      <c r="A19" s="13" t="s">
        <v>33</v>
      </c>
      <c r="B19" s="13" t="s">
        <v>272</v>
      </c>
      <c r="C19" s="13" t="s">
        <v>34</v>
      </c>
      <c r="D19" s="71">
        <v>44417</v>
      </c>
      <c r="E19" s="72">
        <v>129430</v>
      </c>
      <c r="F19" s="14">
        <f t="shared" si="0"/>
        <v>44447</v>
      </c>
      <c r="G19" s="15">
        <f t="shared" si="1"/>
        <v>129430</v>
      </c>
      <c r="H19" s="16">
        <f t="shared" si="2"/>
        <v>0</v>
      </c>
      <c r="I19" s="17" t="s">
        <v>10</v>
      </c>
      <c r="J19" s="1"/>
    </row>
    <row r="20" spans="1:10" ht="71.25" x14ac:dyDescent="0.25">
      <c r="A20" s="13" t="s">
        <v>35</v>
      </c>
      <c r="B20" s="13" t="s">
        <v>273</v>
      </c>
      <c r="C20" s="13" t="s">
        <v>36</v>
      </c>
      <c r="D20" s="71">
        <v>44417</v>
      </c>
      <c r="E20" s="72">
        <v>16520</v>
      </c>
      <c r="F20" s="14">
        <f t="shared" si="0"/>
        <v>44447</v>
      </c>
      <c r="G20" s="15">
        <f t="shared" si="1"/>
        <v>16520</v>
      </c>
      <c r="H20" s="16">
        <f t="shared" si="2"/>
        <v>0</v>
      </c>
      <c r="I20" s="17" t="s">
        <v>9</v>
      </c>
      <c r="J20" s="1"/>
    </row>
    <row r="21" spans="1:10" ht="71.25" x14ac:dyDescent="0.25">
      <c r="A21" s="13" t="s">
        <v>37</v>
      </c>
      <c r="B21" s="13" t="s">
        <v>274</v>
      </c>
      <c r="C21" s="13" t="s">
        <v>40</v>
      </c>
      <c r="D21" s="71">
        <v>44417</v>
      </c>
      <c r="E21" s="72">
        <v>63130</v>
      </c>
      <c r="F21" s="14">
        <f t="shared" si="0"/>
        <v>44447</v>
      </c>
      <c r="G21" s="15">
        <f t="shared" si="1"/>
        <v>63130</v>
      </c>
      <c r="H21" s="16">
        <f t="shared" si="2"/>
        <v>0</v>
      </c>
      <c r="I21" s="17" t="s">
        <v>9</v>
      </c>
      <c r="J21" s="1"/>
    </row>
    <row r="22" spans="1:10" ht="71.25" x14ac:dyDescent="0.25">
      <c r="A22" s="13" t="s">
        <v>232</v>
      </c>
      <c r="B22" s="13" t="s">
        <v>365</v>
      </c>
      <c r="C22" s="13" t="s">
        <v>39</v>
      </c>
      <c r="D22" s="71">
        <v>44417</v>
      </c>
      <c r="E22" s="72">
        <v>4130</v>
      </c>
      <c r="F22" s="14">
        <f t="shared" si="0"/>
        <v>44447</v>
      </c>
      <c r="G22" s="18">
        <f t="shared" si="1"/>
        <v>4130</v>
      </c>
      <c r="H22" s="19">
        <f t="shared" si="2"/>
        <v>0</v>
      </c>
      <c r="I22" s="17" t="s">
        <v>9</v>
      </c>
      <c r="J22" s="1"/>
    </row>
    <row r="23" spans="1:10" ht="71.25" x14ac:dyDescent="0.25">
      <c r="A23" s="13" t="s">
        <v>233</v>
      </c>
      <c r="B23" s="13" t="s">
        <v>276</v>
      </c>
      <c r="C23" s="13" t="s">
        <v>42</v>
      </c>
      <c r="D23" s="71">
        <v>44417</v>
      </c>
      <c r="E23" s="72">
        <v>258489.60000000001</v>
      </c>
      <c r="F23" s="14">
        <f t="shared" si="0"/>
        <v>44447</v>
      </c>
      <c r="G23" s="15">
        <f t="shared" si="1"/>
        <v>258489.60000000001</v>
      </c>
      <c r="H23" s="16">
        <f t="shared" si="2"/>
        <v>0</v>
      </c>
      <c r="I23" s="17" t="s">
        <v>9</v>
      </c>
      <c r="J23" s="1"/>
    </row>
    <row r="24" spans="1:10" ht="71.25" x14ac:dyDescent="0.25">
      <c r="A24" s="13" t="s">
        <v>233</v>
      </c>
      <c r="B24" s="13" t="s">
        <v>277</v>
      </c>
      <c r="C24" s="13" t="s">
        <v>43</v>
      </c>
      <c r="D24" s="71">
        <v>44417</v>
      </c>
      <c r="E24" s="72">
        <v>110037.36</v>
      </c>
      <c r="F24" s="14">
        <f t="shared" si="0"/>
        <v>44447</v>
      </c>
      <c r="G24" s="15">
        <f t="shared" si="1"/>
        <v>110037.36</v>
      </c>
      <c r="H24" s="16">
        <f t="shared" si="2"/>
        <v>0</v>
      </c>
      <c r="I24" s="17" t="s">
        <v>9</v>
      </c>
      <c r="J24" s="1"/>
    </row>
    <row r="25" spans="1:10" ht="71.25" x14ac:dyDescent="0.25">
      <c r="A25" s="13" t="s">
        <v>44</v>
      </c>
      <c r="B25" s="13" t="s">
        <v>278</v>
      </c>
      <c r="C25" s="13" t="s">
        <v>45</v>
      </c>
      <c r="D25" s="71">
        <v>44417</v>
      </c>
      <c r="E25" s="72">
        <v>70800</v>
      </c>
      <c r="F25" s="14">
        <f t="shared" si="0"/>
        <v>44447</v>
      </c>
      <c r="G25" s="15">
        <f t="shared" si="1"/>
        <v>70800</v>
      </c>
      <c r="H25" s="16">
        <f t="shared" si="2"/>
        <v>0</v>
      </c>
      <c r="I25" s="17" t="s">
        <v>10</v>
      </c>
      <c r="J25" s="1"/>
    </row>
    <row r="26" spans="1:10" ht="71.25" x14ac:dyDescent="0.25">
      <c r="A26" s="13" t="s">
        <v>234</v>
      </c>
      <c r="B26" s="13" t="s">
        <v>350</v>
      </c>
      <c r="C26" s="13" t="s">
        <v>47</v>
      </c>
      <c r="D26" s="71">
        <v>44418</v>
      </c>
      <c r="E26" s="72">
        <v>310340</v>
      </c>
      <c r="F26" s="14">
        <f t="shared" si="0"/>
        <v>44448</v>
      </c>
      <c r="G26" s="15">
        <f t="shared" si="1"/>
        <v>310340</v>
      </c>
      <c r="H26" s="16">
        <f t="shared" si="2"/>
        <v>0</v>
      </c>
      <c r="I26" s="17" t="s">
        <v>9</v>
      </c>
      <c r="J26" s="1"/>
    </row>
    <row r="27" spans="1:10" ht="71.25" x14ac:dyDescent="0.25">
      <c r="A27" s="13" t="s">
        <v>235</v>
      </c>
      <c r="B27" s="13" t="s">
        <v>280</v>
      </c>
      <c r="C27" s="13" t="s">
        <v>50</v>
      </c>
      <c r="D27" s="71">
        <v>44418</v>
      </c>
      <c r="E27" s="72">
        <v>156000</v>
      </c>
      <c r="F27" s="14">
        <f t="shared" si="0"/>
        <v>44448</v>
      </c>
      <c r="G27" s="15">
        <f t="shared" si="1"/>
        <v>156000</v>
      </c>
      <c r="H27" s="16">
        <f t="shared" si="2"/>
        <v>0</v>
      </c>
      <c r="I27" s="17" t="s">
        <v>10</v>
      </c>
      <c r="J27" s="1"/>
    </row>
    <row r="28" spans="1:10" ht="71.25" x14ac:dyDescent="0.25">
      <c r="A28" s="13" t="s">
        <v>236</v>
      </c>
      <c r="B28" s="13" t="s">
        <v>281</v>
      </c>
      <c r="C28" s="13" t="s">
        <v>52</v>
      </c>
      <c r="D28" s="71">
        <v>44418</v>
      </c>
      <c r="E28" s="72">
        <v>7566.69</v>
      </c>
      <c r="F28" s="14">
        <f t="shared" si="0"/>
        <v>44448</v>
      </c>
      <c r="G28" s="15">
        <f t="shared" si="1"/>
        <v>7566.69</v>
      </c>
      <c r="H28" s="16">
        <f t="shared" si="2"/>
        <v>0</v>
      </c>
      <c r="I28" s="17" t="s">
        <v>9</v>
      </c>
      <c r="J28" s="1"/>
    </row>
    <row r="29" spans="1:10" ht="71.25" x14ac:dyDescent="0.25">
      <c r="A29" s="13" t="s">
        <v>236</v>
      </c>
      <c r="B29" s="13" t="s">
        <v>282</v>
      </c>
      <c r="C29" s="13" t="s">
        <v>53</v>
      </c>
      <c r="D29" s="71">
        <v>44418</v>
      </c>
      <c r="E29" s="72">
        <v>15384.9</v>
      </c>
      <c r="F29" s="14">
        <f t="shared" si="0"/>
        <v>44448</v>
      </c>
      <c r="G29" s="15">
        <f t="shared" si="1"/>
        <v>15384.9</v>
      </c>
      <c r="H29" s="16">
        <f t="shared" si="2"/>
        <v>0</v>
      </c>
      <c r="I29" s="17" t="s">
        <v>9</v>
      </c>
      <c r="J29" s="1"/>
    </row>
    <row r="30" spans="1:10" ht="71.25" x14ac:dyDescent="0.25">
      <c r="A30" s="13" t="s">
        <v>236</v>
      </c>
      <c r="B30" s="13" t="s">
        <v>283</v>
      </c>
      <c r="C30" s="13" t="s">
        <v>54</v>
      </c>
      <c r="D30" s="71">
        <v>44418</v>
      </c>
      <c r="E30" s="72">
        <v>3902.54</v>
      </c>
      <c r="F30" s="14">
        <f t="shared" si="0"/>
        <v>44448</v>
      </c>
      <c r="G30" s="15">
        <f t="shared" si="1"/>
        <v>3902.54</v>
      </c>
      <c r="H30" s="16">
        <f t="shared" si="2"/>
        <v>0</v>
      </c>
      <c r="I30" s="17" t="s">
        <v>9</v>
      </c>
      <c r="J30" s="1"/>
    </row>
    <row r="31" spans="1:10" ht="85.5" x14ac:dyDescent="0.25">
      <c r="A31" s="13" t="s">
        <v>236</v>
      </c>
      <c r="B31" s="13" t="s">
        <v>284</v>
      </c>
      <c r="C31" s="13" t="s">
        <v>55</v>
      </c>
      <c r="D31" s="71">
        <v>44418</v>
      </c>
      <c r="E31" s="72">
        <v>398801.74</v>
      </c>
      <c r="F31" s="14">
        <f t="shared" si="0"/>
        <v>44448</v>
      </c>
      <c r="G31" s="15">
        <f t="shared" si="1"/>
        <v>398801.74</v>
      </c>
      <c r="H31" s="16">
        <f t="shared" si="2"/>
        <v>0</v>
      </c>
      <c r="I31" s="17" t="s">
        <v>9</v>
      </c>
      <c r="J31" s="1"/>
    </row>
    <row r="32" spans="1:10" ht="71.25" x14ac:dyDescent="0.25">
      <c r="A32" s="13" t="s">
        <v>235</v>
      </c>
      <c r="B32" s="13" t="s">
        <v>285</v>
      </c>
      <c r="C32" s="13" t="s">
        <v>56</v>
      </c>
      <c r="D32" s="71">
        <v>44418</v>
      </c>
      <c r="E32" s="72">
        <v>5964.21</v>
      </c>
      <c r="F32" s="14">
        <f t="shared" si="0"/>
        <v>44448</v>
      </c>
      <c r="G32" s="15">
        <f t="shared" si="1"/>
        <v>5964.21</v>
      </c>
      <c r="H32" s="16">
        <f>+E32-G32</f>
        <v>0</v>
      </c>
      <c r="I32" s="17" t="s">
        <v>9</v>
      </c>
      <c r="J32" s="1"/>
    </row>
    <row r="33" spans="1:10" ht="128.25" x14ac:dyDescent="0.25">
      <c r="A33" s="13" t="s">
        <v>237</v>
      </c>
      <c r="B33" s="13" t="s">
        <v>286</v>
      </c>
      <c r="C33" s="13" t="s">
        <v>58</v>
      </c>
      <c r="D33" s="71">
        <v>44418</v>
      </c>
      <c r="E33" s="72">
        <v>379436.33</v>
      </c>
      <c r="F33" s="14">
        <f t="shared" si="0"/>
        <v>44448</v>
      </c>
      <c r="G33" s="15">
        <f t="shared" si="1"/>
        <v>379436.33</v>
      </c>
      <c r="H33" s="16">
        <f t="shared" si="2"/>
        <v>0</v>
      </c>
      <c r="I33" s="17" t="s">
        <v>9</v>
      </c>
      <c r="J33" s="1"/>
    </row>
    <row r="34" spans="1:10" ht="57" x14ac:dyDescent="0.25">
      <c r="A34" s="13" t="s">
        <v>234</v>
      </c>
      <c r="B34" s="13" t="s">
        <v>287</v>
      </c>
      <c r="C34" s="13" t="s">
        <v>59</v>
      </c>
      <c r="D34" s="71">
        <v>44418</v>
      </c>
      <c r="E34" s="72">
        <v>89680</v>
      </c>
      <c r="F34" s="14">
        <f t="shared" si="0"/>
        <v>44448</v>
      </c>
      <c r="G34" s="15">
        <f t="shared" si="1"/>
        <v>89680</v>
      </c>
      <c r="H34" s="16">
        <f t="shared" si="2"/>
        <v>0</v>
      </c>
      <c r="I34" s="17" t="s">
        <v>9</v>
      </c>
      <c r="J34" s="1"/>
    </row>
    <row r="35" spans="1:10" ht="57" x14ac:dyDescent="0.25">
      <c r="A35" s="13" t="s">
        <v>238</v>
      </c>
      <c r="B35" s="13" t="s">
        <v>288</v>
      </c>
      <c r="C35" s="13" t="s">
        <v>61</v>
      </c>
      <c r="D35" s="71">
        <v>44418</v>
      </c>
      <c r="E35" s="72">
        <v>918040</v>
      </c>
      <c r="F35" s="14">
        <f t="shared" si="0"/>
        <v>44448</v>
      </c>
      <c r="G35" s="15">
        <f t="shared" si="1"/>
        <v>918040</v>
      </c>
      <c r="H35" s="16">
        <f t="shared" si="2"/>
        <v>0</v>
      </c>
      <c r="I35" s="17" t="s">
        <v>10</v>
      </c>
      <c r="J35" s="1"/>
    </row>
    <row r="36" spans="1:10" ht="71.25" x14ac:dyDescent="0.25">
      <c r="A36" s="13" t="s">
        <v>239</v>
      </c>
      <c r="B36" s="13" t="s">
        <v>289</v>
      </c>
      <c r="C36" s="13" t="s">
        <v>62</v>
      </c>
      <c r="D36" s="71">
        <v>44418</v>
      </c>
      <c r="E36" s="72">
        <v>16500</v>
      </c>
      <c r="F36" s="14">
        <f t="shared" si="0"/>
        <v>44448</v>
      </c>
      <c r="G36" s="15">
        <f t="shared" si="1"/>
        <v>16500</v>
      </c>
      <c r="H36" s="16">
        <f t="shared" si="2"/>
        <v>0</v>
      </c>
      <c r="I36" s="17" t="s">
        <v>9</v>
      </c>
      <c r="J36" s="1"/>
    </row>
    <row r="37" spans="1:10" ht="85.5" x14ac:dyDescent="0.25">
      <c r="A37" s="13" t="s">
        <v>240</v>
      </c>
      <c r="B37" s="13" t="s">
        <v>290</v>
      </c>
      <c r="C37" s="13" t="s">
        <v>64</v>
      </c>
      <c r="D37" s="71">
        <v>44418</v>
      </c>
      <c r="E37" s="72">
        <v>16620.3</v>
      </c>
      <c r="F37" s="14">
        <f t="shared" si="0"/>
        <v>44448</v>
      </c>
      <c r="G37" s="15">
        <f t="shared" si="1"/>
        <v>16620.3</v>
      </c>
      <c r="H37" s="16">
        <f t="shared" si="2"/>
        <v>0</v>
      </c>
      <c r="I37" s="17" t="s">
        <v>10</v>
      </c>
      <c r="J37" s="1"/>
    </row>
    <row r="38" spans="1:10" ht="85.5" x14ac:dyDescent="0.25">
      <c r="A38" s="13" t="s">
        <v>241</v>
      </c>
      <c r="B38" s="13" t="s">
        <v>297</v>
      </c>
      <c r="C38" s="13" t="s">
        <v>66</v>
      </c>
      <c r="D38" s="71">
        <v>44418</v>
      </c>
      <c r="E38" s="72">
        <v>29500</v>
      </c>
      <c r="F38" s="14">
        <f t="shared" si="0"/>
        <v>44448</v>
      </c>
      <c r="G38" s="15">
        <f t="shared" si="1"/>
        <v>29500</v>
      </c>
      <c r="H38" s="16">
        <f t="shared" si="2"/>
        <v>0</v>
      </c>
      <c r="I38" s="17" t="s">
        <v>10</v>
      </c>
      <c r="J38" s="1"/>
    </row>
    <row r="39" spans="1:10" ht="57" x14ac:dyDescent="0.25">
      <c r="A39" s="13" t="s">
        <v>242</v>
      </c>
      <c r="B39" s="13" t="s">
        <v>351</v>
      </c>
      <c r="C39" s="13" t="s">
        <v>69</v>
      </c>
      <c r="D39" s="71">
        <v>44419</v>
      </c>
      <c r="E39" s="72">
        <v>15340</v>
      </c>
      <c r="F39" s="14">
        <f t="shared" si="0"/>
        <v>44449</v>
      </c>
      <c r="G39" s="15">
        <f t="shared" si="1"/>
        <v>15340</v>
      </c>
      <c r="H39" s="16">
        <f t="shared" si="2"/>
        <v>0</v>
      </c>
      <c r="I39" s="17" t="s">
        <v>9</v>
      </c>
      <c r="J39" s="1"/>
    </row>
    <row r="40" spans="1:10" ht="57" x14ac:dyDescent="0.25">
      <c r="A40" s="13" t="s">
        <v>243</v>
      </c>
      <c r="B40" s="13" t="s">
        <v>352</v>
      </c>
      <c r="C40" s="13" t="s">
        <v>72</v>
      </c>
      <c r="D40" s="71">
        <v>44419</v>
      </c>
      <c r="E40" s="72">
        <v>5310</v>
      </c>
      <c r="F40" s="14">
        <f t="shared" si="0"/>
        <v>44449</v>
      </c>
      <c r="G40" s="15">
        <f t="shared" si="1"/>
        <v>5310</v>
      </c>
      <c r="H40" s="16">
        <f t="shared" si="2"/>
        <v>0</v>
      </c>
      <c r="I40" s="17" t="s">
        <v>9</v>
      </c>
      <c r="J40" s="1"/>
    </row>
    <row r="41" spans="1:10" ht="85.5" x14ac:dyDescent="0.25">
      <c r="A41" s="13" t="s">
        <v>73</v>
      </c>
      <c r="B41" s="13" t="s">
        <v>366</v>
      </c>
      <c r="C41" s="13" t="s">
        <v>74</v>
      </c>
      <c r="D41" s="71">
        <v>44419</v>
      </c>
      <c r="E41" s="72">
        <v>469200</v>
      </c>
      <c r="F41" s="14">
        <f t="shared" si="0"/>
        <v>44449</v>
      </c>
      <c r="G41" s="15">
        <f t="shared" si="1"/>
        <v>469200</v>
      </c>
      <c r="H41" s="16">
        <f t="shared" si="2"/>
        <v>0</v>
      </c>
      <c r="I41" s="17" t="s">
        <v>9</v>
      </c>
      <c r="J41" s="1"/>
    </row>
    <row r="42" spans="1:10" ht="71.25" x14ac:dyDescent="0.25">
      <c r="A42" s="13" t="s">
        <v>244</v>
      </c>
      <c r="B42" s="13" t="s">
        <v>294</v>
      </c>
      <c r="C42" s="13" t="s">
        <v>77</v>
      </c>
      <c r="D42" s="71">
        <v>44419</v>
      </c>
      <c r="E42" s="72">
        <v>33750</v>
      </c>
      <c r="F42" s="14">
        <f t="shared" si="0"/>
        <v>44449</v>
      </c>
      <c r="G42" s="15">
        <f t="shared" si="1"/>
        <v>33750</v>
      </c>
      <c r="H42" s="16">
        <f t="shared" si="2"/>
        <v>0</v>
      </c>
      <c r="I42" s="17" t="s">
        <v>9</v>
      </c>
      <c r="J42" s="1"/>
    </row>
    <row r="43" spans="1:10" ht="57" x14ac:dyDescent="0.25">
      <c r="A43" s="13" t="s">
        <v>78</v>
      </c>
      <c r="B43" s="13" t="s">
        <v>295</v>
      </c>
      <c r="C43" s="13" t="s">
        <v>80</v>
      </c>
      <c r="D43" s="71">
        <v>44419</v>
      </c>
      <c r="E43" s="72">
        <v>9440</v>
      </c>
      <c r="F43" s="14">
        <f>D43+30</f>
        <v>44449</v>
      </c>
      <c r="G43" s="15">
        <f t="shared" si="1"/>
        <v>9440</v>
      </c>
      <c r="H43" s="16">
        <f t="shared" si="2"/>
        <v>0</v>
      </c>
      <c r="I43" s="17" t="s">
        <v>9</v>
      </c>
      <c r="J43" s="1"/>
    </row>
    <row r="44" spans="1:10" ht="57" x14ac:dyDescent="0.25">
      <c r="A44" s="13" t="s">
        <v>192</v>
      </c>
      <c r="B44" s="13" t="s">
        <v>296</v>
      </c>
      <c r="C44" s="13" t="s">
        <v>194</v>
      </c>
      <c r="D44" s="71">
        <v>44419</v>
      </c>
      <c r="E44" s="72">
        <v>9440</v>
      </c>
      <c r="F44" s="14">
        <f>D44+30</f>
        <v>44449</v>
      </c>
      <c r="G44" s="15">
        <f>+E44</f>
        <v>9440</v>
      </c>
      <c r="H44" s="16">
        <f t="shared" si="2"/>
        <v>0</v>
      </c>
      <c r="I44" s="17" t="s">
        <v>9</v>
      </c>
      <c r="J44" s="1"/>
    </row>
    <row r="45" spans="1:10" ht="42.75" x14ac:dyDescent="0.25">
      <c r="A45" s="13" t="s">
        <v>81</v>
      </c>
      <c r="B45" s="13" t="s">
        <v>298</v>
      </c>
      <c r="C45" s="13" t="s">
        <v>83</v>
      </c>
      <c r="D45" s="71">
        <v>44419</v>
      </c>
      <c r="E45" s="72">
        <v>14160</v>
      </c>
      <c r="F45" s="14">
        <f t="shared" si="0"/>
        <v>44449</v>
      </c>
      <c r="G45" s="15">
        <f t="shared" si="1"/>
        <v>14160</v>
      </c>
      <c r="H45" s="16">
        <f t="shared" si="2"/>
        <v>0</v>
      </c>
      <c r="I45" s="17" t="s">
        <v>9</v>
      </c>
      <c r="J45" s="1"/>
    </row>
    <row r="46" spans="1:10" ht="57" x14ac:dyDescent="0.25">
      <c r="A46" s="13" t="s">
        <v>84</v>
      </c>
      <c r="B46" s="13" t="s">
        <v>353</v>
      </c>
      <c r="C46" s="13" t="s">
        <v>86</v>
      </c>
      <c r="D46" s="71">
        <v>44421</v>
      </c>
      <c r="E46" s="72">
        <v>15664.5</v>
      </c>
      <c r="F46" s="14">
        <f t="shared" si="0"/>
        <v>44451</v>
      </c>
      <c r="G46" s="15">
        <f t="shared" si="1"/>
        <v>15664.5</v>
      </c>
      <c r="H46" s="16">
        <f t="shared" si="2"/>
        <v>0</v>
      </c>
      <c r="I46" s="17" t="s">
        <v>10</v>
      </c>
      <c r="J46" s="1"/>
    </row>
    <row r="47" spans="1:10" ht="42.75" x14ac:dyDescent="0.25">
      <c r="A47" s="13" t="s">
        <v>242</v>
      </c>
      <c r="B47" s="13" t="s">
        <v>354</v>
      </c>
      <c r="C47" s="13" t="s">
        <v>87</v>
      </c>
      <c r="D47" s="71">
        <v>44421</v>
      </c>
      <c r="E47" s="72">
        <v>34220</v>
      </c>
      <c r="F47" s="14">
        <f t="shared" si="0"/>
        <v>44451</v>
      </c>
      <c r="G47" s="15">
        <f t="shared" si="1"/>
        <v>34220</v>
      </c>
      <c r="H47" s="16">
        <f t="shared" si="2"/>
        <v>0</v>
      </c>
      <c r="I47" s="17" t="s">
        <v>9</v>
      </c>
      <c r="J47" s="1"/>
    </row>
    <row r="48" spans="1:10" ht="57" x14ac:dyDescent="0.25">
      <c r="A48" s="13" t="s">
        <v>88</v>
      </c>
      <c r="B48" s="13" t="s">
        <v>301</v>
      </c>
      <c r="C48" s="13" t="s">
        <v>90</v>
      </c>
      <c r="D48" s="71">
        <v>44421</v>
      </c>
      <c r="E48" s="72">
        <v>15022.01</v>
      </c>
      <c r="F48" s="14">
        <f t="shared" si="0"/>
        <v>44451</v>
      </c>
      <c r="G48" s="15">
        <f t="shared" si="1"/>
        <v>15022.01</v>
      </c>
      <c r="H48" s="16">
        <f t="shared" si="2"/>
        <v>0</v>
      </c>
      <c r="I48" s="17" t="s">
        <v>10</v>
      </c>
      <c r="J48" s="1"/>
    </row>
    <row r="49" spans="1:10" ht="71.25" x14ac:dyDescent="0.25">
      <c r="A49" s="13" t="s">
        <v>91</v>
      </c>
      <c r="B49" s="13" t="s">
        <v>302</v>
      </c>
      <c r="C49" s="13" t="s">
        <v>69</v>
      </c>
      <c r="D49" s="71">
        <v>44421</v>
      </c>
      <c r="E49" s="72">
        <v>35400</v>
      </c>
      <c r="F49" s="14">
        <f t="shared" si="0"/>
        <v>44451</v>
      </c>
      <c r="G49" s="15">
        <f t="shared" si="1"/>
        <v>35400</v>
      </c>
      <c r="H49" s="16">
        <f t="shared" si="2"/>
        <v>0</v>
      </c>
      <c r="I49" s="17" t="s">
        <v>10</v>
      </c>
      <c r="J49" s="1"/>
    </row>
    <row r="50" spans="1:10" ht="71.25" x14ac:dyDescent="0.25">
      <c r="A50" s="13" t="s">
        <v>93</v>
      </c>
      <c r="B50" s="13" t="s">
        <v>303</v>
      </c>
      <c r="C50" s="13" t="s">
        <v>95</v>
      </c>
      <c r="D50" s="71">
        <v>44421</v>
      </c>
      <c r="E50" s="72">
        <v>60000</v>
      </c>
      <c r="F50" s="14">
        <f t="shared" si="0"/>
        <v>44451</v>
      </c>
      <c r="G50" s="36">
        <f t="shared" si="1"/>
        <v>60000</v>
      </c>
      <c r="H50" s="16">
        <f t="shared" si="2"/>
        <v>0</v>
      </c>
      <c r="I50" s="17" t="s">
        <v>9</v>
      </c>
      <c r="J50" s="1"/>
    </row>
    <row r="51" spans="1:10" ht="71.25" x14ac:dyDescent="0.25">
      <c r="A51" s="13" t="s">
        <v>243</v>
      </c>
      <c r="B51" s="13" t="s">
        <v>304</v>
      </c>
      <c r="C51" s="13" t="s">
        <v>77</v>
      </c>
      <c r="D51" s="71">
        <v>44421</v>
      </c>
      <c r="E51" s="72">
        <v>106206.56</v>
      </c>
      <c r="F51" s="14">
        <f t="shared" si="0"/>
        <v>44451</v>
      </c>
      <c r="G51" s="36">
        <f t="shared" si="1"/>
        <v>106206.56</v>
      </c>
      <c r="H51" s="16">
        <f t="shared" si="2"/>
        <v>0</v>
      </c>
      <c r="I51" s="17" t="s">
        <v>9</v>
      </c>
      <c r="J51" s="1"/>
    </row>
    <row r="52" spans="1:10" ht="57" x14ac:dyDescent="0.25">
      <c r="A52" s="13" t="s">
        <v>245</v>
      </c>
      <c r="B52" s="13" t="s">
        <v>355</v>
      </c>
      <c r="C52" s="13" t="s">
        <v>99</v>
      </c>
      <c r="D52" s="71">
        <v>44421</v>
      </c>
      <c r="E52" s="72">
        <v>599405.44999999995</v>
      </c>
      <c r="F52" s="14">
        <f t="shared" si="0"/>
        <v>44451</v>
      </c>
      <c r="G52" s="36">
        <f t="shared" si="1"/>
        <v>599405.44999999995</v>
      </c>
      <c r="H52" s="16">
        <f t="shared" si="2"/>
        <v>0</v>
      </c>
      <c r="I52" s="17" t="s">
        <v>9</v>
      </c>
      <c r="J52" s="1"/>
    </row>
    <row r="53" spans="1:10" ht="57" x14ac:dyDescent="0.25">
      <c r="A53" s="13" t="s">
        <v>246</v>
      </c>
      <c r="B53" s="13" t="s">
        <v>356</v>
      </c>
      <c r="C53" s="13" t="s">
        <v>102</v>
      </c>
      <c r="D53" s="71">
        <v>44421</v>
      </c>
      <c r="E53" s="72">
        <v>1416</v>
      </c>
      <c r="F53" s="14">
        <f t="shared" si="0"/>
        <v>44451</v>
      </c>
      <c r="G53" s="36">
        <f t="shared" si="1"/>
        <v>1416</v>
      </c>
      <c r="H53" s="16">
        <f t="shared" si="2"/>
        <v>0</v>
      </c>
      <c r="I53" s="17" t="s">
        <v>9</v>
      </c>
      <c r="J53" s="1"/>
    </row>
    <row r="54" spans="1:10" ht="57" x14ac:dyDescent="0.25">
      <c r="A54" s="13" t="s">
        <v>247</v>
      </c>
      <c r="B54" s="13" t="s">
        <v>307</v>
      </c>
      <c r="C54" s="13" t="s">
        <v>104</v>
      </c>
      <c r="D54" s="71">
        <v>44425</v>
      </c>
      <c r="E54" s="72">
        <v>6510.27</v>
      </c>
      <c r="F54" s="14">
        <f t="shared" si="0"/>
        <v>44455</v>
      </c>
      <c r="G54" s="36">
        <f t="shared" si="1"/>
        <v>6510.27</v>
      </c>
      <c r="H54" s="16">
        <f t="shared" si="2"/>
        <v>0</v>
      </c>
      <c r="I54" s="17" t="s">
        <v>9</v>
      </c>
      <c r="J54" s="1"/>
    </row>
    <row r="55" spans="1:10" ht="57" x14ac:dyDescent="0.25">
      <c r="A55" s="13" t="s">
        <v>247</v>
      </c>
      <c r="B55" s="13" t="s">
        <v>308</v>
      </c>
      <c r="C55" s="13" t="s">
        <v>105</v>
      </c>
      <c r="D55" s="71">
        <v>44425</v>
      </c>
      <c r="E55" s="72">
        <v>4817.57</v>
      </c>
      <c r="F55" s="14">
        <f t="shared" si="0"/>
        <v>44455</v>
      </c>
      <c r="G55" s="36">
        <f t="shared" si="1"/>
        <v>4817.57</v>
      </c>
      <c r="H55" s="16">
        <f t="shared" si="2"/>
        <v>0</v>
      </c>
      <c r="I55" s="17" t="s">
        <v>9</v>
      </c>
      <c r="J55" s="1"/>
    </row>
    <row r="56" spans="1:10" ht="57" x14ac:dyDescent="0.25">
      <c r="A56" s="13" t="s">
        <v>247</v>
      </c>
      <c r="B56" s="13" t="s">
        <v>309</v>
      </c>
      <c r="C56" s="13" t="s">
        <v>109</v>
      </c>
      <c r="D56" s="71">
        <v>44425</v>
      </c>
      <c r="E56" s="72">
        <v>14198.22</v>
      </c>
      <c r="F56" s="14">
        <f t="shared" si="0"/>
        <v>44455</v>
      </c>
      <c r="G56" s="36">
        <f t="shared" si="1"/>
        <v>14198.22</v>
      </c>
      <c r="H56" s="16">
        <f t="shared" si="2"/>
        <v>0</v>
      </c>
      <c r="I56" s="17" t="s">
        <v>9</v>
      </c>
      <c r="J56" s="1"/>
    </row>
    <row r="57" spans="1:10" ht="71.25" x14ac:dyDescent="0.25">
      <c r="A57" s="13" t="s">
        <v>248</v>
      </c>
      <c r="B57" s="13" t="s">
        <v>357</v>
      </c>
      <c r="C57" s="13" t="s">
        <v>112</v>
      </c>
      <c r="D57" s="71">
        <v>44426</v>
      </c>
      <c r="E57" s="72">
        <v>249983</v>
      </c>
      <c r="F57" s="14">
        <f t="shared" si="0"/>
        <v>44456</v>
      </c>
      <c r="G57" s="36">
        <f t="shared" si="1"/>
        <v>249983</v>
      </c>
      <c r="H57" s="16">
        <f t="shared" si="2"/>
        <v>0</v>
      </c>
      <c r="I57" s="17" t="s">
        <v>9</v>
      </c>
      <c r="J57" s="1"/>
    </row>
    <row r="58" spans="1:10" ht="85.5" x14ac:dyDescent="0.25">
      <c r="A58" s="13" t="s">
        <v>249</v>
      </c>
      <c r="B58" s="13" t="s">
        <v>367</v>
      </c>
      <c r="C58" s="13" t="s">
        <v>115</v>
      </c>
      <c r="D58" s="71">
        <v>44426</v>
      </c>
      <c r="E58" s="72">
        <v>2302000</v>
      </c>
      <c r="F58" s="14">
        <f t="shared" si="0"/>
        <v>44456</v>
      </c>
      <c r="G58" s="36">
        <f t="shared" si="1"/>
        <v>2302000</v>
      </c>
      <c r="H58" s="16">
        <f t="shared" si="2"/>
        <v>0</v>
      </c>
      <c r="I58" s="17" t="s">
        <v>10</v>
      </c>
      <c r="J58" s="1"/>
    </row>
    <row r="59" spans="1:10" ht="57" x14ac:dyDescent="0.25">
      <c r="A59" s="13" t="s">
        <v>250</v>
      </c>
      <c r="B59" s="13" t="s">
        <v>312</v>
      </c>
      <c r="C59" s="13" t="s">
        <v>42</v>
      </c>
      <c r="D59" s="71">
        <v>44426</v>
      </c>
      <c r="E59" s="72">
        <v>327869.73</v>
      </c>
      <c r="F59" s="14">
        <f t="shared" si="0"/>
        <v>44456</v>
      </c>
      <c r="G59" s="36">
        <f t="shared" si="1"/>
        <v>327869.73</v>
      </c>
      <c r="H59" s="16">
        <f t="shared" si="2"/>
        <v>0</v>
      </c>
      <c r="I59" s="17" t="s">
        <v>9</v>
      </c>
      <c r="J59" s="1"/>
    </row>
    <row r="60" spans="1:10" ht="71.25" x14ac:dyDescent="0.25">
      <c r="A60" s="13" t="s">
        <v>251</v>
      </c>
      <c r="B60" s="13" t="s">
        <v>313</v>
      </c>
      <c r="C60" s="13" t="s">
        <v>120</v>
      </c>
      <c r="D60" s="71">
        <v>44427</v>
      </c>
      <c r="E60" s="72">
        <v>500000</v>
      </c>
      <c r="F60" s="14">
        <f t="shared" si="0"/>
        <v>44457</v>
      </c>
      <c r="G60" s="36">
        <f t="shared" si="1"/>
        <v>500000</v>
      </c>
      <c r="H60" s="16">
        <f t="shared" si="2"/>
        <v>0</v>
      </c>
      <c r="I60" s="17" t="s">
        <v>9</v>
      </c>
      <c r="J60" s="1"/>
    </row>
    <row r="61" spans="1:10" ht="114" x14ac:dyDescent="0.25">
      <c r="A61" s="13" t="s">
        <v>121</v>
      </c>
      <c r="B61" s="13" t="s">
        <v>314</v>
      </c>
      <c r="C61" s="13" t="s">
        <v>122</v>
      </c>
      <c r="D61" s="71">
        <v>44427</v>
      </c>
      <c r="E61" s="72">
        <v>6918</v>
      </c>
      <c r="F61" s="14">
        <f t="shared" si="0"/>
        <v>44457</v>
      </c>
      <c r="G61" s="36">
        <f t="shared" si="1"/>
        <v>6918</v>
      </c>
      <c r="H61" s="16">
        <f t="shared" si="2"/>
        <v>0</v>
      </c>
      <c r="I61" s="17" t="s">
        <v>9</v>
      </c>
      <c r="J61" s="1"/>
    </row>
    <row r="62" spans="1:10" ht="71.25" x14ac:dyDescent="0.25">
      <c r="A62" s="13" t="s">
        <v>121</v>
      </c>
      <c r="B62" s="13" t="s">
        <v>315</v>
      </c>
      <c r="C62" s="13" t="s">
        <v>124</v>
      </c>
      <c r="D62" s="71">
        <v>44427</v>
      </c>
      <c r="E62" s="72">
        <v>684</v>
      </c>
      <c r="F62" s="14">
        <f t="shared" si="0"/>
        <v>44457</v>
      </c>
      <c r="G62" s="36">
        <f t="shared" si="1"/>
        <v>684</v>
      </c>
      <c r="H62" s="16">
        <f t="shared" si="2"/>
        <v>0</v>
      </c>
      <c r="I62" s="17" t="s">
        <v>9</v>
      </c>
      <c r="J62" s="1"/>
    </row>
    <row r="63" spans="1:10" ht="85.5" x14ac:dyDescent="0.25">
      <c r="A63" s="13" t="s">
        <v>252</v>
      </c>
      <c r="B63" s="13" t="s">
        <v>358</v>
      </c>
      <c r="C63" s="13" t="s">
        <v>127</v>
      </c>
      <c r="D63" s="71">
        <v>44427</v>
      </c>
      <c r="E63" s="72">
        <v>14801.94</v>
      </c>
      <c r="F63" s="14">
        <f t="shared" si="0"/>
        <v>44457</v>
      </c>
      <c r="G63" s="36">
        <f t="shared" si="1"/>
        <v>14801.94</v>
      </c>
      <c r="H63" s="16">
        <f t="shared" si="2"/>
        <v>0</v>
      </c>
      <c r="I63" s="17" t="s">
        <v>9</v>
      </c>
      <c r="J63" s="1"/>
    </row>
    <row r="64" spans="1:10" ht="57" x14ac:dyDescent="0.25">
      <c r="A64" s="13" t="s">
        <v>253</v>
      </c>
      <c r="B64" s="13" t="s">
        <v>316</v>
      </c>
      <c r="C64" s="13" t="s">
        <v>129</v>
      </c>
      <c r="D64" s="71">
        <v>44427</v>
      </c>
      <c r="E64" s="72">
        <v>285354.57</v>
      </c>
      <c r="F64" s="14">
        <f t="shared" si="0"/>
        <v>44457</v>
      </c>
      <c r="G64" s="36">
        <f t="shared" si="1"/>
        <v>285354.57</v>
      </c>
      <c r="H64" s="16">
        <f t="shared" si="2"/>
        <v>0</v>
      </c>
      <c r="I64" s="17" t="s">
        <v>9</v>
      </c>
      <c r="J64" s="1"/>
    </row>
    <row r="65" spans="1:10" ht="57" x14ac:dyDescent="0.25">
      <c r="A65" s="13" t="s">
        <v>253</v>
      </c>
      <c r="B65" s="13" t="s">
        <v>318</v>
      </c>
      <c r="C65" s="13" t="s">
        <v>131</v>
      </c>
      <c r="D65" s="71">
        <v>44427</v>
      </c>
      <c r="E65" s="72">
        <v>27066</v>
      </c>
      <c r="F65" s="14">
        <f t="shared" si="0"/>
        <v>44457</v>
      </c>
      <c r="G65" s="36">
        <f t="shared" si="1"/>
        <v>27066</v>
      </c>
      <c r="H65" s="16">
        <f t="shared" si="2"/>
        <v>0</v>
      </c>
      <c r="I65" s="17" t="s">
        <v>9</v>
      </c>
      <c r="J65" s="1"/>
    </row>
    <row r="66" spans="1:10" ht="57" x14ac:dyDescent="0.25">
      <c r="A66" s="13" t="s">
        <v>253</v>
      </c>
      <c r="B66" s="13" t="s">
        <v>319</v>
      </c>
      <c r="C66" s="13" t="s">
        <v>134</v>
      </c>
      <c r="D66" s="71">
        <v>44427</v>
      </c>
      <c r="E66" s="72">
        <v>49952.5</v>
      </c>
      <c r="F66" s="14">
        <f t="shared" si="0"/>
        <v>44457</v>
      </c>
      <c r="G66" s="36">
        <f t="shared" si="1"/>
        <v>49952.5</v>
      </c>
      <c r="H66" s="16">
        <f t="shared" si="2"/>
        <v>0</v>
      </c>
      <c r="I66" s="17" t="s">
        <v>9</v>
      </c>
      <c r="J66" s="1"/>
    </row>
    <row r="67" spans="1:10" ht="42.75" x14ac:dyDescent="0.25">
      <c r="A67" s="13" t="s">
        <v>121</v>
      </c>
      <c r="B67" s="13" t="s">
        <v>346</v>
      </c>
      <c r="C67" s="13" t="s">
        <v>136</v>
      </c>
      <c r="D67" s="71">
        <v>44427</v>
      </c>
      <c r="E67" s="72">
        <v>6158</v>
      </c>
      <c r="F67" s="14">
        <f t="shared" si="0"/>
        <v>44457</v>
      </c>
      <c r="G67" s="36">
        <f t="shared" si="1"/>
        <v>6158</v>
      </c>
      <c r="H67" s="16">
        <f t="shared" si="2"/>
        <v>0</v>
      </c>
      <c r="I67" s="17" t="s">
        <v>9</v>
      </c>
      <c r="J67" s="1"/>
    </row>
    <row r="68" spans="1:10" ht="57" x14ac:dyDescent="0.25">
      <c r="A68" s="13" t="s">
        <v>254</v>
      </c>
      <c r="B68" s="13" t="s">
        <v>321</v>
      </c>
      <c r="C68" s="13" t="s">
        <v>138</v>
      </c>
      <c r="D68" s="71">
        <v>44427</v>
      </c>
      <c r="E68" s="72">
        <v>9440</v>
      </c>
      <c r="F68" s="14">
        <f t="shared" si="0"/>
        <v>44457</v>
      </c>
      <c r="G68" s="36">
        <f t="shared" si="1"/>
        <v>9440</v>
      </c>
      <c r="H68" s="16">
        <f t="shared" si="2"/>
        <v>0</v>
      </c>
      <c r="I68" s="17" t="s">
        <v>9</v>
      </c>
      <c r="J68" s="1"/>
    </row>
    <row r="69" spans="1:10" ht="71.25" x14ac:dyDescent="0.25">
      <c r="A69" s="13" t="s">
        <v>139</v>
      </c>
      <c r="B69" s="13" t="s">
        <v>322</v>
      </c>
      <c r="C69" s="13" t="s">
        <v>141</v>
      </c>
      <c r="D69" s="71">
        <v>44427</v>
      </c>
      <c r="E69" s="72">
        <v>164660.47</v>
      </c>
      <c r="F69" s="14">
        <f t="shared" si="0"/>
        <v>44457</v>
      </c>
      <c r="G69" s="36">
        <f t="shared" si="1"/>
        <v>164660.47</v>
      </c>
      <c r="H69" s="16">
        <f t="shared" si="2"/>
        <v>0</v>
      </c>
      <c r="I69" s="17" t="s">
        <v>9</v>
      </c>
      <c r="J69" s="1"/>
    </row>
    <row r="70" spans="1:10" ht="71.25" x14ac:dyDescent="0.25">
      <c r="A70" s="13" t="s">
        <v>255</v>
      </c>
      <c r="B70" s="13" t="s">
        <v>323</v>
      </c>
      <c r="C70" s="13" t="s">
        <v>144</v>
      </c>
      <c r="D70" s="71">
        <v>44427</v>
      </c>
      <c r="E70" s="72">
        <v>4601.83</v>
      </c>
      <c r="F70" s="14">
        <f t="shared" si="0"/>
        <v>44457</v>
      </c>
      <c r="G70" s="36">
        <f t="shared" si="1"/>
        <v>4601.83</v>
      </c>
      <c r="H70" s="16">
        <f t="shared" si="2"/>
        <v>0</v>
      </c>
      <c r="I70" s="17" t="s">
        <v>9</v>
      </c>
      <c r="J70" s="1"/>
    </row>
    <row r="71" spans="1:10" ht="57" x14ac:dyDescent="0.25">
      <c r="A71" s="13" t="s">
        <v>255</v>
      </c>
      <c r="B71" s="13" t="s">
        <v>324</v>
      </c>
      <c r="C71" s="13" t="s">
        <v>146</v>
      </c>
      <c r="D71" s="71">
        <v>44431</v>
      </c>
      <c r="E71" s="72">
        <v>251398.88</v>
      </c>
      <c r="F71" s="14">
        <f t="shared" si="0"/>
        <v>44461</v>
      </c>
      <c r="G71" s="36">
        <f t="shared" si="1"/>
        <v>251398.88</v>
      </c>
      <c r="H71" s="16">
        <f t="shared" si="2"/>
        <v>0</v>
      </c>
      <c r="I71" s="17" t="s">
        <v>9</v>
      </c>
      <c r="J71" s="1"/>
    </row>
    <row r="72" spans="1:10" ht="71.25" x14ac:dyDescent="0.25">
      <c r="A72" s="13" t="s">
        <v>255</v>
      </c>
      <c r="B72" s="13" t="s">
        <v>325</v>
      </c>
      <c r="C72" s="13" t="s">
        <v>148</v>
      </c>
      <c r="D72" s="71">
        <v>44431</v>
      </c>
      <c r="E72" s="72">
        <v>54506.78</v>
      </c>
      <c r="F72" s="14">
        <f t="shared" si="0"/>
        <v>44461</v>
      </c>
      <c r="G72" s="36">
        <f t="shared" si="1"/>
        <v>54506.78</v>
      </c>
      <c r="H72" s="16">
        <f t="shared" si="2"/>
        <v>0</v>
      </c>
      <c r="I72" s="17" t="s">
        <v>9</v>
      </c>
      <c r="J72" s="1"/>
    </row>
    <row r="73" spans="1:10" ht="71.25" x14ac:dyDescent="0.25">
      <c r="A73" s="13" t="s">
        <v>255</v>
      </c>
      <c r="B73" s="13" t="s">
        <v>326</v>
      </c>
      <c r="C73" s="13" t="s">
        <v>150</v>
      </c>
      <c r="D73" s="71">
        <v>44431</v>
      </c>
      <c r="E73" s="72">
        <v>6075.73</v>
      </c>
      <c r="F73" s="14">
        <f t="shared" si="0"/>
        <v>44461</v>
      </c>
      <c r="G73" s="36">
        <f t="shared" si="1"/>
        <v>6075.73</v>
      </c>
      <c r="H73" s="16">
        <f t="shared" si="2"/>
        <v>0</v>
      </c>
      <c r="I73" s="17" t="s">
        <v>10</v>
      </c>
      <c r="J73" s="1"/>
    </row>
    <row r="74" spans="1:10" ht="71.25" x14ac:dyDescent="0.25">
      <c r="A74" s="13" t="s">
        <v>255</v>
      </c>
      <c r="B74" s="13" t="s">
        <v>327</v>
      </c>
      <c r="C74" s="13" t="s">
        <v>152</v>
      </c>
      <c r="D74" s="71">
        <v>44431</v>
      </c>
      <c r="E74" s="72">
        <v>7323.07</v>
      </c>
      <c r="F74" s="14">
        <f t="shared" ref="F74:F91" si="3">D74+30</f>
        <v>44461</v>
      </c>
      <c r="G74" s="36">
        <f t="shared" ref="G74:G91" si="4">+E74</f>
        <v>7323.07</v>
      </c>
      <c r="H74" s="16">
        <f t="shared" ref="H74:H91" si="5">+E74-G74</f>
        <v>0</v>
      </c>
      <c r="I74" s="17" t="s">
        <v>9</v>
      </c>
      <c r="J74" s="1"/>
    </row>
    <row r="75" spans="1:10" ht="71.25" x14ac:dyDescent="0.25">
      <c r="A75" s="13" t="s">
        <v>255</v>
      </c>
      <c r="B75" s="13" t="s">
        <v>328</v>
      </c>
      <c r="C75" s="13" t="s">
        <v>153</v>
      </c>
      <c r="D75" s="71">
        <v>44431</v>
      </c>
      <c r="E75" s="72">
        <v>2542.63</v>
      </c>
      <c r="F75" s="14">
        <f t="shared" si="3"/>
        <v>44461</v>
      </c>
      <c r="G75" s="36">
        <f t="shared" si="4"/>
        <v>2542.63</v>
      </c>
      <c r="H75" s="16">
        <f t="shared" si="5"/>
        <v>0</v>
      </c>
      <c r="I75" s="17" t="s">
        <v>9</v>
      </c>
      <c r="J75" s="1"/>
    </row>
    <row r="76" spans="1:10" ht="71.25" x14ac:dyDescent="0.25">
      <c r="A76" s="13" t="s">
        <v>256</v>
      </c>
      <c r="B76" s="13" t="s">
        <v>344</v>
      </c>
      <c r="C76" s="13" t="s">
        <v>155</v>
      </c>
      <c r="D76" s="71">
        <v>44431</v>
      </c>
      <c r="E76" s="72">
        <v>3750721.93</v>
      </c>
      <c r="F76" s="14">
        <f t="shared" si="3"/>
        <v>44461</v>
      </c>
      <c r="G76" s="36">
        <f t="shared" si="4"/>
        <v>3750721.93</v>
      </c>
      <c r="H76" s="16">
        <f t="shared" si="5"/>
        <v>0</v>
      </c>
      <c r="I76" s="17" t="s">
        <v>9</v>
      </c>
      <c r="J76" s="1"/>
    </row>
    <row r="77" spans="1:10" ht="57" x14ac:dyDescent="0.25">
      <c r="A77" s="13" t="s">
        <v>256</v>
      </c>
      <c r="B77" s="13" t="s">
        <v>330</v>
      </c>
      <c r="C77" s="13" t="s">
        <v>158</v>
      </c>
      <c r="D77" s="71">
        <v>44431</v>
      </c>
      <c r="E77" s="72">
        <v>171282.23</v>
      </c>
      <c r="F77" s="14">
        <f t="shared" si="3"/>
        <v>44461</v>
      </c>
      <c r="G77" s="36">
        <f t="shared" si="4"/>
        <v>171282.23</v>
      </c>
      <c r="H77" s="16">
        <v>0</v>
      </c>
      <c r="I77" s="17" t="s">
        <v>9</v>
      </c>
      <c r="J77" s="1"/>
    </row>
    <row r="78" spans="1:10" ht="71.25" x14ac:dyDescent="0.25">
      <c r="A78" s="13" t="s">
        <v>257</v>
      </c>
      <c r="B78" s="13" t="s">
        <v>331</v>
      </c>
      <c r="C78" s="13" t="s">
        <v>161</v>
      </c>
      <c r="D78" s="71">
        <v>44431</v>
      </c>
      <c r="E78" s="72">
        <v>35400</v>
      </c>
      <c r="F78" s="14">
        <f t="shared" si="3"/>
        <v>44461</v>
      </c>
      <c r="G78" s="36">
        <f t="shared" si="4"/>
        <v>35400</v>
      </c>
      <c r="H78" s="16">
        <f t="shared" si="5"/>
        <v>0</v>
      </c>
      <c r="I78" s="17" t="s">
        <v>9</v>
      </c>
      <c r="J78" s="1"/>
    </row>
    <row r="79" spans="1:10" ht="71.25" x14ac:dyDescent="0.25">
      <c r="A79" s="13" t="s">
        <v>258</v>
      </c>
      <c r="B79" s="13" t="s">
        <v>332</v>
      </c>
      <c r="C79" s="13" t="s">
        <v>163</v>
      </c>
      <c r="D79" s="71">
        <v>44431</v>
      </c>
      <c r="E79" s="72">
        <v>122039.05</v>
      </c>
      <c r="F79" s="14">
        <f t="shared" si="3"/>
        <v>44461</v>
      </c>
      <c r="G79" s="36">
        <f t="shared" si="4"/>
        <v>122039.05</v>
      </c>
      <c r="H79" s="16">
        <f t="shared" si="5"/>
        <v>0</v>
      </c>
      <c r="I79" s="17" t="s">
        <v>9</v>
      </c>
      <c r="J79" s="1"/>
    </row>
    <row r="80" spans="1:10" ht="71.25" x14ac:dyDescent="0.25">
      <c r="A80" s="13" t="s">
        <v>258</v>
      </c>
      <c r="B80" s="13" t="s">
        <v>359</v>
      </c>
      <c r="C80" s="13" t="s">
        <v>166</v>
      </c>
      <c r="D80" s="71">
        <v>44431</v>
      </c>
      <c r="E80" s="72">
        <v>309998.40000000002</v>
      </c>
      <c r="F80" s="14">
        <f t="shared" si="3"/>
        <v>44461</v>
      </c>
      <c r="G80" s="36">
        <f t="shared" si="4"/>
        <v>309998.40000000002</v>
      </c>
      <c r="H80" s="16">
        <f t="shared" si="5"/>
        <v>0</v>
      </c>
      <c r="I80" s="17" t="s">
        <v>9</v>
      </c>
      <c r="J80" s="1"/>
    </row>
    <row r="81" spans="1:10" ht="57" x14ac:dyDescent="0.25">
      <c r="A81" s="13" t="s">
        <v>242</v>
      </c>
      <c r="B81" s="13" t="s">
        <v>360</v>
      </c>
      <c r="C81" s="13" t="s">
        <v>168</v>
      </c>
      <c r="D81" s="71">
        <v>44431</v>
      </c>
      <c r="E81" s="72">
        <v>7080</v>
      </c>
      <c r="F81" s="14">
        <f t="shared" si="3"/>
        <v>44461</v>
      </c>
      <c r="G81" s="36">
        <f t="shared" si="4"/>
        <v>7080</v>
      </c>
      <c r="H81" s="16">
        <f t="shared" si="5"/>
        <v>0</v>
      </c>
      <c r="I81" s="17" t="s">
        <v>9</v>
      </c>
      <c r="J81" s="1"/>
    </row>
    <row r="82" spans="1:10" ht="71.25" x14ac:dyDescent="0.25">
      <c r="A82" s="13" t="s">
        <v>169</v>
      </c>
      <c r="B82" s="13" t="s">
        <v>361</v>
      </c>
      <c r="C82" s="13" t="s">
        <v>171</v>
      </c>
      <c r="D82" s="71">
        <v>44432</v>
      </c>
      <c r="E82" s="72">
        <v>11500.01</v>
      </c>
      <c r="F82" s="14">
        <f t="shared" si="3"/>
        <v>44462</v>
      </c>
      <c r="G82" s="36">
        <f t="shared" si="4"/>
        <v>11500.01</v>
      </c>
      <c r="H82" s="16">
        <f t="shared" si="5"/>
        <v>0</v>
      </c>
      <c r="I82" s="17" t="s">
        <v>9</v>
      </c>
      <c r="J82" s="1"/>
    </row>
    <row r="83" spans="1:10" ht="71.25" x14ac:dyDescent="0.25">
      <c r="A83" s="13" t="s">
        <v>258</v>
      </c>
      <c r="B83" s="13" t="s">
        <v>336</v>
      </c>
      <c r="C83" s="13" t="s">
        <v>172</v>
      </c>
      <c r="D83" s="71">
        <v>44432</v>
      </c>
      <c r="E83" s="72">
        <v>543071.47</v>
      </c>
      <c r="F83" s="14">
        <f t="shared" si="3"/>
        <v>44462</v>
      </c>
      <c r="G83" s="36">
        <f t="shared" si="4"/>
        <v>543071.47</v>
      </c>
      <c r="H83" s="16">
        <f t="shared" si="5"/>
        <v>0</v>
      </c>
      <c r="I83" s="17" t="s">
        <v>9</v>
      </c>
      <c r="J83" s="1"/>
    </row>
    <row r="84" spans="1:10" ht="57" x14ac:dyDescent="0.25">
      <c r="A84" s="13" t="s">
        <v>259</v>
      </c>
      <c r="B84" s="13" t="s">
        <v>337</v>
      </c>
      <c r="C84" s="13" t="s">
        <v>175</v>
      </c>
      <c r="D84" s="71">
        <v>44433</v>
      </c>
      <c r="E84" s="72">
        <v>38232</v>
      </c>
      <c r="F84" s="14">
        <f t="shared" si="3"/>
        <v>44463</v>
      </c>
      <c r="G84" s="36">
        <f t="shared" si="4"/>
        <v>38232</v>
      </c>
      <c r="H84" s="16">
        <f t="shared" si="5"/>
        <v>0</v>
      </c>
      <c r="I84" s="17" t="s">
        <v>9</v>
      </c>
      <c r="J84" s="1"/>
    </row>
    <row r="85" spans="1:10" ht="57" x14ac:dyDescent="0.25">
      <c r="A85" s="13" t="s">
        <v>260</v>
      </c>
      <c r="B85" s="13" t="s">
        <v>362</v>
      </c>
      <c r="C85" s="13" t="s">
        <v>178</v>
      </c>
      <c r="D85" s="71">
        <v>44434</v>
      </c>
      <c r="E85" s="72">
        <v>282269.19</v>
      </c>
      <c r="F85" s="14">
        <f t="shared" si="3"/>
        <v>44464</v>
      </c>
      <c r="G85" s="36">
        <f t="shared" si="4"/>
        <v>282269.19</v>
      </c>
      <c r="H85" s="16">
        <f t="shared" si="5"/>
        <v>0</v>
      </c>
      <c r="I85" s="17" t="s">
        <v>9</v>
      </c>
      <c r="J85" s="1"/>
    </row>
    <row r="86" spans="1:10" x14ac:dyDescent="0.25">
      <c r="A86" s="13"/>
      <c r="B86" s="13"/>
      <c r="C86" s="13"/>
      <c r="D86" s="71"/>
      <c r="E86" s="72"/>
      <c r="F86" s="14"/>
      <c r="G86" s="36"/>
      <c r="H86" s="16"/>
      <c r="I86" s="17"/>
      <c r="J86" s="1"/>
    </row>
    <row r="87" spans="1:10" ht="71.25" x14ac:dyDescent="0.25">
      <c r="A87" s="13" t="s">
        <v>180</v>
      </c>
      <c r="B87" s="13" t="s">
        <v>339</v>
      </c>
      <c r="C87" s="13" t="s">
        <v>80</v>
      </c>
      <c r="D87" s="71">
        <v>44435</v>
      </c>
      <c r="E87" s="72">
        <v>467263.95</v>
      </c>
      <c r="F87" s="14">
        <f t="shared" si="3"/>
        <v>44465</v>
      </c>
      <c r="G87" s="36">
        <f t="shared" si="4"/>
        <v>467263.95</v>
      </c>
      <c r="H87" s="16">
        <f t="shared" si="5"/>
        <v>0</v>
      </c>
      <c r="I87" s="17" t="s">
        <v>9</v>
      </c>
      <c r="J87" s="1"/>
    </row>
    <row r="88" spans="1:10" ht="71.25" x14ac:dyDescent="0.25">
      <c r="A88" s="13" t="s">
        <v>181</v>
      </c>
      <c r="B88" s="13" t="s">
        <v>340</v>
      </c>
      <c r="C88" s="13" t="s">
        <v>183</v>
      </c>
      <c r="D88" s="71">
        <v>44438</v>
      </c>
      <c r="E88" s="72">
        <v>131111.10999999999</v>
      </c>
      <c r="F88" s="14">
        <f t="shared" si="3"/>
        <v>44468</v>
      </c>
      <c r="G88" s="36">
        <f t="shared" si="4"/>
        <v>131111.10999999999</v>
      </c>
      <c r="H88" s="16">
        <f t="shared" si="5"/>
        <v>0</v>
      </c>
      <c r="I88" s="17" t="s">
        <v>9</v>
      </c>
      <c r="J88" s="1"/>
    </row>
    <row r="89" spans="1:10" ht="71.25" x14ac:dyDescent="0.25">
      <c r="A89" s="13" t="s">
        <v>184</v>
      </c>
      <c r="B89" s="13" t="s">
        <v>341</v>
      </c>
      <c r="C89" s="13" t="s">
        <v>186</v>
      </c>
      <c r="D89" s="71">
        <v>44439</v>
      </c>
      <c r="E89" s="72">
        <v>49500</v>
      </c>
      <c r="F89" s="14">
        <f t="shared" si="3"/>
        <v>44469</v>
      </c>
      <c r="G89" s="36">
        <f t="shared" si="4"/>
        <v>49500</v>
      </c>
      <c r="H89" s="16">
        <f t="shared" si="5"/>
        <v>0</v>
      </c>
      <c r="I89" s="17" t="s">
        <v>10</v>
      </c>
      <c r="J89" s="1"/>
    </row>
    <row r="90" spans="1:10" ht="42.75" x14ac:dyDescent="0.25">
      <c r="A90" s="13" t="s">
        <v>187</v>
      </c>
      <c r="B90" s="13" t="s">
        <v>345</v>
      </c>
      <c r="C90" s="13" t="s">
        <v>189</v>
      </c>
      <c r="D90" s="71">
        <v>44439</v>
      </c>
      <c r="E90" s="72">
        <v>146627.39000000001</v>
      </c>
      <c r="F90" s="14">
        <f t="shared" si="3"/>
        <v>44469</v>
      </c>
      <c r="G90" s="36">
        <f t="shared" si="4"/>
        <v>146627.39000000001</v>
      </c>
      <c r="H90" s="16">
        <f t="shared" si="5"/>
        <v>0</v>
      </c>
      <c r="I90" s="17" t="s">
        <v>9</v>
      </c>
      <c r="J90" s="1"/>
    </row>
    <row r="91" spans="1:10" ht="71.25" x14ac:dyDescent="0.25">
      <c r="A91" s="13" t="s">
        <v>261</v>
      </c>
      <c r="B91" s="13" t="s">
        <v>342</v>
      </c>
      <c r="C91" s="13" t="s">
        <v>191</v>
      </c>
      <c r="D91" s="71">
        <v>44439</v>
      </c>
      <c r="E91" s="72">
        <v>146627.39000000001</v>
      </c>
      <c r="F91" s="14">
        <f t="shared" si="3"/>
        <v>44469</v>
      </c>
      <c r="G91" s="36">
        <f t="shared" si="4"/>
        <v>146627.39000000001</v>
      </c>
      <c r="H91" s="16">
        <f t="shared" si="5"/>
        <v>0</v>
      </c>
      <c r="I91" s="17" t="s">
        <v>9</v>
      </c>
      <c r="J91" s="1"/>
    </row>
    <row r="92" spans="1:10" ht="15.75" x14ac:dyDescent="0.25">
      <c r="A92" s="62"/>
      <c r="B92" s="62"/>
      <c r="C92" s="73"/>
      <c r="D92" s="63"/>
      <c r="E92" s="74">
        <f>SUM(E10:E91)</f>
        <v>16513285.240000002</v>
      </c>
      <c r="F92" s="74"/>
      <c r="G92" s="74">
        <f>SUM(G10:G91)</f>
        <v>16513285.240000002</v>
      </c>
      <c r="H92" s="74">
        <f>SUM(H10:H91)</f>
        <v>0</v>
      </c>
      <c r="I92" s="65"/>
      <c r="J92" s="62"/>
    </row>
    <row r="93" spans="1:10" ht="15.75" x14ac:dyDescent="0.25">
      <c r="A93" s="62"/>
      <c r="B93" s="62"/>
      <c r="C93" s="73"/>
      <c r="D93" s="63"/>
      <c r="E93" s="74"/>
      <c r="F93" s="74"/>
      <c r="G93" s="74"/>
      <c r="H93" s="74"/>
      <c r="I93" s="65"/>
      <c r="J93" s="62"/>
    </row>
    <row r="94" spans="1:10" ht="15.75" x14ac:dyDescent="0.25">
      <c r="A94" s="62"/>
      <c r="B94" s="62"/>
      <c r="C94" s="73"/>
      <c r="D94" s="63"/>
      <c r="E94" s="74"/>
      <c r="F94" s="74"/>
      <c r="G94" s="74"/>
      <c r="H94" s="74"/>
      <c r="I94" s="65"/>
      <c r="J94" s="62"/>
    </row>
    <row r="95" spans="1:10" ht="15.75" x14ac:dyDescent="0.25">
      <c r="A95" s="62"/>
      <c r="B95" s="62"/>
      <c r="C95" s="73"/>
      <c r="D95" s="63"/>
      <c r="E95" s="74"/>
      <c r="F95" s="74"/>
      <c r="G95" s="74"/>
      <c r="H95" s="74"/>
      <c r="I95" s="65"/>
      <c r="J95" s="62"/>
    </row>
    <row r="96" spans="1:10" x14ac:dyDescent="0.25">
      <c r="A96" s="1"/>
      <c r="B96" s="57"/>
      <c r="C96" s="57"/>
      <c r="D96" s="63"/>
      <c r="E96" s="57"/>
      <c r="F96" s="56"/>
      <c r="G96" s="58"/>
      <c r="H96" s="6"/>
      <c r="I96" s="59"/>
      <c r="J96" s="1"/>
    </row>
    <row r="97" spans="1:10" ht="14.25" customHeight="1" x14ac:dyDescent="0.25">
      <c r="A97" s="68"/>
      <c r="B97" s="70" t="s">
        <v>368</v>
      </c>
      <c r="D97" s="68"/>
      <c r="E97" s="70" t="s">
        <v>369</v>
      </c>
      <c r="F97" s="68"/>
      <c r="G97" s="68"/>
      <c r="H97" s="68"/>
      <c r="I97" s="68"/>
      <c r="J97" s="68"/>
    </row>
    <row r="98" spans="1:10" x14ac:dyDescent="0.25">
      <c r="A98" s="68"/>
      <c r="B98" s="69" t="s">
        <v>370</v>
      </c>
      <c r="D98" s="68"/>
      <c r="E98" s="69" t="s">
        <v>371</v>
      </c>
      <c r="F98" s="68"/>
      <c r="G98" s="68"/>
      <c r="H98" s="68"/>
      <c r="I98" s="68"/>
      <c r="J98" s="68"/>
    </row>
    <row r="99" spans="1:10" x14ac:dyDescent="0.25">
      <c r="A99" s="68"/>
      <c r="B99" s="68"/>
      <c r="C99" s="68"/>
      <c r="D99" s="68"/>
      <c r="E99" s="68"/>
      <c r="F99" s="68"/>
      <c r="G99" s="68"/>
      <c r="H99" s="68"/>
      <c r="I99" s="68"/>
      <c r="J99" s="68"/>
    </row>
  </sheetData>
  <protectedRanges>
    <protectedRange sqref="B5:C5" name="Rango2_1_1"/>
  </protectedRanges>
  <mergeCells count="10">
    <mergeCell ref="B5:J5"/>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5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9"/>
  <sheetViews>
    <sheetView tabSelected="1" topLeftCell="A121" zoomScale="89" zoomScaleNormal="89" workbookViewId="0">
      <selection activeCell="A126" sqref="A126"/>
    </sheetView>
  </sheetViews>
  <sheetFormatPr baseColWidth="10" defaultRowHeight="15" x14ac:dyDescent="0.25"/>
  <cols>
    <col min="1" max="1" width="48" customWidth="1"/>
    <col min="2" max="2" width="53" customWidth="1"/>
    <col min="3" max="3" width="21.5703125" style="8" customWidth="1"/>
    <col min="4" max="4" width="15" style="8" customWidth="1"/>
    <col min="5" max="5" width="17.85546875" style="77" customWidth="1"/>
    <col min="6" max="6" width="18.140625" customWidth="1"/>
    <col min="7" max="7" width="17.7109375" style="77" customWidth="1"/>
    <col min="8" max="8" width="14.7109375" style="82" customWidth="1"/>
    <col min="9" max="9" width="11.42578125" style="7" customWidth="1"/>
  </cols>
  <sheetData>
    <row r="2" spans="1:10" x14ac:dyDescent="0.25">
      <c r="A2" s="1"/>
      <c r="B2" s="57"/>
      <c r="C2" s="85"/>
      <c r="D2" s="85"/>
      <c r="E2" s="76"/>
      <c r="F2" s="56"/>
      <c r="G2" s="80"/>
      <c r="H2" s="81"/>
      <c r="I2" s="58"/>
    </row>
    <row r="3" spans="1:10" x14ac:dyDescent="0.25">
      <c r="A3" s="1"/>
      <c r="B3" s="57"/>
      <c r="C3" s="85"/>
      <c r="D3" s="85"/>
      <c r="E3" s="76"/>
      <c r="F3" s="56"/>
      <c r="G3" s="80"/>
      <c r="H3" s="81"/>
      <c r="I3" s="58"/>
    </row>
    <row r="4" spans="1:10" ht="21.75" customHeight="1" x14ac:dyDescent="0.25">
      <c r="A4" s="1"/>
      <c r="B4" s="57"/>
      <c r="C4" s="85"/>
      <c r="D4" s="85"/>
      <c r="E4" s="76"/>
      <c r="F4" s="56"/>
      <c r="G4" s="80"/>
      <c r="H4" s="81"/>
      <c r="I4" s="58"/>
    </row>
    <row r="5" spans="1:10" x14ac:dyDescent="0.25">
      <c r="A5" s="1"/>
      <c r="B5" s="57"/>
      <c r="C5" s="85"/>
      <c r="D5" s="85"/>
      <c r="E5" s="76"/>
      <c r="F5" s="56"/>
      <c r="G5" s="80"/>
      <c r="H5" s="81"/>
      <c r="I5" s="58"/>
    </row>
    <row r="6" spans="1:10" ht="20.25" customHeight="1" x14ac:dyDescent="0.25">
      <c r="A6" s="1"/>
      <c r="B6" s="128" t="s">
        <v>586</v>
      </c>
      <c r="C6" s="128"/>
      <c r="D6" s="128"/>
      <c r="E6" s="128"/>
      <c r="F6" s="128"/>
      <c r="G6" s="128"/>
      <c r="H6" s="128"/>
      <c r="I6" s="128"/>
    </row>
    <row r="7" spans="1:10" ht="24.75" customHeight="1" thickBot="1" x14ac:dyDescent="0.3">
      <c r="A7" s="1"/>
      <c r="B7" s="86"/>
      <c r="C7" s="86"/>
      <c r="D7" s="87"/>
      <c r="E7" s="158"/>
      <c r="F7" s="86"/>
      <c r="G7" s="158"/>
      <c r="H7" s="96"/>
      <c r="I7" s="97"/>
    </row>
    <row r="8" spans="1:10" s="75" customFormat="1" ht="15" customHeight="1" x14ac:dyDescent="0.25">
      <c r="A8" s="142" t="s">
        <v>1</v>
      </c>
      <c r="B8" s="144" t="s">
        <v>0</v>
      </c>
      <c r="C8" s="144" t="s">
        <v>2</v>
      </c>
      <c r="D8" s="146" t="s">
        <v>3</v>
      </c>
      <c r="E8" s="148" t="s">
        <v>4</v>
      </c>
      <c r="F8" s="144" t="s">
        <v>7</v>
      </c>
      <c r="G8" s="150" t="s">
        <v>5</v>
      </c>
      <c r="H8" s="152" t="s">
        <v>6</v>
      </c>
      <c r="I8" s="154" t="s">
        <v>8</v>
      </c>
    </row>
    <row r="9" spans="1:10" s="75" customFormat="1" ht="32.25" customHeight="1" thickBot="1" x14ac:dyDescent="0.3">
      <c r="A9" s="143"/>
      <c r="B9" s="145"/>
      <c r="C9" s="145"/>
      <c r="D9" s="147"/>
      <c r="E9" s="149"/>
      <c r="F9" s="145"/>
      <c r="G9" s="151"/>
      <c r="H9" s="153"/>
      <c r="I9" s="155"/>
    </row>
    <row r="10" spans="1:10" s="75" customFormat="1" ht="72.75" customHeight="1" x14ac:dyDescent="0.25">
      <c r="A10" s="114" t="s">
        <v>430</v>
      </c>
      <c r="B10" s="111" t="s">
        <v>455</v>
      </c>
      <c r="C10" s="111" t="s">
        <v>456</v>
      </c>
      <c r="D10" s="111" t="s">
        <v>417</v>
      </c>
      <c r="E10" s="159">
        <v>473670.41</v>
      </c>
      <c r="F10" s="111" t="s">
        <v>561</v>
      </c>
      <c r="G10" s="159">
        <v>473670.41</v>
      </c>
      <c r="H10" s="102" t="s">
        <v>377</v>
      </c>
      <c r="I10" s="98" t="s">
        <v>375</v>
      </c>
    </row>
    <row r="11" spans="1:10" s="75" customFormat="1" ht="81.75" customHeight="1" x14ac:dyDescent="0.25">
      <c r="A11" s="115" t="s">
        <v>431</v>
      </c>
      <c r="B11" s="110" t="s">
        <v>587</v>
      </c>
      <c r="C11" s="110" t="s">
        <v>457</v>
      </c>
      <c r="D11" s="110" t="s">
        <v>429</v>
      </c>
      <c r="E11" s="160">
        <v>118000</v>
      </c>
      <c r="F11" s="110" t="s">
        <v>562</v>
      </c>
      <c r="G11" s="160">
        <v>118000</v>
      </c>
      <c r="H11" s="103" t="s">
        <v>377</v>
      </c>
      <c r="I11" s="99" t="s">
        <v>375</v>
      </c>
    </row>
    <row r="12" spans="1:10" s="75" customFormat="1" ht="84.75" customHeight="1" x14ac:dyDescent="0.25">
      <c r="A12" s="115" t="s">
        <v>431</v>
      </c>
      <c r="B12" s="110" t="s">
        <v>588</v>
      </c>
      <c r="C12" s="110" t="s">
        <v>458</v>
      </c>
      <c r="D12" s="110" t="s">
        <v>429</v>
      </c>
      <c r="E12" s="160">
        <v>118000</v>
      </c>
      <c r="F12" s="110" t="s">
        <v>562</v>
      </c>
      <c r="G12" s="160">
        <v>118000</v>
      </c>
      <c r="H12" s="103" t="s">
        <v>377</v>
      </c>
      <c r="I12" s="99" t="s">
        <v>375</v>
      </c>
    </row>
    <row r="13" spans="1:10" s="75" customFormat="1" ht="90.75" customHeight="1" x14ac:dyDescent="0.25">
      <c r="A13" s="115" t="s">
        <v>431</v>
      </c>
      <c r="B13" s="110" t="s">
        <v>589</v>
      </c>
      <c r="C13" s="110" t="s">
        <v>459</v>
      </c>
      <c r="D13" s="110" t="s">
        <v>429</v>
      </c>
      <c r="E13" s="160">
        <v>118000</v>
      </c>
      <c r="F13" s="110" t="s">
        <v>562</v>
      </c>
      <c r="G13" s="160">
        <v>118000</v>
      </c>
      <c r="H13" s="103" t="s">
        <v>377</v>
      </c>
      <c r="I13" s="99" t="s">
        <v>375</v>
      </c>
    </row>
    <row r="14" spans="1:10" s="75" customFormat="1" ht="90" customHeight="1" x14ac:dyDescent="0.25">
      <c r="A14" s="115" t="s">
        <v>432</v>
      </c>
      <c r="B14" s="110" t="s">
        <v>590</v>
      </c>
      <c r="C14" s="110" t="s">
        <v>460</v>
      </c>
      <c r="D14" s="110" t="s">
        <v>420</v>
      </c>
      <c r="E14" s="160">
        <v>35400</v>
      </c>
      <c r="F14" s="110" t="s">
        <v>563</v>
      </c>
      <c r="G14" s="160">
        <v>35400</v>
      </c>
      <c r="H14" s="103" t="s">
        <v>377</v>
      </c>
      <c r="I14" s="99" t="s">
        <v>375</v>
      </c>
    </row>
    <row r="15" spans="1:10" s="75" customFormat="1" ht="96" customHeight="1" x14ac:dyDescent="0.25">
      <c r="A15" s="115" t="s">
        <v>432</v>
      </c>
      <c r="B15" s="110" t="s">
        <v>591</v>
      </c>
      <c r="C15" s="110" t="s">
        <v>461</v>
      </c>
      <c r="D15" s="110" t="s">
        <v>420</v>
      </c>
      <c r="E15" s="160">
        <v>35400</v>
      </c>
      <c r="F15" s="110" t="s">
        <v>563</v>
      </c>
      <c r="G15" s="160">
        <v>35400</v>
      </c>
      <c r="H15" s="103" t="s">
        <v>377</v>
      </c>
      <c r="I15" s="99" t="s">
        <v>375</v>
      </c>
      <c r="J15" s="88"/>
    </row>
    <row r="16" spans="1:10" ht="89.25" customHeight="1" x14ac:dyDescent="0.25">
      <c r="A16" s="115" t="s">
        <v>433</v>
      </c>
      <c r="B16" s="110" t="s">
        <v>592</v>
      </c>
      <c r="C16" s="110" t="s">
        <v>462</v>
      </c>
      <c r="D16" s="110" t="s">
        <v>423</v>
      </c>
      <c r="E16" s="160">
        <v>266609.2</v>
      </c>
      <c r="F16" s="110" t="s">
        <v>564</v>
      </c>
      <c r="G16" s="160">
        <v>266609.2</v>
      </c>
      <c r="H16" s="103" t="s">
        <v>377</v>
      </c>
      <c r="I16" s="99" t="s">
        <v>375</v>
      </c>
      <c r="J16" s="7"/>
    </row>
    <row r="17" spans="1:10" ht="208.5" customHeight="1" x14ac:dyDescent="0.25">
      <c r="A17" s="115" t="s">
        <v>384</v>
      </c>
      <c r="B17" s="110" t="s">
        <v>593</v>
      </c>
      <c r="C17" s="110" t="s">
        <v>463</v>
      </c>
      <c r="D17" s="110" t="s">
        <v>464</v>
      </c>
      <c r="E17" s="160">
        <v>76200</v>
      </c>
      <c r="F17" s="110" t="s">
        <v>565</v>
      </c>
      <c r="G17" s="160">
        <v>76200</v>
      </c>
      <c r="H17" s="103" t="s">
        <v>377</v>
      </c>
      <c r="I17" s="99" t="s">
        <v>375</v>
      </c>
      <c r="J17" s="7"/>
    </row>
    <row r="18" spans="1:10" ht="87" customHeight="1" x14ac:dyDescent="0.25">
      <c r="A18" s="115" t="s">
        <v>384</v>
      </c>
      <c r="B18" s="110" t="s">
        <v>594</v>
      </c>
      <c r="C18" s="110" t="s">
        <v>465</v>
      </c>
      <c r="D18" s="110" t="s">
        <v>466</v>
      </c>
      <c r="E18" s="160">
        <v>22200</v>
      </c>
      <c r="F18" s="110" t="s">
        <v>566</v>
      </c>
      <c r="G18" s="160">
        <v>22200</v>
      </c>
      <c r="H18" s="103" t="s">
        <v>377</v>
      </c>
      <c r="I18" s="99" t="s">
        <v>375</v>
      </c>
      <c r="J18" s="7"/>
    </row>
    <row r="19" spans="1:10" ht="81.75" customHeight="1" x14ac:dyDescent="0.25">
      <c r="A19" s="115" t="s">
        <v>255</v>
      </c>
      <c r="B19" s="110" t="s">
        <v>595</v>
      </c>
      <c r="C19" s="110" t="s">
        <v>467</v>
      </c>
      <c r="D19" s="110" t="s">
        <v>468</v>
      </c>
      <c r="E19" s="160">
        <v>16660.5</v>
      </c>
      <c r="F19" s="110" t="s">
        <v>567</v>
      </c>
      <c r="G19" s="160">
        <v>16660.5</v>
      </c>
      <c r="H19" s="103" t="s">
        <v>377</v>
      </c>
      <c r="I19" s="99" t="s">
        <v>375</v>
      </c>
      <c r="J19" s="7"/>
    </row>
    <row r="20" spans="1:10" ht="69" customHeight="1" x14ac:dyDescent="0.25">
      <c r="A20" s="115" t="s">
        <v>255</v>
      </c>
      <c r="B20" s="110" t="s">
        <v>596</v>
      </c>
      <c r="C20" s="110" t="s">
        <v>469</v>
      </c>
      <c r="D20" s="110" t="s">
        <v>417</v>
      </c>
      <c r="E20" s="160">
        <v>1722355.4</v>
      </c>
      <c r="F20" s="110" t="s">
        <v>561</v>
      </c>
      <c r="G20" s="160">
        <v>1722355.4</v>
      </c>
      <c r="H20" s="103" t="s">
        <v>377</v>
      </c>
      <c r="I20" s="99" t="s">
        <v>375</v>
      </c>
      <c r="J20" s="7"/>
    </row>
    <row r="21" spans="1:10" ht="72.75" customHeight="1" x14ac:dyDescent="0.25">
      <c r="A21" s="115" t="s">
        <v>255</v>
      </c>
      <c r="B21" s="110" t="s">
        <v>598</v>
      </c>
      <c r="C21" s="110" t="s">
        <v>470</v>
      </c>
      <c r="D21" s="110" t="s">
        <v>419</v>
      </c>
      <c r="E21" s="160">
        <v>204793.54</v>
      </c>
      <c r="F21" s="110" t="s">
        <v>568</v>
      </c>
      <c r="G21" s="160">
        <v>204793.54</v>
      </c>
      <c r="H21" s="103" t="s">
        <v>377</v>
      </c>
      <c r="I21" s="99" t="s">
        <v>375</v>
      </c>
      <c r="J21" s="7"/>
    </row>
    <row r="22" spans="1:10" ht="86.25" customHeight="1" x14ac:dyDescent="0.25">
      <c r="A22" s="115" t="s">
        <v>255</v>
      </c>
      <c r="B22" s="110" t="s">
        <v>597</v>
      </c>
      <c r="C22" s="110" t="s">
        <v>471</v>
      </c>
      <c r="D22" s="110" t="s">
        <v>419</v>
      </c>
      <c r="E22" s="160">
        <v>77873.8</v>
      </c>
      <c r="F22" s="110" t="s">
        <v>568</v>
      </c>
      <c r="G22" s="160">
        <v>77873.8</v>
      </c>
      <c r="H22" s="103" t="s">
        <v>377</v>
      </c>
      <c r="I22" s="99" t="s">
        <v>375</v>
      </c>
      <c r="J22" s="7"/>
    </row>
    <row r="23" spans="1:10" ht="86.25" customHeight="1" x14ac:dyDescent="0.25">
      <c r="A23" s="115" t="s">
        <v>255</v>
      </c>
      <c r="B23" s="110" t="s">
        <v>599</v>
      </c>
      <c r="C23" s="110" t="s">
        <v>472</v>
      </c>
      <c r="D23" s="110" t="s">
        <v>419</v>
      </c>
      <c r="E23" s="160">
        <v>2532.42</v>
      </c>
      <c r="F23" s="110" t="s">
        <v>568</v>
      </c>
      <c r="G23" s="160">
        <v>2532.42</v>
      </c>
      <c r="H23" s="103" t="s">
        <v>377</v>
      </c>
      <c r="I23" s="99" t="s">
        <v>375</v>
      </c>
      <c r="J23" s="7"/>
    </row>
    <row r="24" spans="1:10" ht="81" customHeight="1" x14ac:dyDescent="0.25">
      <c r="A24" s="115" t="s">
        <v>255</v>
      </c>
      <c r="B24" s="110" t="s">
        <v>600</v>
      </c>
      <c r="C24" s="110" t="s">
        <v>473</v>
      </c>
      <c r="D24" s="110" t="s">
        <v>419</v>
      </c>
      <c r="E24" s="160">
        <v>4487.79</v>
      </c>
      <c r="F24" s="110" t="s">
        <v>568</v>
      </c>
      <c r="G24" s="160">
        <v>4487.79</v>
      </c>
      <c r="H24" s="103" t="s">
        <v>377</v>
      </c>
      <c r="I24" s="99" t="s">
        <v>375</v>
      </c>
      <c r="J24" s="7"/>
    </row>
    <row r="25" spans="1:10" ht="80.25" customHeight="1" x14ac:dyDescent="0.25">
      <c r="A25" s="115" t="s">
        <v>255</v>
      </c>
      <c r="B25" s="110" t="s">
        <v>601</v>
      </c>
      <c r="C25" s="110" t="s">
        <v>474</v>
      </c>
      <c r="D25" s="110" t="s">
        <v>421</v>
      </c>
      <c r="E25" s="160">
        <v>4591.8999999999996</v>
      </c>
      <c r="F25" s="110" t="s">
        <v>569</v>
      </c>
      <c r="G25" s="160">
        <v>4591.8999999999996</v>
      </c>
      <c r="H25" s="103" t="s">
        <v>377</v>
      </c>
      <c r="I25" s="99" t="s">
        <v>375</v>
      </c>
      <c r="J25" s="7"/>
    </row>
    <row r="26" spans="1:10" ht="69.75" customHeight="1" x14ac:dyDescent="0.25">
      <c r="A26" s="115" t="s">
        <v>255</v>
      </c>
      <c r="B26" s="110" t="s">
        <v>602</v>
      </c>
      <c r="C26" s="110" t="s">
        <v>475</v>
      </c>
      <c r="D26" s="110" t="s">
        <v>476</v>
      </c>
      <c r="E26" s="160">
        <v>2532.42</v>
      </c>
      <c r="F26" s="110" t="s">
        <v>570</v>
      </c>
      <c r="G26" s="160">
        <v>2532.42</v>
      </c>
      <c r="H26" s="103" t="s">
        <v>377</v>
      </c>
      <c r="I26" s="99" t="s">
        <v>375</v>
      </c>
      <c r="J26" s="7"/>
    </row>
    <row r="27" spans="1:10" ht="72" customHeight="1" x14ac:dyDescent="0.25">
      <c r="A27" s="115" t="s">
        <v>255</v>
      </c>
      <c r="B27" s="110" t="s">
        <v>603</v>
      </c>
      <c r="C27" s="110" t="s">
        <v>477</v>
      </c>
      <c r="D27" s="110" t="s">
        <v>476</v>
      </c>
      <c r="E27" s="160">
        <v>199327.44</v>
      </c>
      <c r="F27" s="110" t="s">
        <v>570</v>
      </c>
      <c r="G27" s="160">
        <v>199327.44</v>
      </c>
      <c r="H27" s="103" t="s">
        <v>377</v>
      </c>
      <c r="I27" s="99" t="s">
        <v>375</v>
      </c>
      <c r="J27" s="7"/>
    </row>
    <row r="28" spans="1:10" ht="65.25" customHeight="1" x14ac:dyDescent="0.25">
      <c r="A28" s="115" t="s">
        <v>255</v>
      </c>
      <c r="B28" s="110" t="s">
        <v>604</v>
      </c>
      <c r="C28" s="110" t="s">
        <v>478</v>
      </c>
      <c r="D28" s="110" t="s">
        <v>476</v>
      </c>
      <c r="E28" s="160">
        <v>4487.79</v>
      </c>
      <c r="F28" s="110" t="s">
        <v>570</v>
      </c>
      <c r="G28" s="160">
        <v>4487.79</v>
      </c>
      <c r="H28" s="103" t="s">
        <v>377</v>
      </c>
      <c r="I28" s="99" t="s">
        <v>375</v>
      </c>
      <c r="J28" s="7"/>
    </row>
    <row r="29" spans="1:10" ht="80.25" customHeight="1" x14ac:dyDescent="0.25">
      <c r="A29" s="115" t="s">
        <v>255</v>
      </c>
      <c r="B29" s="110" t="s">
        <v>605</v>
      </c>
      <c r="C29" s="110" t="s">
        <v>479</v>
      </c>
      <c r="D29" s="110" t="s">
        <v>476</v>
      </c>
      <c r="E29" s="160">
        <v>77873.8</v>
      </c>
      <c r="F29" s="110" t="s">
        <v>570</v>
      </c>
      <c r="G29" s="160">
        <v>77873.8</v>
      </c>
      <c r="H29" s="103" t="s">
        <v>377</v>
      </c>
      <c r="I29" s="99" t="s">
        <v>375</v>
      </c>
      <c r="J29" s="7"/>
    </row>
    <row r="30" spans="1:10" ht="73.5" customHeight="1" x14ac:dyDescent="0.25">
      <c r="A30" s="115" t="s">
        <v>255</v>
      </c>
      <c r="B30" s="110" t="s">
        <v>606</v>
      </c>
      <c r="C30" s="110" t="s">
        <v>480</v>
      </c>
      <c r="D30" s="110" t="s">
        <v>421</v>
      </c>
      <c r="E30" s="160">
        <v>12554.01</v>
      </c>
      <c r="F30" s="110" t="s">
        <v>569</v>
      </c>
      <c r="G30" s="160">
        <v>12554.01</v>
      </c>
      <c r="H30" s="103" t="s">
        <v>377</v>
      </c>
      <c r="I30" s="99" t="s">
        <v>375</v>
      </c>
      <c r="J30" s="7"/>
    </row>
    <row r="31" spans="1:10" ht="89.25" customHeight="1" x14ac:dyDescent="0.25">
      <c r="A31" s="115" t="s">
        <v>395</v>
      </c>
      <c r="B31" s="110" t="s">
        <v>607</v>
      </c>
      <c r="C31" s="110" t="s">
        <v>481</v>
      </c>
      <c r="D31" s="110" t="s">
        <v>419</v>
      </c>
      <c r="E31" s="160">
        <v>159300</v>
      </c>
      <c r="F31" s="110" t="s">
        <v>568</v>
      </c>
      <c r="G31" s="160">
        <v>159300</v>
      </c>
      <c r="H31" s="103" t="s">
        <v>377</v>
      </c>
      <c r="I31" s="99" t="s">
        <v>375</v>
      </c>
      <c r="J31" s="7"/>
    </row>
    <row r="32" spans="1:10" ht="81" customHeight="1" x14ac:dyDescent="0.25">
      <c r="A32" s="115" t="s">
        <v>434</v>
      </c>
      <c r="B32" s="110" t="s">
        <v>608</v>
      </c>
      <c r="C32" s="110" t="s">
        <v>411</v>
      </c>
      <c r="D32" s="110" t="s">
        <v>417</v>
      </c>
      <c r="E32" s="160">
        <v>29500</v>
      </c>
      <c r="F32" s="110" t="s">
        <v>561</v>
      </c>
      <c r="G32" s="160">
        <v>29500</v>
      </c>
      <c r="H32" s="103" t="s">
        <v>377</v>
      </c>
      <c r="I32" s="99" t="s">
        <v>375</v>
      </c>
      <c r="J32" s="7"/>
    </row>
    <row r="33" spans="1:10" ht="72.75" customHeight="1" x14ac:dyDescent="0.25">
      <c r="A33" s="115" t="s">
        <v>372</v>
      </c>
      <c r="B33" s="110" t="s">
        <v>609</v>
      </c>
      <c r="C33" s="110" t="s">
        <v>482</v>
      </c>
      <c r="D33" s="110" t="s">
        <v>483</v>
      </c>
      <c r="E33" s="160">
        <v>600</v>
      </c>
      <c r="F33" s="110" t="s">
        <v>571</v>
      </c>
      <c r="G33" s="160">
        <v>600</v>
      </c>
      <c r="H33" s="103" t="s">
        <v>377</v>
      </c>
      <c r="I33" s="99" t="s">
        <v>375</v>
      </c>
      <c r="J33" s="7"/>
    </row>
    <row r="34" spans="1:10" ht="70.5" customHeight="1" x14ac:dyDescent="0.25">
      <c r="A34" s="115" t="s">
        <v>372</v>
      </c>
      <c r="B34" s="110" t="s">
        <v>610</v>
      </c>
      <c r="C34" s="110" t="s">
        <v>484</v>
      </c>
      <c r="D34" s="110" t="s">
        <v>483</v>
      </c>
      <c r="E34" s="160">
        <v>3600</v>
      </c>
      <c r="F34" s="110" t="s">
        <v>571</v>
      </c>
      <c r="G34" s="160">
        <v>3600</v>
      </c>
      <c r="H34" s="103" t="s">
        <v>377</v>
      </c>
      <c r="I34" s="99" t="s">
        <v>375</v>
      </c>
      <c r="J34" s="7"/>
    </row>
    <row r="35" spans="1:10" ht="91.5" customHeight="1" x14ac:dyDescent="0.25">
      <c r="A35" s="115" t="s">
        <v>256</v>
      </c>
      <c r="B35" s="110" t="s">
        <v>611</v>
      </c>
      <c r="C35" s="110" t="s">
        <v>485</v>
      </c>
      <c r="D35" s="110" t="s">
        <v>468</v>
      </c>
      <c r="E35" s="160">
        <v>171282.23</v>
      </c>
      <c r="F35" s="110" t="s">
        <v>567</v>
      </c>
      <c r="G35" s="160">
        <v>171282.23</v>
      </c>
      <c r="H35" s="103" t="s">
        <v>377</v>
      </c>
      <c r="I35" s="99" t="s">
        <v>375</v>
      </c>
      <c r="J35" s="7"/>
    </row>
    <row r="36" spans="1:10" ht="84" customHeight="1" x14ac:dyDescent="0.25">
      <c r="A36" s="115" t="s">
        <v>256</v>
      </c>
      <c r="B36" s="110" t="s">
        <v>612</v>
      </c>
      <c r="C36" s="110" t="s">
        <v>486</v>
      </c>
      <c r="D36" s="110" t="s">
        <v>468</v>
      </c>
      <c r="E36" s="160">
        <v>4135170.93</v>
      </c>
      <c r="F36" s="110" t="s">
        <v>567</v>
      </c>
      <c r="G36" s="160">
        <v>4135170.93</v>
      </c>
      <c r="H36" s="103" t="s">
        <v>377</v>
      </c>
      <c r="I36" s="99" t="s">
        <v>375</v>
      </c>
      <c r="J36" s="7"/>
    </row>
    <row r="37" spans="1:10" ht="74.25" customHeight="1" x14ac:dyDescent="0.25">
      <c r="A37" s="115" t="s">
        <v>29</v>
      </c>
      <c r="B37" s="110" t="s">
        <v>613</v>
      </c>
      <c r="C37" s="110" t="s">
        <v>487</v>
      </c>
      <c r="D37" s="110" t="s">
        <v>428</v>
      </c>
      <c r="E37" s="160">
        <v>122493.41</v>
      </c>
      <c r="F37" s="110" t="s">
        <v>572</v>
      </c>
      <c r="G37" s="160">
        <v>122493.41</v>
      </c>
      <c r="H37" s="103" t="s">
        <v>377</v>
      </c>
      <c r="I37" s="99" t="s">
        <v>375</v>
      </c>
      <c r="J37" s="7"/>
    </row>
    <row r="38" spans="1:10" ht="72" customHeight="1" x14ac:dyDescent="0.25">
      <c r="A38" s="115" t="s">
        <v>121</v>
      </c>
      <c r="B38" s="110" t="s">
        <v>614</v>
      </c>
      <c r="C38" s="110" t="s">
        <v>488</v>
      </c>
      <c r="D38" s="110" t="s">
        <v>483</v>
      </c>
      <c r="E38" s="160">
        <v>357.4</v>
      </c>
      <c r="F38" s="110" t="s">
        <v>571</v>
      </c>
      <c r="G38" s="160">
        <v>357.4</v>
      </c>
      <c r="H38" s="103" t="s">
        <v>377</v>
      </c>
      <c r="I38" s="99" t="s">
        <v>375</v>
      </c>
      <c r="J38" s="7"/>
    </row>
    <row r="39" spans="1:10" ht="90.75" customHeight="1" x14ac:dyDescent="0.25">
      <c r="A39" s="115" t="s">
        <v>121</v>
      </c>
      <c r="B39" s="110" t="s">
        <v>615</v>
      </c>
      <c r="C39" s="110" t="s">
        <v>489</v>
      </c>
      <c r="D39" s="110" t="s">
        <v>483</v>
      </c>
      <c r="E39" s="160">
        <v>199</v>
      </c>
      <c r="F39" s="110" t="s">
        <v>571</v>
      </c>
      <c r="G39" s="160">
        <v>199</v>
      </c>
      <c r="H39" s="103" t="s">
        <v>377</v>
      </c>
      <c r="I39" s="99" t="s">
        <v>375</v>
      </c>
      <c r="J39" s="7"/>
    </row>
    <row r="40" spans="1:10" ht="110.25" customHeight="1" x14ac:dyDescent="0.25">
      <c r="A40" s="115" t="s">
        <v>121</v>
      </c>
      <c r="B40" s="110" t="s">
        <v>616</v>
      </c>
      <c r="C40" s="110" t="s">
        <v>490</v>
      </c>
      <c r="D40" s="110" t="s">
        <v>483</v>
      </c>
      <c r="E40" s="160">
        <v>144</v>
      </c>
      <c r="F40" s="110" t="s">
        <v>571</v>
      </c>
      <c r="G40" s="160">
        <v>144</v>
      </c>
      <c r="H40" s="103" t="s">
        <v>377</v>
      </c>
      <c r="I40" s="99" t="s">
        <v>375</v>
      </c>
      <c r="J40" s="7"/>
    </row>
    <row r="41" spans="1:10" ht="82.5" customHeight="1" x14ac:dyDescent="0.25">
      <c r="A41" s="115" t="s">
        <v>121</v>
      </c>
      <c r="B41" s="110" t="s">
        <v>617</v>
      </c>
      <c r="C41" s="110" t="s">
        <v>491</v>
      </c>
      <c r="D41" s="110" t="s">
        <v>483</v>
      </c>
      <c r="E41" s="160">
        <v>3722</v>
      </c>
      <c r="F41" s="110" t="s">
        <v>571</v>
      </c>
      <c r="G41" s="160">
        <v>3722</v>
      </c>
      <c r="H41" s="103" t="s">
        <v>377</v>
      </c>
      <c r="I41" s="99" t="s">
        <v>375</v>
      </c>
      <c r="J41" s="7"/>
    </row>
    <row r="42" spans="1:10" ht="75" customHeight="1" x14ac:dyDescent="0.25">
      <c r="A42" s="115" t="s">
        <v>121</v>
      </c>
      <c r="B42" s="110" t="s">
        <v>435</v>
      </c>
      <c r="C42" s="110" t="s">
        <v>492</v>
      </c>
      <c r="D42" s="110" t="s">
        <v>483</v>
      </c>
      <c r="E42" s="160">
        <v>3079</v>
      </c>
      <c r="F42" s="110" t="s">
        <v>571</v>
      </c>
      <c r="G42" s="160">
        <v>3079</v>
      </c>
      <c r="H42" s="103" t="s">
        <v>377</v>
      </c>
      <c r="I42" s="99" t="s">
        <v>375</v>
      </c>
      <c r="J42" s="7"/>
    </row>
    <row r="43" spans="1:10" ht="81.75" customHeight="1" x14ac:dyDescent="0.25">
      <c r="A43" s="115" t="s">
        <v>436</v>
      </c>
      <c r="B43" s="110" t="s">
        <v>618</v>
      </c>
      <c r="C43" s="110" t="s">
        <v>493</v>
      </c>
      <c r="D43" s="110" t="s">
        <v>422</v>
      </c>
      <c r="E43" s="160">
        <v>59000</v>
      </c>
      <c r="F43" s="110" t="s">
        <v>573</v>
      </c>
      <c r="G43" s="160">
        <v>59000</v>
      </c>
      <c r="H43" s="103" t="s">
        <v>377</v>
      </c>
      <c r="I43" s="99" t="s">
        <v>375</v>
      </c>
      <c r="J43" s="7"/>
    </row>
    <row r="44" spans="1:10" ht="82.5" customHeight="1" x14ac:dyDescent="0.25">
      <c r="A44" s="115" t="s">
        <v>436</v>
      </c>
      <c r="B44" s="110" t="s">
        <v>619</v>
      </c>
      <c r="C44" s="110" t="s">
        <v>494</v>
      </c>
      <c r="D44" s="110" t="s">
        <v>422</v>
      </c>
      <c r="E44" s="160">
        <v>59000</v>
      </c>
      <c r="F44" s="110" t="s">
        <v>573</v>
      </c>
      <c r="G44" s="160">
        <v>59000</v>
      </c>
      <c r="H44" s="103" t="s">
        <v>377</v>
      </c>
      <c r="I44" s="99" t="s">
        <v>375</v>
      </c>
      <c r="J44" s="7"/>
    </row>
    <row r="45" spans="1:10" ht="90" customHeight="1" x14ac:dyDescent="0.25">
      <c r="A45" s="115" t="s">
        <v>436</v>
      </c>
      <c r="B45" s="110" t="s">
        <v>620</v>
      </c>
      <c r="C45" s="110" t="s">
        <v>495</v>
      </c>
      <c r="D45" s="110" t="s">
        <v>422</v>
      </c>
      <c r="E45" s="160">
        <v>59000</v>
      </c>
      <c r="F45" s="110" t="s">
        <v>573</v>
      </c>
      <c r="G45" s="160">
        <v>59000</v>
      </c>
      <c r="H45" s="103" t="s">
        <v>377</v>
      </c>
      <c r="I45" s="99" t="s">
        <v>375</v>
      </c>
      <c r="J45" s="7"/>
    </row>
    <row r="46" spans="1:10" ht="80.25" customHeight="1" x14ac:dyDescent="0.25">
      <c r="A46" s="115" t="s">
        <v>437</v>
      </c>
      <c r="B46" s="110" t="s">
        <v>621</v>
      </c>
      <c r="C46" s="110" t="s">
        <v>496</v>
      </c>
      <c r="D46" s="110" t="s">
        <v>419</v>
      </c>
      <c r="E46" s="160">
        <v>92040</v>
      </c>
      <c r="F46" s="110" t="s">
        <v>568</v>
      </c>
      <c r="G46" s="160">
        <v>92040</v>
      </c>
      <c r="H46" s="103" t="s">
        <v>377</v>
      </c>
      <c r="I46" s="99" t="s">
        <v>375</v>
      </c>
      <c r="J46" s="7"/>
    </row>
    <row r="47" spans="1:10" ht="102" customHeight="1" x14ac:dyDescent="0.25">
      <c r="A47" s="115" t="s">
        <v>385</v>
      </c>
      <c r="B47" s="110" t="s">
        <v>622</v>
      </c>
      <c r="C47" s="110" t="s">
        <v>497</v>
      </c>
      <c r="D47" s="110" t="s">
        <v>483</v>
      </c>
      <c r="E47" s="160">
        <v>293920.3</v>
      </c>
      <c r="F47" s="110" t="s">
        <v>571</v>
      </c>
      <c r="G47" s="160">
        <v>293920.3</v>
      </c>
      <c r="H47" s="103" t="s">
        <v>377</v>
      </c>
      <c r="I47" s="99" t="s">
        <v>375</v>
      </c>
      <c r="J47" s="7"/>
    </row>
    <row r="48" spans="1:10" ht="90.75" customHeight="1" x14ac:dyDescent="0.25">
      <c r="A48" s="115" t="s">
        <v>438</v>
      </c>
      <c r="B48" s="110" t="s">
        <v>439</v>
      </c>
      <c r="C48" s="110" t="s">
        <v>498</v>
      </c>
      <c r="D48" s="110" t="s">
        <v>418</v>
      </c>
      <c r="E48" s="160">
        <v>27000</v>
      </c>
      <c r="F48" s="110" t="s">
        <v>574</v>
      </c>
      <c r="G48" s="160">
        <v>27000</v>
      </c>
      <c r="H48" s="103" t="s">
        <v>377</v>
      </c>
      <c r="I48" s="99" t="s">
        <v>375</v>
      </c>
      <c r="J48" s="7"/>
    </row>
    <row r="49" spans="1:10" ht="90" customHeight="1" x14ac:dyDescent="0.25">
      <c r="A49" s="115" t="s">
        <v>396</v>
      </c>
      <c r="B49" s="110" t="s">
        <v>623</v>
      </c>
      <c r="C49" s="110" t="s">
        <v>412</v>
      </c>
      <c r="D49" s="110" t="s">
        <v>420</v>
      </c>
      <c r="E49" s="160">
        <v>29500</v>
      </c>
      <c r="F49" s="110" t="s">
        <v>563</v>
      </c>
      <c r="G49" s="160">
        <v>29500</v>
      </c>
      <c r="H49" s="103" t="s">
        <v>377</v>
      </c>
      <c r="I49" s="99" t="s">
        <v>375</v>
      </c>
      <c r="J49" s="7"/>
    </row>
    <row r="50" spans="1:10" ht="79.5" customHeight="1" x14ac:dyDescent="0.25">
      <c r="A50" s="115" t="s">
        <v>253</v>
      </c>
      <c r="B50" s="110" t="s">
        <v>624</v>
      </c>
      <c r="C50" s="110" t="s">
        <v>499</v>
      </c>
      <c r="D50" s="110" t="s">
        <v>424</v>
      </c>
      <c r="E50" s="160">
        <v>229729.24</v>
      </c>
      <c r="F50" s="110" t="s">
        <v>575</v>
      </c>
      <c r="G50" s="160">
        <v>229729.24</v>
      </c>
      <c r="H50" s="103" t="s">
        <v>377</v>
      </c>
      <c r="I50" s="99" t="s">
        <v>375</v>
      </c>
      <c r="J50" s="7"/>
    </row>
    <row r="51" spans="1:10" ht="79.5" customHeight="1" x14ac:dyDescent="0.25">
      <c r="A51" s="115" t="s">
        <v>253</v>
      </c>
      <c r="B51" s="110" t="s">
        <v>625</v>
      </c>
      <c r="C51" s="110" t="s">
        <v>500</v>
      </c>
      <c r="D51" s="110" t="s">
        <v>424</v>
      </c>
      <c r="E51" s="160">
        <v>33219.5</v>
      </c>
      <c r="F51" s="110" t="s">
        <v>575</v>
      </c>
      <c r="G51" s="160">
        <v>33219.5</v>
      </c>
      <c r="H51" s="103" t="s">
        <v>377</v>
      </c>
      <c r="I51" s="99" t="s">
        <v>375</v>
      </c>
      <c r="J51" s="7"/>
    </row>
    <row r="52" spans="1:10" ht="89.25" customHeight="1" x14ac:dyDescent="0.25">
      <c r="A52" s="115" t="s">
        <v>253</v>
      </c>
      <c r="B52" s="110" t="s">
        <v>626</v>
      </c>
      <c r="C52" s="110" t="s">
        <v>501</v>
      </c>
      <c r="D52" s="110" t="s">
        <v>424</v>
      </c>
      <c r="E52" s="160">
        <v>42052.81</v>
      </c>
      <c r="F52" s="110" t="s">
        <v>575</v>
      </c>
      <c r="G52" s="160">
        <v>42052.81</v>
      </c>
      <c r="H52" s="103" t="s">
        <v>377</v>
      </c>
      <c r="I52" s="99" t="s">
        <v>376</v>
      </c>
      <c r="J52" s="7"/>
    </row>
    <row r="53" spans="1:10" ht="89.25" customHeight="1" x14ac:dyDescent="0.25">
      <c r="A53" s="115" t="s">
        <v>397</v>
      </c>
      <c r="B53" s="110" t="s">
        <v>627</v>
      </c>
      <c r="C53" s="110" t="s">
        <v>502</v>
      </c>
      <c r="D53" s="110" t="s">
        <v>422</v>
      </c>
      <c r="E53" s="160">
        <v>35400</v>
      </c>
      <c r="F53" s="110" t="s">
        <v>573</v>
      </c>
      <c r="G53" s="160">
        <v>35400</v>
      </c>
      <c r="H53" s="103" t="s">
        <v>377</v>
      </c>
      <c r="I53" s="99" t="s">
        <v>375</v>
      </c>
      <c r="J53" s="7"/>
    </row>
    <row r="54" spans="1:10" ht="69" customHeight="1" x14ac:dyDescent="0.25">
      <c r="A54" s="115" t="s">
        <v>440</v>
      </c>
      <c r="B54" s="110" t="s">
        <v>628</v>
      </c>
      <c r="C54" s="110" t="s">
        <v>503</v>
      </c>
      <c r="D54" s="110" t="s">
        <v>429</v>
      </c>
      <c r="E54" s="160">
        <v>121309.6</v>
      </c>
      <c r="F54" s="110" t="s">
        <v>562</v>
      </c>
      <c r="G54" s="160">
        <v>121309.6</v>
      </c>
      <c r="H54" s="103" t="s">
        <v>377</v>
      </c>
      <c r="I54" s="99" t="s">
        <v>375</v>
      </c>
      <c r="J54" s="7"/>
    </row>
    <row r="55" spans="1:10" ht="92.25" customHeight="1" x14ac:dyDescent="0.25">
      <c r="A55" s="115" t="s">
        <v>441</v>
      </c>
      <c r="B55" s="110" t="s">
        <v>629</v>
      </c>
      <c r="C55" s="110" t="s">
        <v>504</v>
      </c>
      <c r="D55" s="110" t="s">
        <v>422</v>
      </c>
      <c r="E55" s="160">
        <v>46728</v>
      </c>
      <c r="F55" s="110" t="s">
        <v>573</v>
      </c>
      <c r="G55" s="160">
        <v>46728</v>
      </c>
      <c r="H55" s="103" t="s">
        <v>377</v>
      </c>
      <c r="I55" s="99" t="s">
        <v>375</v>
      </c>
      <c r="J55" s="7"/>
    </row>
    <row r="56" spans="1:10" ht="111.75" customHeight="1" x14ac:dyDescent="0.25">
      <c r="A56" s="115" t="s">
        <v>379</v>
      </c>
      <c r="B56" s="110" t="s">
        <v>630</v>
      </c>
      <c r="C56" s="110" t="s">
        <v>505</v>
      </c>
      <c r="D56" s="110" t="s">
        <v>420</v>
      </c>
      <c r="E56" s="160">
        <v>6916.03</v>
      </c>
      <c r="F56" s="110" t="s">
        <v>563</v>
      </c>
      <c r="G56" s="160">
        <v>6916.03</v>
      </c>
      <c r="H56" s="103" t="s">
        <v>377</v>
      </c>
      <c r="I56" s="99" t="s">
        <v>375</v>
      </c>
      <c r="J56" s="7"/>
    </row>
    <row r="57" spans="1:10" ht="84.75" customHeight="1" x14ac:dyDescent="0.25">
      <c r="A57" s="115" t="s">
        <v>398</v>
      </c>
      <c r="B57" s="110" t="s">
        <v>631</v>
      </c>
      <c r="C57" s="110" t="s">
        <v>391</v>
      </c>
      <c r="D57" s="110" t="s">
        <v>506</v>
      </c>
      <c r="E57" s="160">
        <v>47200</v>
      </c>
      <c r="F57" s="110" t="s">
        <v>576</v>
      </c>
      <c r="G57" s="160">
        <v>47200</v>
      </c>
      <c r="H57" s="103" t="s">
        <v>377</v>
      </c>
      <c r="I57" s="99" t="s">
        <v>375</v>
      </c>
      <c r="J57" s="7"/>
    </row>
    <row r="58" spans="1:10" ht="93.75" customHeight="1" x14ac:dyDescent="0.25">
      <c r="A58" s="115" t="s">
        <v>399</v>
      </c>
      <c r="B58" s="110" t="s">
        <v>632</v>
      </c>
      <c r="C58" s="110" t="s">
        <v>507</v>
      </c>
      <c r="D58" s="110" t="s">
        <v>417</v>
      </c>
      <c r="E58" s="160">
        <v>35669.03</v>
      </c>
      <c r="F58" s="110" t="s">
        <v>561</v>
      </c>
      <c r="G58" s="160">
        <v>35669.03</v>
      </c>
      <c r="H58" s="103" t="s">
        <v>377</v>
      </c>
      <c r="I58" s="99" t="s">
        <v>375</v>
      </c>
      <c r="J58" s="7"/>
    </row>
    <row r="59" spans="1:10" ht="90" customHeight="1" x14ac:dyDescent="0.25">
      <c r="A59" s="115" t="s">
        <v>442</v>
      </c>
      <c r="B59" s="110" t="s">
        <v>633</v>
      </c>
      <c r="C59" s="110" t="s">
        <v>481</v>
      </c>
      <c r="D59" s="110" t="s">
        <v>428</v>
      </c>
      <c r="E59" s="160">
        <v>35400</v>
      </c>
      <c r="F59" s="110" t="s">
        <v>572</v>
      </c>
      <c r="G59" s="160">
        <v>35400</v>
      </c>
      <c r="H59" s="103" t="s">
        <v>377</v>
      </c>
      <c r="I59" s="99" t="s">
        <v>375</v>
      </c>
      <c r="J59" s="7"/>
    </row>
    <row r="60" spans="1:10" ht="93" customHeight="1" x14ac:dyDescent="0.25">
      <c r="A60" s="115" t="s">
        <v>442</v>
      </c>
      <c r="B60" s="110" t="s">
        <v>634</v>
      </c>
      <c r="C60" s="110" t="s">
        <v>460</v>
      </c>
      <c r="D60" s="110" t="s">
        <v>428</v>
      </c>
      <c r="E60" s="160">
        <v>35400</v>
      </c>
      <c r="F60" s="110" t="s">
        <v>572</v>
      </c>
      <c r="G60" s="160">
        <v>35400</v>
      </c>
      <c r="H60" s="103" t="s">
        <v>377</v>
      </c>
      <c r="I60" s="99" t="s">
        <v>375</v>
      </c>
      <c r="J60" s="7"/>
    </row>
    <row r="61" spans="1:10" ht="71.25" customHeight="1" x14ac:dyDescent="0.25">
      <c r="A61" s="115" t="s">
        <v>442</v>
      </c>
      <c r="B61" s="110" t="s">
        <v>635</v>
      </c>
      <c r="C61" s="110" t="s">
        <v>508</v>
      </c>
      <c r="D61" s="110" t="s">
        <v>428</v>
      </c>
      <c r="E61" s="160">
        <v>35400</v>
      </c>
      <c r="F61" s="110" t="s">
        <v>572</v>
      </c>
      <c r="G61" s="160">
        <v>35400</v>
      </c>
      <c r="H61" s="103" t="s">
        <v>377</v>
      </c>
      <c r="I61" s="99" t="s">
        <v>375</v>
      </c>
      <c r="J61" s="7"/>
    </row>
    <row r="62" spans="1:10" ht="93" customHeight="1" x14ac:dyDescent="0.25">
      <c r="A62" s="115" t="s">
        <v>400</v>
      </c>
      <c r="B62" s="110" t="s">
        <v>636</v>
      </c>
      <c r="C62" s="110" t="s">
        <v>392</v>
      </c>
      <c r="D62" s="110" t="s">
        <v>417</v>
      </c>
      <c r="E62" s="160">
        <v>42900</v>
      </c>
      <c r="F62" s="110" t="s">
        <v>561</v>
      </c>
      <c r="G62" s="160">
        <v>42900</v>
      </c>
      <c r="H62" s="103" t="s">
        <v>377</v>
      </c>
      <c r="I62" s="99" t="s">
        <v>375</v>
      </c>
      <c r="J62" s="7"/>
    </row>
    <row r="63" spans="1:10" ht="78.75" customHeight="1" x14ac:dyDescent="0.25">
      <c r="A63" s="115" t="s">
        <v>247</v>
      </c>
      <c r="B63" s="110" t="s">
        <v>637</v>
      </c>
      <c r="C63" s="110" t="s">
        <v>509</v>
      </c>
      <c r="D63" s="110" t="s">
        <v>483</v>
      </c>
      <c r="E63" s="160">
        <v>2076.8200000000002</v>
      </c>
      <c r="F63" s="110" t="s">
        <v>571</v>
      </c>
      <c r="G63" s="160">
        <v>2076.8200000000002</v>
      </c>
      <c r="H63" s="103" t="s">
        <v>377</v>
      </c>
      <c r="I63" s="99" t="s">
        <v>375</v>
      </c>
      <c r="J63" s="7"/>
    </row>
    <row r="64" spans="1:10" ht="78" customHeight="1" x14ac:dyDescent="0.25">
      <c r="A64" s="115" t="s">
        <v>247</v>
      </c>
      <c r="B64" s="110" t="s">
        <v>638</v>
      </c>
      <c r="C64" s="110" t="s">
        <v>510</v>
      </c>
      <c r="D64" s="110" t="s">
        <v>483</v>
      </c>
      <c r="E64" s="160">
        <v>8177.74</v>
      </c>
      <c r="F64" s="110" t="s">
        <v>571</v>
      </c>
      <c r="G64" s="160">
        <v>8177.74</v>
      </c>
      <c r="H64" s="103" t="s">
        <v>377</v>
      </c>
      <c r="I64" s="99" t="s">
        <v>375</v>
      </c>
      <c r="J64" s="7"/>
    </row>
    <row r="65" spans="1:10" ht="123.75" customHeight="1" x14ac:dyDescent="0.25">
      <c r="A65" s="115" t="s">
        <v>237</v>
      </c>
      <c r="B65" s="110" t="s">
        <v>639</v>
      </c>
      <c r="C65" s="110" t="s">
        <v>511</v>
      </c>
      <c r="D65" s="110" t="s">
        <v>512</v>
      </c>
      <c r="E65" s="160">
        <v>449979.61</v>
      </c>
      <c r="F65" s="110" t="s">
        <v>577</v>
      </c>
      <c r="G65" s="160">
        <v>449979.61</v>
      </c>
      <c r="H65" s="103" t="s">
        <v>377</v>
      </c>
      <c r="I65" s="99" t="s">
        <v>375</v>
      </c>
      <c r="J65" s="7"/>
    </row>
    <row r="66" spans="1:10" ht="86.25" customHeight="1" x14ac:dyDescent="0.25">
      <c r="A66" s="115" t="s">
        <v>236</v>
      </c>
      <c r="B66" s="110" t="s">
        <v>443</v>
      </c>
      <c r="C66" s="110" t="s">
        <v>513</v>
      </c>
      <c r="D66" s="110" t="s">
        <v>428</v>
      </c>
      <c r="E66" s="160">
        <v>513052.53</v>
      </c>
      <c r="F66" s="110" t="s">
        <v>572</v>
      </c>
      <c r="G66" s="160">
        <v>513052.53</v>
      </c>
      <c r="H66" s="103" t="s">
        <v>377</v>
      </c>
      <c r="I66" s="99" t="s">
        <v>375</v>
      </c>
      <c r="J66" s="7"/>
    </row>
    <row r="67" spans="1:10" ht="101.25" customHeight="1" x14ac:dyDescent="0.25">
      <c r="A67" s="115" t="s">
        <v>236</v>
      </c>
      <c r="B67" s="110" t="s">
        <v>640</v>
      </c>
      <c r="C67" s="110" t="s">
        <v>514</v>
      </c>
      <c r="D67" s="110" t="s">
        <v>428</v>
      </c>
      <c r="E67" s="160">
        <v>43466.71</v>
      </c>
      <c r="F67" s="110" t="s">
        <v>572</v>
      </c>
      <c r="G67" s="160">
        <v>43466.71</v>
      </c>
      <c r="H67" s="103" t="s">
        <v>377</v>
      </c>
      <c r="I67" s="99" t="s">
        <v>375</v>
      </c>
      <c r="J67" s="7"/>
    </row>
    <row r="68" spans="1:10" ht="78" customHeight="1" x14ac:dyDescent="0.25">
      <c r="A68" s="115" t="s">
        <v>236</v>
      </c>
      <c r="B68" s="110" t="s">
        <v>641</v>
      </c>
      <c r="C68" s="110" t="s">
        <v>515</v>
      </c>
      <c r="D68" s="110" t="s">
        <v>428</v>
      </c>
      <c r="E68" s="160">
        <v>25568.68</v>
      </c>
      <c r="F68" s="110" t="s">
        <v>572</v>
      </c>
      <c r="G68" s="160">
        <v>25568.68</v>
      </c>
      <c r="H68" s="103" t="s">
        <v>377</v>
      </c>
      <c r="I68" s="99" t="s">
        <v>375</v>
      </c>
      <c r="J68" s="7"/>
    </row>
    <row r="69" spans="1:10" ht="99.75" customHeight="1" x14ac:dyDescent="0.25">
      <c r="A69" s="115" t="s">
        <v>236</v>
      </c>
      <c r="B69" s="110" t="s">
        <v>642</v>
      </c>
      <c r="C69" s="110" t="s">
        <v>516</v>
      </c>
      <c r="D69" s="110" t="s">
        <v>428</v>
      </c>
      <c r="E69" s="160">
        <v>5391.75</v>
      </c>
      <c r="F69" s="110" t="s">
        <v>572</v>
      </c>
      <c r="G69" s="160">
        <v>5391.75</v>
      </c>
      <c r="H69" s="103" t="s">
        <v>377</v>
      </c>
      <c r="I69" s="99" t="s">
        <v>375</v>
      </c>
      <c r="J69" s="7"/>
    </row>
    <row r="70" spans="1:10" ht="78" customHeight="1" x14ac:dyDescent="0.25">
      <c r="A70" s="115" t="s">
        <v>242</v>
      </c>
      <c r="B70" s="110" t="s">
        <v>643</v>
      </c>
      <c r="C70" s="110" t="s">
        <v>517</v>
      </c>
      <c r="D70" s="110" t="s">
        <v>426</v>
      </c>
      <c r="E70" s="160">
        <v>8407.5</v>
      </c>
      <c r="F70" s="110" t="s">
        <v>578</v>
      </c>
      <c r="G70" s="160">
        <v>8407.5</v>
      </c>
      <c r="H70" s="103" t="s">
        <v>377</v>
      </c>
      <c r="I70" s="99" t="s">
        <v>375</v>
      </c>
      <c r="J70" s="7"/>
    </row>
    <row r="71" spans="1:10" ht="78" customHeight="1" x14ac:dyDescent="0.25">
      <c r="A71" s="115" t="s">
        <v>378</v>
      </c>
      <c r="B71" s="110" t="s">
        <v>644</v>
      </c>
      <c r="C71" s="110" t="s">
        <v>518</v>
      </c>
      <c r="D71" s="110" t="s">
        <v>420</v>
      </c>
      <c r="E71" s="160">
        <v>201780</v>
      </c>
      <c r="F71" s="110" t="s">
        <v>563</v>
      </c>
      <c r="G71" s="160">
        <v>201780</v>
      </c>
      <c r="H71" s="103" t="s">
        <v>377</v>
      </c>
      <c r="I71" s="99" t="s">
        <v>375</v>
      </c>
      <c r="J71" s="7"/>
    </row>
    <row r="72" spans="1:10" ht="78" customHeight="1" x14ac:dyDescent="0.25">
      <c r="A72" s="115" t="s">
        <v>401</v>
      </c>
      <c r="B72" s="110" t="s">
        <v>645</v>
      </c>
      <c r="C72" s="110" t="s">
        <v>519</v>
      </c>
      <c r="D72" s="110" t="s">
        <v>417</v>
      </c>
      <c r="E72" s="160">
        <v>29500</v>
      </c>
      <c r="F72" s="110" t="s">
        <v>561</v>
      </c>
      <c r="G72" s="160">
        <v>29500</v>
      </c>
      <c r="H72" s="103" t="s">
        <v>377</v>
      </c>
      <c r="I72" s="99" t="s">
        <v>375</v>
      </c>
      <c r="J72" s="7"/>
    </row>
    <row r="73" spans="1:10" ht="78" customHeight="1" x14ac:dyDescent="0.25">
      <c r="A73" s="115" t="s">
        <v>402</v>
      </c>
      <c r="B73" s="110" t="s">
        <v>646</v>
      </c>
      <c r="C73" s="110" t="s">
        <v>520</v>
      </c>
      <c r="D73" s="110" t="s">
        <v>506</v>
      </c>
      <c r="E73" s="160">
        <v>35400</v>
      </c>
      <c r="F73" s="110" t="s">
        <v>576</v>
      </c>
      <c r="G73" s="160">
        <v>35400</v>
      </c>
      <c r="H73" s="103" t="s">
        <v>377</v>
      </c>
      <c r="I73" s="99" t="s">
        <v>375</v>
      </c>
      <c r="J73" s="7"/>
    </row>
    <row r="74" spans="1:10" ht="78" customHeight="1" x14ac:dyDescent="0.25">
      <c r="A74" s="115" t="s">
        <v>444</v>
      </c>
      <c r="B74" s="110" t="s">
        <v>647</v>
      </c>
      <c r="C74" s="110" t="s">
        <v>521</v>
      </c>
      <c r="D74" s="110" t="s">
        <v>417</v>
      </c>
      <c r="E74" s="160">
        <v>87025</v>
      </c>
      <c r="F74" s="110" t="s">
        <v>561</v>
      </c>
      <c r="G74" s="160">
        <v>87025</v>
      </c>
      <c r="H74" s="103" t="s">
        <v>377</v>
      </c>
      <c r="I74" s="99" t="s">
        <v>375</v>
      </c>
      <c r="J74" s="7"/>
    </row>
    <row r="75" spans="1:10" ht="236.25" customHeight="1" x14ac:dyDescent="0.25">
      <c r="A75" s="115" t="s">
        <v>444</v>
      </c>
      <c r="B75" s="110" t="s">
        <v>648</v>
      </c>
      <c r="C75" s="110" t="s">
        <v>522</v>
      </c>
      <c r="D75" s="110" t="s">
        <v>424</v>
      </c>
      <c r="E75" s="160">
        <v>283135.88</v>
      </c>
      <c r="F75" s="110" t="s">
        <v>575</v>
      </c>
      <c r="G75" s="160">
        <v>283135.88</v>
      </c>
      <c r="H75" s="103" t="s">
        <v>377</v>
      </c>
      <c r="I75" s="99" t="s">
        <v>375</v>
      </c>
      <c r="J75" s="7"/>
    </row>
    <row r="76" spans="1:10" ht="59.25" customHeight="1" x14ac:dyDescent="0.25">
      <c r="A76" s="115" t="s">
        <v>444</v>
      </c>
      <c r="B76" s="110" t="s">
        <v>649</v>
      </c>
      <c r="C76" s="110" t="s">
        <v>523</v>
      </c>
      <c r="D76" s="110" t="s">
        <v>483</v>
      </c>
      <c r="E76" s="160">
        <v>248820.9</v>
      </c>
      <c r="F76" s="110" t="s">
        <v>571</v>
      </c>
      <c r="G76" s="160">
        <v>248820.9</v>
      </c>
      <c r="H76" s="103" t="s">
        <v>377</v>
      </c>
      <c r="I76" s="99" t="s">
        <v>375</v>
      </c>
      <c r="J76" s="7"/>
    </row>
    <row r="77" spans="1:10" ht="81" customHeight="1" x14ac:dyDescent="0.25">
      <c r="A77" s="115" t="s">
        <v>445</v>
      </c>
      <c r="B77" s="110" t="s">
        <v>650</v>
      </c>
      <c r="C77" s="110" t="s">
        <v>524</v>
      </c>
      <c r="D77" s="110" t="s">
        <v>525</v>
      </c>
      <c r="E77" s="160">
        <v>2455000</v>
      </c>
      <c r="F77" s="110" t="s">
        <v>579</v>
      </c>
      <c r="G77" s="160">
        <v>2455000</v>
      </c>
      <c r="H77" s="103" t="s">
        <v>377</v>
      </c>
      <c r="I77" s="99" t="s">
        <v>375</v>
      </c>
    </row>
    <row r="78" spans="1:10" ht="84" customHeight="1" x14ac:dyDescent="0.25">
      <c r="A78" s="115" t="s">
        <v>445</v>
      </c>
      <c r="B78" s="110" t="s">
        <v>651</v>
      </c>
      <c r="C78" s="110" t="s">
        <v>526</v>
      </c>
      <c r="D78" s="110" t="s">
        <v>421</v>
      </c>
      <c r="E78" s="160">
        <v>2167000</v>
      </c>
      <c r="F78" s="110" t="s">
        <v>569</v>
      </c>
      <c r="G78" s="160">
        <v>2167000</v>
      </c>
      <c r="H78" s="103" t="s">
        <v>377</v>
      </c>
      <c r="I78" s="99" t="s">
        <v>375</v>
      </c>
    </row>
    <row r="79" spans="1:10" ht="90" customHeight="1" x14ac:dyDescent="0.25">
      <c r="A79" s="115" t="s">
        <v>445</v>
      </c>
      <c r="B79" s="110" t="s">
        <v>652</v>
      </c>
      <c r="C79" s="110" t="s">
        <v>527</v>
      </c>
      <c r="D79" s="110" t="s">
        <v>429</v>
      </c>
      <c r="E79" s="160">
        <v>2255000</v>
      </c>
      <c r="F79" s="110" t="s">
        <v>562</v>
      </c>
      <c r="G79" s="160">
        <v>2255000</v>
      </c>
      <c r="H79" s="103" t="s">
        <v>377</v>
      </c>
      <c r="I79" s="99" t="s">
        <v>375</v>
      </c>
    </row>
    <row r="80" spans="1:10" ht="56.25" x14ac:dyDescent="0.25">
      <c r="A80" s="115" t="s">
        <v>403</v>
      </c>
      <c r="B80" s="110" t="s">
        <v>653</v>
      </c>
      <c r="C80" s="110" t="s">
        <v>410</v>
      </c>
      <c r="D80" s="110" t="s">
        <v>506</v>
      </c>
      <c r="E80" s="160">
        <v>29500</v>
      </c>
      <c r="F80" s="110" t="s">
        <v>576</v>
      </c>
      <c r="G80" s="160">
        <v>29500</v>
      </c>
      <c r="H80" s="103" t="s">
        <v>377</v>
      </c>
      <c r="I80" s="99" t="s">
        <v>375</v>
      </c>
    </row>
    <row r="81" spans="1:9" ht="86.25" customHeight="1" x14ac:dyDescent="0.25">
      <c r="A81" s="115" t="s">
        <v>446</v>
      </c>
      <c r="B81" s="110" t="s">
        <v>655</v>
      </c>
      <c r="C81" s="110" t="s">
        <v>528</v>
      </c>
      <c r="D81" s="110" t="s">
        <v>525</v>
      </c>
      <c r="E81" s="160">
        <v>47200</v>
      </c>
      <c r="F81" s="110" t="s">
        <v>579</v>
      </c>
      <c r="G81" s="160">
        <v>47200</v>
      </c>
      <c r="H81" s="103" t="s">
        <v>377</v>
      </c>
      <c r="I81" s="99" t="s">
        <v>375</v>
      </c>
    </row>
    <row r="82" spans="1:9" ht="78.75" x14ac:dyDescent="0.25">
      <c r="A82" s="115" t="s">
        <v>447</v>
      </c>
      <c r="B82" s="110" t="s">
        <v>654</v>
      </c>
      <c r="C82" s="110" t="s">
        <v>415</v>
      </c>
      <c r="D82" s="110" t="s">
        <v>483</v>
      </c>
      <c r="E82" s="160">
        <v>29500</v>
      </c>
      <c r="F82" s="110" t="s">
        <v>571</v>
      </c>
      <c r="G82" s="160">
        <v>29500</v>
      </c>
      <c r="H82" s="103" t="s">
        <v>377</v>
      </c>
      <c r="I82" s="99" t="s">
        <v>375</v>
      </c>
    </row>
    <row r="83" spans="1:9" ht="78.75" x14ac:dyDescent="0.25">
      <c r="A83" s="115" t="s">
        <v>447</v>
      </c>
      <c r="B83" s="110" t="s">
        <v>656</v>
      </c>
      <c r="C83" s="110" t="s">
        <v>409</v>
      </c>
      <c r="D83" s="110" t="s">
        <v>483</v>
      </c>
      <c r="E83" s="160">
        <v>29500</v>
      </c>
      <c r="F83" s="110" t="s">
        <v>571</v>
      </c>
      <c r="G83" s="160">
        <v>29500</v>
      </c>
      <c r="H83" s="103" t="s">
        <v>377</v>
      </c>
      <c r="I83" s="99" t="s">
        <v>375</v>
      </c>
    </row>
    <row r="84" spans="1:9" ht="87" customHeight="1" x14ac:dyDescent="0.25">
      <c r="A84" s="115" t="s">
        <v>447</v>
      </c>
      <c r="B84" s="110" t="s">
        <v>657</v>
      </c>
      <c r="C84" s="110" t="s">
        <v>414</v>
      </c>
      <c r="D84" s="110" t="s">
        <v>483</v>
      </c>
      <c r="E84" s="160">
        <v>29500</v>
      </c>
      <c r="F84" s="110" t="s">
        <v>571</v>
      </c>
      <c r="G84" s="160">
        <v>29500</v>
      </c>
      <c r="H84" s="103" t="s">
        <v>377</v>
      </c>
      <c r="I84" s="99" t="s">
        <v>375</v>
      </c>
    </row>
    <row r="85" spans="1:9" ht="86.25" customHeight="1" x14ac:dyDescent="0.25">
      <c r="A85" s="115" t="s">
        <v>447</v>
      </c>
      <c r="B85" s="110" t="s">
        <v>658</v>
      </c>
      <c r="C85" s="110" t="s">
        <v>529</v>
      </c>
      <c r="D85" s="110" t="s">
        <v>483</v>
      </c>
      <c r="E85" s="160">
        <v>29500</v>
      </c>
      <c r="F85" s="110" t="s">
        <v>571</v>
      </c>
      <c r="G85" s="160">
        <v>29500</v>
      </c>
      <c r="H85" s="103" t="s">
        <v>377</v>
      </c>
      <c r="I85" s="99" t="s">
        <v>375</v>
      </c>
    </row>
    <row r="86" spans="1:9" ht="81" customHeight="1" x14ac:dyDescent="0.25">
      <c r="A86" s="115" t="s">
        <v>448</v>
      </c>
      <c r="B86" s="110" t="s">
        <v>659</v>
      </c>
      <c r="C86" s="110" t="s">
        <v>530</v>
      </c>
      <c r="D86" s="110" t="s">
        <v>421</v>
      </c>
      <c r="E86" s="160">
        <v>132160</v>
      </c>
      <c r="F86" s="110" t="s">
        <v>569</v>
      </c>
      <c r="G86" s="160">
        <v>132160</v>
      </c>
      <c r="H86" s="103" t="s">
        <v>377</v>
      </c>
      <c r="I86" s="99" t="s">
        <v>375</v>
      </c>
    </row>
    <row r="87" spans="1:9" ht="73.5" customHeight="1" x14ac:dyDescent="0.25">
      <c r="A87" s="115" t="s">
        <v>380</v>
      </c>
      <c r="B87" s="110" t="s">
        <v>660</v>
      </c>
      <c r="C87" s="110" t="s">
        <v>531</v>
      </c>
      <c r="D87" s="110" t="s">
        <v>422</v>
      </c>
      <c r="E87" s="160">
        <v>9640.6</v>
      </c>
      <c r="F87" s="110" t="s">
        <v>573</v>
      </c>
      <c r="G87" s="160">
        <v>9640.6</v>
      </c>
      <c r="H87" s="103" t="s">
        <v>377</v>
      </c>
      <c r="I87" s="99" t="s">
        <v>375</v>
      </c>
    </row>
    <row r="88" spans="1:9" ht="78" customHeight="1" x14ac:dyDescent="0.25">
      <c r="A88" s="115" t="s">
        <v>449</v>
      </c>
      <c r="B88" s="110" t="s">
        <v>661</v>
      </c>
      <c r="C88" s="110" t="s">
        <v>416</v>
      </c>
      <c r="D88" s="110" t="s">
        <v>468</v>
      </c>
      <c r="E88" s="160">
        <v>1339074.68</v>
      </c>
      <c r="F88" s="110" t="s">
        <v>567</v>
      </c>
      <c r="G88" s="160">
        <v>1339074.68</v>
      </c>
      <c r="H88" s="103" t="s">
        <v>377</v>
      </c>
      <c r="I88" s="99" t="s">
        <v>375</v>
      </c>
    </row>
    <row r="89" spans="1:9" ht="82.5" customHeight="1" x14ac:dyDescent="0.25">
      <c r="A89" s="115" t="s">
        <v>404</v>
      </c>
      <c r="B89" s="110" t="s">
        <v>662</v>
      </c>
      <c r="C89" s="110" t="s">
        <v>532</v>
      </c>
      <c r="D89" s="110" t="s">
        <v>422</v>
      </c>
      <c r="E89" s="160">
        <v>59000</v>
      </c>
      <c r="F89" s="110" t="s">
        <v>573</v>
      </c>
      <c r="G89" s="160">
        <v>59000</v>
      </c>
      <c r="H89" s="103" t="s">
        <v>377</v>
      </c>
      <c r="I89" s="99" t="s">
        <v>375</v>
      </c>
    </row>
    <row r="90" spans="1:9" ht="87" customHeight="1" x14ac:dyDescent="0.25">
      <c r="A90" s="115" t="s">
        <v>450</v>
      </c>
      <c r="B90" s="110" t="s">
        <v>663</v>
      </c>
      <c r="C90" s="110" t="s">
        <v>533</v>
      </c>
      <c r="D90" s="110" t="s">
        <v>426</v>
      </c>
      <c r="E90" s="160">
        <v>129210</v>
      </c>
      <c r="F90" s="110" t="s">
        <v>578</v>
      </c>
      <c r="G90" s="160">
        <v>129210</v>
      </c>
      <c r="H90" s="103" t="s">
        <v>377</v>
      </c>
      <c r="I90" s="99" t="s">
        <v>375</v>
      </c>
    </row>
    <row r="91" spans="1:9" ht="91.5" customHeight="1" x14ac:dyDescent="0.25">
      <c r="A91" s="115" t="s">
        <v>381</v>
      </c>
      <c r="B91" s="110" t="s">
        <v>664</v>
      </c>
      <c r="C91" s="110" t="s">
        <v>534</v>
      </c>
      <c r="D91" s="110" t="s">
        <v>506</v>
      </c>
      <c r="E91" s="160">
        <v>35400</v>
      </c>
      <c r="F91" s="110" t="s">
        <v>576</v>
      </c>
      <c r="G91" s="160">
        <v>35400</v>
      </c>
      <c r="H91" s="103" t="s">
        <v>377</v>
      </c>
      <c r="I91" s="99" t="s">
        <v>375</v>
      </c>
    </row>
    <row r="92" spans="1:9" ht="78" customHeight="1" x14ac:dyDescent="0.25">
      <c r="A92" s="115" t="s">
        <v>451</v>
      </c>
      <c r="B92" s="110" t="s">
        <v>665</v>
      </c>
      <c r="C92" s="110" t="s">
        <v>535</v>
      </c>
      <c r="D92" s="110" t="s">
        <v>429</v>
      </c>
      <c r="E92" s="160">
        <v>54940</v>
      </c>
      <c r="F92" s="110" t="s">
        <v>562</v>
      </c>
      <c r="G92" s="160">
        <v>54940</v>
      </c>
      <c r="H92" s="103" t="s">
        <v>377</v>
      </c>
      <c r="I92" s="99" t="s">
        <v>375</v>
      </c>
    </row>
    <row r="93" spans="1:9" ht="112.5" customHeight="1" x14ac:dyDescent="0.25">
      <c r="A93" s="115" t="s">
        <v>405</v>
      </c>
      <c r="B93" s="110" t="s">
        <v>666</v>
      </c>
      <c r="C93" s="110" t="s">
        <v>394</v>
      </c>
      <c r="D93" s="110" t="s">
        <v>483</v>
      </c>
      <c r="E93" s="160">
        <v>35400</v>
      </c>
      <c r="F93" s="110" t="s">
        <v>571</v>
      </c>
      <c r="G93" s="160">
        <v>35400</v>
      </c>
      <c r="H93" s="103" t="s">
        <v>377</v>
      </c>
      <c r="I93" s="99" t="s">
        <v>375</v>
      </c>
    </row>
    <row r="94" spans="1:9" ht="90" customHeight="1" x14ac:dyDescent="0.25">
      <c r="A94" s="115" t="s">
        <v>230</v>
      </c>
      <c r="B94" s="110" t="s">
        <v>667</v>
      </c>
      <c r="C94" s="110" t="s">
        <v>393</v>
      </c>
      <c r="D94" s="110" t="s">
        <v>427</v>
      </c>
      <c r="E94" s="160">
        <v>167461.67000000001</v>
      </c>
      <c r="F94" s="110" t="s">
        <v>580</v>
      </c>
      <c r="G94" s="160">
        <v>167461.67000000001</v>
      </c>
      <c r="H94" s="103" t="s">
        <v>377</v>
      </c>
      <c r="I94" s="99" t="s">
        <v>375</v>
      </c>
    </row>
    <row r="95" spans="1:9" ht="90" customHeight="1" x14ac:dyDescent="0.25">
      <c r="A95" s="115" t="s">
        <v>230</v>
      </c>
      <c r="B95" s="110" t="s">
        <v>668</v>
      </c>
      <c r="C95" s="110" t="s">
        <v>393</v>
      </c>
      <c r="D95" s="110" t="s">
        <v>425</v>
      </c>
      <c r="E95" s="160">
        <v>112459.77</v>
      </c>
      <c r="F95" s="110" t="s">
        <v>581</v>
      </c>
      <c r="G95" s="160">
        <v>112459.77</v>
      </c>
      <c r="H95" s="103" t="s">
        <v>377</v>
      </c>
      <c r="I95" s="99" t="s">
        <v>375</v>
      </c>
    </row>
    <row r="96" spans="1:9" ht="105.75" customHeight="1" x14ac:dyDescent="0.25">
      <c r="A96" s="115" t="s">
        <v>230</v>
      </c>
      <c r="B96" s="110" t="s">
        <v>669</v>
      </c>
      <c r="C96" s="110" t="s">
        <v>393</v>
      </c>
      <c r="D96" s="110" t="s">
        <v>536</v>
      </c>
      <c r="E96" s="160">
        <v>64964.5</v>
      </c>
      <c r="F96" s="110" t="s">
        <v>582</v>
      </c>
      <c r="G96" s="160">
        <v>64964.5</v>
      </c>
      <c r="H96" s="103" t="s">
        <v>377</v>
      </c>
      <c r="I96" s="99" t="s">
        <v>375</v>
      </c>
    </row>
    <row r="97" spans="1:9" ht="96.75" customHeight="1" x14ac:dyDescent="0.25">
      <c r="A97" s="115" t="s">
        <v>406</v>
      </c>
      <c r="B97" s="110" t="s">
        <v>670</v>
      </c>
      <c r="C97" s="110" t="s">
        <v>413</v>
      </c>
      <c r="D97" s="110" t="s">
        <v>420</v>
      </c>
      <c r="E97" s="160">
        <v>29500</v>
      </c>
      <c r="F97" s="110" t="s">
        <v>563</v>
      </c>
      <c r="G97" s="160">
        <v>29500</v>
      </c>
      <c r="H97" s="103" t="s">
        <v>377</v>
      </c>
      <c r="I97" s="99" t="s">
        <v>375</v>
      </c>
    </row>
    <row r="98" spans="1:9" ht="75" customHeight="1" x14ac:dyDescent="0.25">
      <c r="A98" s="115" t="s">
        <v>382</v>
      </c>
      <c r="B98" s="110" t="s">
        <v>671</v>
      </c>
      <c r="C98" s="110" t="s">
        <v>537</v>
      </c>
      <c r="D98" s="110" t="s">
        <v>424</v>
      </c>
      <c r="E98" s="160">
        <v>32863</v>
      </c>
      <c r="F98" s="110" t="s">
        <v>575</v>
      </c>
      <c r="G98" s="160">
        <v>32863</v>
      </c>
      <c r="H98" s="103" t="s">
        <v>377</v>
      </c>
      <c r="I98" s="99" t="s">
        <v>375</v>
      </c>
    </row>
    <row r="99" spans="1:9" ht="67.5" customHeight="1" x14ac:dyDescent="0.25">
      <c r="A99" s="115" t="s">
        <v>407</v>
      </c>
      <c r="B99" s="110" t="s">
        <v>672</v>
      </c>
      <c r="C99" s="110" t="s">
        <v>538</v>
      </c>
      <c r="D99" s="110" t="s">
        <v>429</v>
      </c>
      <c r="E99" s="160">
        <v>59000</v>
      </c>
      <c r="F99" s="110" t="s">
        <v>562</v>
      </c>
      <c r="G99" s="160">
        <v>59000</v>
      </c>
      <c r="H99" s="103" t="s">
        <v>377</v>
      </c>
      <c r="I99" s="99" t="s">
        <v>375</v>
      </c>
    </row>
    <row r="100" spans="1:9" ht="69.75" customHeight="1" x14ac:dyDescent="0.25">
      <c r="A100" s="115" t="s">
        <v>386</v>
      </c>
      <c r="B100" s="110" t="s">
        <v>673</v>
      </c>
      <c r="C100" s="110" t="s">
        <v>539</v>
      </c>
      <c r="D100" s="110" t="s">
        <v>483</v>
      </c>
      <c r="E100" s="160">
        <v>59000</v>
      </c>
      <c r="F100" s="110" t="s">
        <v>571</v>
      </c>
      <c r="G100" s="160">
        <v>59000</v>
      </c>
      <c r="H100" s="103" t="s">
        <v>377</v>
      </c>
      <c r="I100" s="99" t="s">
        <v>375</v>
      </c>
    </row>
    <row r="101" spans="1:9" ht="85.5" customHeight="1" x14ac:dyDescent="0.25">
      <c r="A101" s="115" t="s">
        <v>452</v>
      </c>
      <c r="B101" s="110" t="s">
        <v>674</v>
      </c>
      <c r="C101" s="110" t="s">
        <v>540</v>
      </c>
      <c r="D101" s="110" t="s">
        <v>541</v>
      </c>
      <c r="E101" s="160">
        <v>59000</v>
      </c>
      <c r="F101" s="110" t="s">
        <v>583</v>
      </c>
      <c r="G101" s="160">
        <v>59000</v>
      </c>
      <c r="H101" s="103" t="s">
        <v>377</v>
      </c>
      <c r="I101" s="99" t="s">
        <v>375</v>
      </c>
    </row>
    <row r="102" spans="1:9" ht="81.75" customHeight="1" x14ac:dyDescent="0.25">
      <c r="A102" s="115" t="s">
        <v>452</v>
      </c>
      <c r="B102" s="110" t="s">
        <v>675</v>
      </c>
      <c r="C102" s="110" t="s">
        <v>542</v>
      </c>
      <c r="D102" s="110" t="s">
        <v>541</v>
      </c>
      <c r="E102" s="160">
        <v>59000</v>
      </c>
      <c r="F102" s="110" t="s">
        <v>583</v>
      </c>
      <c r="G102" s="160">
        <v>59000</v>
      </c>
      <c r="H102" s="103" t="s">
        <v>377</v>
      </c>
      <c r="I102" s="99" t="s">
        <v>375</v>
      </c>
    </row>
    <row r="103" spans="1:9" ht="78" customHeight="1" x14ac:dyDescent="0.25">
      <c r="A103" s="115" t="s">
        <v>374</v>
      </c>
      <c r="B103" s="110" t="s">
        <v>676</v>
      </c>
      <c r="C103" s="110" t="s">
        <v>412</v>
      </c>
      <c r="D103" s="110" t="s">
        <v>428</v>
      </c>
      <c r="E103" s="160">
        <v>145148.85</v>
      </c>
      <c r="F103" s="110" t="s">
        <v>572</v>
      </c>
      <c r="G103" s="160">
        <v>145148.85</v>
      </c>
      <c r="H103" s="103" t="s">
        <v>377</v>
      </c>
      <c r="I103" s="99" t="s">
        <v>375</v>
      </c>
    </row>
    <row r="104" spans="1:9" ht="91.5" customHeight="1" x14ac:dyDescent="0.25">
      <c r="A104" s="115" t="s">
        <v>453</v>
      </c>
      <c r="B104" s="110" t="s">
        <v>677</v>
      </c>
      <c r="C104" s="110" t="s">
        <v>543</v>
      </c>
      <c r="D104" s="110" t="s">
        <v>418</v>
      </c>
      <c r="E104" s="160">
        <v>169999.99</v>
      </c>
      <c r="F104" s="110" t="s">
        <v>574</v>
      </c>
      <c r="G104" s="160">
        <v>169999.99</v>
      </c>
      <c r="H104" s="103" t="s">
        <v>377</v>
      </c>
      <c r="I104" s="99" t="s">
        <v>375</v>
      </c>
    </row>
    <row r="105" spans="1:9" ht="87.75" customHeight="1" x14ac:dyDescent="0.25">
      <c r="A105" s="115" t="s">
        <v>383</v>
      </c>
      <c r="B105" s="110" t="s">
        <v>678</v>
      </c>
      <c r="C105" s="110" t="s">
        <v>544</v>
      </c>
      <c r="D105" s="110" t="s">
        <v>541</v>
      </c>
      <c r="E105" s="160">
        <v>29500</v>
      </c>
      <c r="F105" s="110" t="s">
        <v>583</v>
      </c>
      <c r="G105" s="160">
        <v>29500</v>
      </c>
      <c r="H105" s="103" t="s">
        <v>377</v>
      </c>
      <c r="I105" s="99" t="s">
        <v>375</v>
      </c>
    </row>
    <row r="106" spans="1:9" ht="91.5" customHeight="1" x14ac:dyDescent="0.25">
      <c r="A106" s="115" t="s">
        <v>252</v>
      </c>
      <c r="B106" s="110" t="s">
        <v>679</v>
      </c>
      <c r="C106" s="110" t="s">
        <v>545</v>
      </c>
      <c r="D106" s="110" t="s">
        <v>420</v>
      </c>
      <c r="E106" s="160">
        <v>422951.58</v>
      </c>
      <c r="F106" s="110" t="s">
        <v>563</v>
      </c>
      <c r="G106" s="160">
        <v>422951.58</v>
      </c>
      <c r="H106" s="103" t="s">
        <v>377</v>
      </c>
      <c r="I106" s="99" t="s">
        <v>375</v>
      </c>
    </row>
    <row r="107" spans="1:9" ht="69" customHeight="1" x14ac:dyDescent="0.25">
      <c r="A107" s="115" t="s">
        <v>258</v>
      </c>
      <c r="B107" s="110" t="s">
        <v>680</v>
      </c>
      <c r="C107" s="110" t="s">
        <v>546</v>
      </c>
      <c r="D107" s="110" t="s">
        <v>506</v>
      </c>
      <c r="E107" s="160">
        <v>147549.29</v>
      </c>
      <c r="F107" s="110" t="s">
        <v>576</v>
      </c>
      <c r="G107" s="160">
        <v>147549.29</v>
      </c>
      <c r="H107" s="103" t="s">
        <v>377</v>
      </c>
      <c r="I107" s="99" t="s">
        <v>375</v>
      </c>
    </row>
    <row r="108" spans="1:9" ht="66" customHeight="1" x14ac:dyDescent="0.25">
      <c r="A108" s="115" t="s">
        <v>258</v>
      </c>
      <c r="B108" s="110" t="s">
        <v>681</v>
      </c>
      <c r="C108" s="110" t="s">
        <v>547</v>
      </c>
      <c r="D108" s="110" t="s">
        <v>506</v>
      </c>
      <c r="E108" s="160">
        <v>302742.59999999998</v>
      </c>
      <c r="F108" s="110" t="s">
        <v>576</v>
      </c>
      <c r="G108" s="160">
        <v>302742.59999999998</v>
      </c>
      <c r="H108" s="103" t="s">
        <v>377</v>
      </c>
      <c r="I108" s="99" t="s">
        <v>375</v>
      </c>
    </row>
    <row r="109" spans="1:9" ht="79.5" customHeight="1" x14ac:dyDescent="0.25">
      <c r="A109" s="115" t="s">
        <v>258</v>
      </c>
      <c r="B109" s="110" t="s">
        <v>682</v>
      </c>
      <c r="C109" s="110" t="s">
        <v>548</v>
      </c>
      <c r="D109" s="110" t="s">
        <v>549</v>
      </c>
      <c r="E109" s="160">
        <v>201655.52</v>
      </c>
      <c r="F109" s="110" t="s">
        <v>584</v>
      </c>
      <c r="G109" s="160">
        <v>201655.52</v>
      </c>
      <c r="H109" s="103" t="s">
        <v>377</v>
      </c>
      <c r="I109" s="99" t="s">
        <v>375</v>
      </c>
    </row>
    <row r="110" spans="1:9" ht="81.75" customHeight="1" x14ac:dyDescent="0.25">
      <c r="A110" s="115" t="s">
        <v>408</v>
      </c>
      <c r="B110" s="110" t="s">
        <v>683</v>
      </c>
      <c r="C110" s="110" t="s">
        <v>550</v>
      </c>
      <c r="D110" s="110" t="s">
        <v>525</v>
      </c>
      <c r="E110" s="160">
        <v>59000</v>
      </c>
      <c r="F110" s="110" t="s">
        <v>579</v>
      </c>
      <c r="G110" s="160">
        <v>59000</v>
      </c>
      <c r="H110" s="103" t="s">
        <v>377</v>
      </c>
      <c r="I110" s="99" t="s">
        <v>375</v>
      </c>
    </row>
    <row r="111" spans="1:9" ht="82.5" customHeight="1" x14ac:dyDescent="0.25">
      <c r="A111" s="115" t="s">
        <v>387</v>
      </c>
      <c r="B111" s="110" t="s">
        <v>684</v>
      </c>
      <c r="C111" s="110" t="s">
        <v>551</v>
      </c>
      <c r="D111" s="110" t="s">
        <v>541</v>
      </c>
      <c r="E111" s="160">
        <v>35400</v>
      </c>
      <c r="F111" s="110" t="s">
        <v>583</v>
      </c>
      <c r="G111" s="160">
        <v>35400</v>
      </c>
      <c r="H111" s="103" t="s">
        <v>377</v>
      </c>
      <c r="I111" s="99" t="s">
        <v>375</v>
      </c>
    </row>
    <row r="112" spans="1:9" ht="75" customHeight="1" x14ac:dyDescent="0.25">
      <c r="A112" s="115" t="s">
        <v>388</v>
      </c>
      <c r="B112" s="110" t="s">
        <v>685</v>
      </c>
      <c r="C112" s="110" t="s">
        <v>552</v>
      </c>
      <c r="D112" s="110" t="s">
        <v>541</v>
      </c>
      <c r="E112" s="160">
        <v>59000</v>
      </c>
      <c r="F112" s="110" t="s">
        <v>583</v>
      </c>
      <c r="G112" s="160">
        <v>59000</v>
      </c>
      <c r="H112" s="103" t="s">
        <v>377</v>
      </c>
      <c r="I112" s="99" t="s">
        <v>375</v>
      </c>
    </row>
    <row r="113" spans="1:9" ht="73.5" customHeight="1" x14ac:dyDescent="0.25">
      <c r="A113" s="115" t="s">
        <v>389</v>
      </c>
      <c r="B113" s="110" t="s">
        <v>686</v>
      </c>
      <c r="C113" s="110" t="s">
        <v>553</v>
      </c>
      <c r="D113" s="110" t="s">
        <v>429</v>
      </c>
      <c r="E113" s="160">
        <v>29500</v>
      </c>
      <c r="F113" s="110" t="s">
        <v>562</v>
      </c>
      <c r="G113" s="160">
        <v>29500</v>
      </c>
      <c r="H113" s="103" t="s">
        <v>377</v>
      </c>
      <c r="I113" s="99" t="s">
        <v>375</v>
      </c>
    </row>
    <row r="114" spans="1:9" ht="71.25" customHeight="1" x14ac:dyDescent="0.25">
      <c r="A114" s="115" t="s">
        <v>84</v>
      </c>
      <c r="B114" s="110" t="s">
        <v>687</v>
      </c>
      <c r="C114" s="110" t="s">
        <v>554</v>
      </c>
      <c r="D114" s="110" t="s">
        <v>476</v>
      </c>
      <c r="E114" s="160">
        <v>13688</v>
      </c>
      <c r="F114" s="110" t="s">
        <v>570</v>
      </c>
      <c r="G114" s="160">
        <v>13688</v>
      </c>
      <c r="H114" s="103" t="s">
        <v>377</v>
      </c>
      <c r="I114" s="99" t="s">
        <v>375</v>
      </c>
    </row>
    <row r="115" spans="1:9" ht="84" customHeight="1" x14ac:dyDescent="0.25">
      <c r="A115" s="115" t="s">
        <v>235</v>
      </c>
      <c r="B115" s="110" t="s">
        <v>688</v>
      </c>
      <c r="C115" s="110" t="s">
        <v>555</v>
      </c>
      <c r="D115" s="110" t="s">
        <v>556</v>
      </c>
      <c r="E115" s="160">
        <v>59880.06</v>
      </c>
      <c r="F115" s="110" t="s">
        <v>585</v>
      </c>
      <c r="G115" s="160">
        <v>59880.06</v>
      </c>
      <c r="H115" s="103" t="s">
        <v>377</v>
      </c>
      <c r="I115" s="99" t="s">
        <v>375</v>
      </c>
    </row>
    <row r="116" spans="1:9" ht="73.5" customHeight="1" x14ac:dyDescent="0.25">
      <c r="A116" s="115" t="s">
        <v>235</v>
      </c>
      <c r="B116" s="110" t="s">
        <v>689</v>
      </c>
      <c r="C116" s="110" t="s">
        <v>557</v>
      </c>
      <c r="D116" s="110" t="s">
        <v>421</v>
      </c>
      <c r="E116" s="160">
        <v>161619.4</v>
      </c>
      <c r="F116" s="110" t="s">
        <v>569</v>
      </c>
      <c r="G116" s="160">
        <v>161619.4</v>
      </c>
      <c r="H116" s="103" t="s">
        <v>377</v>
      </c>
      <c r="I116" s="99" t="s">
        <v>375</v>
      </c>
    </row>
    <row r="117" spans="1:9" ht="76.5" customHeight="1" x14ac:dyDescent="0.25">
      <c r="A117" s="115" t="s">
        <v>235</v>
      </c>
      <c r="B117" s="110" t="s">
        <v>690</v>
      </c>
      <c r="C117" s="110" t="s">
        <v>558</v>
      </c>
      <c r="D117" s="110" t="s">
        <v>421</v>
      </c>
      <c r="E117" s="160">
        <v>5262.73</v>
      </c>
      <c r="F117" s="110" t="s">
        <v>569</v>
      </c>
      <c r="G117" s="160">
        <v>5262.73</v>
      </c>
      <c r="H117" s="103" t="s">
        <v>377</v>
      </c>
      <c r="I117" s="99" t="s">
        <v>375</v>
      </c>
    </row>
    <row r="118" spans="1:9" ht="78.75" customHeight="1" x14ac:dyDescent="0.25">
      <c r="A118" s="115" t="s">
        <v>261</v>
      </c>
      <c r="B118" s="110" t="s">
        <v>691</v>
      </c>
      <c r="C118" s="110" t="s">
        <v>559</v>
      </c>
      <c r="D118" s="110" t="s">
        <v>468</v>
      </c>
      <c r="E118" s="160">
        <v>41470</v>
      </c>
      <c r="F118" s="110" t="s">
        <v>567</v>
      </c>
      <c r="G118" s="160">
        <v>41470</v>
      </c>
      <c r="H118" s="103" t="s">
        <v>377</v>
      </c>
      <c r="I118" s="99" t="s">
        <v>375</v>
      </c>
    </row>
    <row r="119" spans="1:9" ht="80.25" customHeight="1" x14ac:dyDescent="0.25">
      <c r="A119" s="115" t="s">
        <v>454</v>
      </c>
      <c r="B119" s="110" t="s">
        <v>692</v>
      </c>
      <c r="C119" s="110" t="s">
        <v>394</v>
      </c>
      <c r="D119" s="110" t="s">
        <v>417</v>
      </c>
      <c r="E119" s="160">
        <v>35400</v>
      </c>
      <c r="F119" s="110" t="s">
        <v>561</v>
      </c>
      <c r="G119" s="160">
        <v>35400</v>
      </c>
      <c r="H119" s="103" t="s">
        <v>377</v>
      </c>
      <c r="I119" s="99" t="s">
        <v>375</v>
      </c>
    </row>
    <row r="120" spans="1:9" ht="93" customHeight="1" x14ac:dyDescent="0.25">
      <c r="A120" s="115" t="s">
        <v>454</v>
      </c>
      <c r="B120" s="110" t="s">
        <v>693</v>
      </c>
      <c r="C120" s="110" t="s">
        <v>518</v>
      </c>
      <c r="D120" s="110" t="s">
        <v>417</v>
      </c>
      <c r="E120" s="160">
        <v>35400</v>
      </c>
      <c r="F120" s="110" t="s">
        <v>561</v>
      </c>
      <c r="G120" s="160">
        <v>35400</v>
      </c>
      <c r="H120" s="103" t="s">
        <v>377</v>
      </c>
      <c r="I120" s="99" t="s">
        <v>375</v>
      </c>
    </row>
    <row r="121" spans="1:9" ht="102.75" customHeight="1" thickBot="1" x14ac:dyDescent="0.3">
      <c r="A121" s="112" t="s">
        <v>390</v>
      </c>
      <c r="B121" s="113" t="s">
        <v>694</v>
      </c>
      <c r="C121" s="113" t="s">
        <v>560</v>
      </c>
      <c r="D121" s="113" t="s">
        <v>506</v>
      </c>
      <c r="E121" s="161">
        <v>29500</v>
      </c>
      <c r="F121" s="113" t="s">
        <v>576</v>
      </c>
      <c r="G121" s="161">
        <v>29500</v>
      </c>
      <c r="H121" s="156" t="s">
        <v>377</v>
      </c>
      <c r="I121" s="157" t="s">
        <v>375</v>
      </c>
    </row>
    <row r="122" spans="1:9" ht="15.75" thickBot="1" x14ac:dyDescent="0.3">
      <c r="A122" s="104"/>
      <c r="B122" s="105" t="s">
        <v>373</v>
      </c>
      <c r="C122" s="106"/>
      <c r="D122" s="106"/>
      <c r="E122" s="162">
        <f>SUM(E10:E121)</f>
        <v>23026008.260000002</v>
      </c>
      <c r="F122" s="107"/>
      <c r="G122" s="108">
        <f>SUM(G10:G121)</f>
        <v>23026008.260000002</v>
      </c>
      <c r="H122" s="108"/>
      <c r="I122" s="109"/>
    </row>
    <row r="124" spans="1:9" x14ac:dyDescent="0.25">
      <c r="D124" s="77"/>
    </row>
    <row r="125" spans="1:9" x14ac:dyDescent="0.25">
      <c r="A125" s="89"/>
      <c r="B125" s="90"/>
      <c r="C125" s="89"/>
      <c r="D125" s="91"/>
      <c r="E125" s="163"/>
      <c r="F125" s="91"/>
      <c r="G125" s="92"/>
      <c r="H125" s="92"/>
      <c r="I125" s="100"/>
    </row>
    <row r="126" spans="1:9" x14ac:dyDescent="0.25">
      <c r="I126" s="93"/>
    </row>
    <row r="127" spans="1:9" x14ac:dyDescent="0.25">
      <c r="A127" s="139"/>
      <c r="B127" s="139"/>
      <c r="C127" s="85"/>
      <c r="F127" s="78"/>
      <c r="G127" s="76"/>
      <c r="H127" s="81"/>
      <c r="I127" s="101"/>
    </row>
    <row r="128" spans="1:9" x14ac:dyDescent="0.25">
      <c r="A128" s="140" t="s">
        <v>368</v>
      </c>
      <c r="B128" s="140"/>
      <c r="F128" s="79"/>
      <c r="G128" s="94" t="s">
        <v>369</v>
      </c>
      <c r="H128" s="83"/>
      <c r="I128" s="84"/>
    </row>
    <row r="129" spans="1:9" x14ac:dyDescent="0.25">
      <c r="A129" s="141" t="s">
        <v>370</v>
      </c>
      <c r="B129" s="141"/>
      <c r="F129" s="79"/>
      <c r="G129" s="95" t="s">
        <v>371</v>
      </c>
      <c r="H129" s="83"/>
      <c r="I129" s="79"/>
    </row>
  </sheetData>
  <protectedRanges>
    <protectedRange sqref="B6:C7" name="Rango2_1_1"/>
  </protectedRanges>
  <sortState ref="A10:I139">
    <sortCondition ref="A10:A139"/>
  </sortState>
  <mergeCells count="13">
    <mergeCell ref="A127:B127"/>
    <mergeCell ref="A128:B128"/>
    <mergeCell ref="A129:B129"/>
    <mergeCell ref="B6:I6"/>
    <mergeCell ref="A8:A9"/>
    <mergeCell ref="B8:B9"/>
    <mergeCell ref="C8:C9"/>
    <mergeCell ref="D8:D9"/>
    <mergeCell ref="E8:E9"/>
    <mergeCell ref="F8:F9"/>
    <mergeCell ref="G8:G9"/>
    <mergeCell ref="H8:H9"/>
    <mergeCell ref="I8:I9"/>
  </mergeCells>
  <pageMargins left="0.23622047244094491" right="0.23622047244094491" top="0.74803149606299213" bottom="0.74803149606299213" header="0.31496062992125984" footer="0.31496062992125984"/>
  <pageSetup scale="60" fitToHeight="0" orientation="landscape" r:id="rId1"/>
  <headerFooter>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JUNIO 2021 (2)</vt:lpstr>
      <vt:lpstr>JUNIO 2021 (3)</vt:lpstr>
      <vt:lpstr>JUNIO 2021 (4)</vt:lpstr>
      <vt:lpstr>Hoja1</vt:lpstr>
      <vt:lpstr>noviembre</vt:lpstr>
      <vt:lpstr>'JUNIO 2021 (2)'!Área_de_impresión</vt:lpstr>
      <vt:lpstr>'JUNIO 2021 (3)'!Área_de_impresión</vt:lpstr>
      <vt:lpstr>'JUNIO 2021 (4)'!Área_de_impresión</vt:lpstr>
      <vt:lpstr>Hoja1!Títulos_a_imprimir</vt:lpstr>
      <vt:lpstr>'JUNIO 2021 (2)'!Títulos_a_imprimir</vt:lpstr>
      <vt:lpstr>'JUNIO 2021 (3)'!Títulos_a_imprimir</vt:lpstr>
      <vt:lpstr>'JUNIO 2021 (4)'!Títulos_a_imprimir</vt:lpstr>
      <vt:lpstr>noviembre!Títulos_a_imprimir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 Rodriguez Suero</dc:creator>
  <cp:lastModifiedBy>Alexis Cruz Concepcion</cp:lastModifiedBy>
  <cp:lastPrinted>2023-12-12T16:22:36Z</cp:lastPrinted>
  <dcterms:created xsi:type="dcterms:W3CDTF">2021-02-04T18:54:35Z</dcterms:created>
  <dcterms:modified xsi:type="dcterms:W3CDTF">2023-12-12T16:22:54Z</dcterms:modified>
</cp:coreProperties>
</file>