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cruz\Desktop\Estados\Estados y Reportes 2023\Pagos a proveedores\diciembre\"/>
    </mc:Choice>
  </mc:AlternateContent>
  <bookViews>
    <workbookView xWindow="0" yWindow="0" windowWidth="20490" windowHeight="8445" firstSheet="4" activeTab="4"/>
  </bookViews>
  <sheets>
    <sheet name="JUNIO 2021 (2)" sheetId="2" state="hidden" r:id="rId1"/>
    <sheet name="JUNIO 2021 (3)" sheetId="3" state="hidden" r:id="rId2"/>
    <sheet name="JUNIO 2021 (4)" sheetId="4" state="hidden" r:id="rId3"/>
    <sheet name="Hoja1" sheetId="5" state="hidden" r:id="rId4"/>
    <sheet name="DICIEMBRE" sheetId="12" r:id="rId5"/>
  </sheets>
  <definedNames>
    <definedName name="_xlnm._FilterDatabase" localSheetId="0" hidden="1">'JUNIO 2021 (2)'!$B$8:$J$90</definedName>
    <definedName name="_xlnm._FilterDatabase" localSheetId="1" hidden="1">'JUNIO 2021 (3)'!$C$8:$J$90</definedName>
    <definedName name="_xlnm._FilterDatabase" localSheetId="2" hidden="1">'JUNIO 2021 (4)'!$C$8:$J$90</definedName>
    <definedName name="_xlnm.Print_Area" localSheetId="0">'JUNIO 2021 (2)'!$B$1:$J$102</definedName>
    <definedName name="_xlnm.Print_Area" localSheetId="1">'JUNIO 2021 (3)'!$C$1:$J$102</definedName>
    <definedName name="_xlnm.Print_Area" localSheetId="2">'JUNIO 2021 (4)'!$C$1:$J$101</definedName>
    <definedName name="_xlnm.Print_Titles" localSheetId="4">DICIEMBRE!$2:$9</definedName>
    <definedName name="_xlnm.Print_Titles" localSheetId="3">Hoja1!$8:$9</definedName>
    <definedName name="_xlnm.Print_Titles" localSheetId="0">'JUNIO 2021 (2)'!$7:$9</definedName>
    <definedName name="_xlnm.Print_Titles" localSheetId="1">'JUNIO 2021 (3)'!$7:$9</definedName>
    <definedName name="_xlnm.Print_Titles" localSheetId="2">'JUNIO 2021 (4)'!$7:$9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8" i="12" l="1"/>
  <c r="G128" i="12" l="1"/>
  <c r="F87" i="5" l="1"/>
  <c r="G87" i="5"/>
  <c r="H87" i="5" s="1"/>
  <c r="E92" i="5" l="1"/>
  <c r="G91" i="5"/>
  <c r="H91" i="5" s="1"/>
  <c r="F91" i="5"/>
  <c r="G90" i="5"/>
  <c r="H90" i="5" s="1"/>
  <c r="F90" i="5"/>
  <c r="G89" i="5"/>
  <c r="H89" i="5" s="1"/>
  <c r="F89" i="5"/>
  <c r="G88" i="5"/>
  <c r="H88" i="5" s="1"/>
  <c r="F88" i="5"/>
  <c r="G85" i="5"/>
  <c r="H85" i="5" s="1"/>
  <c r="F85" i="5"/>
  <c r="G84" i="5"/>
  <c r="H84" i="5" s="1"/>
  <c r="F84" i="5"/>
  <c r="G83" i="5"/>
  <c r="H83" i="5" s="1"/>
  <c r="F83" i="5"/>
  <c r="G82" i="5"/>
  <c r="H82" i="5" s="1"/>
  <c r="F82" i="5"/>
  <c r="G81" i="5"/>
  <c r="H81" i="5" s="1"/>
  <c r="F81" i="5"/>
  <c r="G80" i="5"/>
  <c r="H80" i="5" s="1"/>
  <c r="F80" i="5"/>
  <c r="G79" i="5"/>
  <c r="H79" i="5" s="1"/>
  <c r="F79" i="5"/>
  <c r="G78" i="5"/>
  <c r="H78" i="5" s="1"/>
  <c r="F78" i="5"/>
  <c r="G77" i="5"/>
  <c r="F77" i="5"/>
  <c r="G76" i="5"/>
  <c r="H76" i="5" s="1"/>
  <c r="F76" i="5"/>
  <c r="G75" i="5"/>
  <c r="H75" i="5" s="1"/>
  <c r="F75" i="5"/>
  <c r="G74" i="5"/>
  <c r="H74" i="5" s="1"/>
  <c r="F74" i="5"/>
  <c r="G73" i="5"/>
  <c r="H73" i="5" s="1"/>
  <c r="F73" i="5"/>
  <c r="G72" i="5"/>
  <c r="H72" i="5" s="1"/>
  <c r="F72" i="5"/>
  <c r="G71" i="5"/>
  <c r="H71" i="5" s="1"/>
  <c r="F71" i="5"/>
  <c r="G70" i="5"/>
  <c r="H70" i="5" s="1"/>
  <c r="F70" i="5"/>
  <c r="G69" i="5"/>
  <c r="H69" i="5" s="1"/>
  <c r="F69" i="5"/>
  <c r="G68" i="5"/>
  <c r="H68" i="5" s="1"/>
  <c r="F68" i="5"/>
  <c r="G67" i="5"/>
  <c r="H67" i="5" s="1"/>
  <c r="F67" i="5"/>
  <c r="G66" i="5"/>
  <c r="H66" i="5" s="1"/>
  <c r="F66" i="5"/>
  <c r="G65" i="5"/>
  <c r="H65" i="5" s="1"/>
  <c r="F65" i="5"/>
  <c r="G64" i="5"/>
  <c r="H64" i="5" s="1"/>
  <c r="F64" i="5"/>
  <c r="G63" i="5"/>
  <c r="H63" i="5" s="1"/>
  <c r="F63" i="5"/>
  <c r="G62" i="5"/>
  <c r="H62" i="5" s="1"/>
  <c r="F62" i="5"/>
  <c r="G61" i="5"/>
  <c r="H61" i="5" s="1"/>
  <c r="F61" i="5"/>
  <c r="G60" i="5"/>
  <c r="H60" i="5" s="1"/>
  <c r="F60" i="5"/>
  <c r="G59" i="5"/>
  <c r="H59" i="5" s="1"/>
  <c r="F59" i="5"/>
  <c r="G58" i="5"/>
  <c r="H58" i="5" s="1"/>
  <c r="F58" i="5"/>
  <c r="G57" i="5"/>
  <c r="H57" i="5" s="1"/>
  <c r="F57" i="5"/>
  <c r="G56" i="5"/>
  <c r="H56" i="5" s="1"/>
  <c r="F56" i="5"/>
  <c r="G55" i="5"/>
  <c r="H55" i="5" s="1"/>
  <c r="F55" i="5"/>
  <c r="G54" i="5"/>
  <c r="H54" i="5" s="1"/>
  <c r="F54" i="5"/>
  <c r="G53" i="5"/>
  <c r="H53" i="5" s="1"/>
  <c r="F53" i="5"/>
  <c r="G52" i="5"/>
  <c r="H52" i="5" s="1"/>
  <c r="F52" i="5"/>
  <c r="G51" i="5"/>
  <c r="H51" i="5" s="1"/>
  <c r="F51" i="5"/>
  <c r="G50" i="5"/>
  <c r="H50" i="5" s="1"/>
  <c r="F50" i="5"/>
  <c r="G49" i="5"/>
  <c r="H49" i="5" s="1"/>
  <c r="F49" i="5"/>
  <c r="G48" i="5"/>
  <c r="H48" i="5" s="1"/>
  <c r="F48" i="5"/>
  <c r="G47" i="5"/>
  <c r="H47" i="5" s="1"/>
  <c r="F47" i="5"/>
  <c r="G46" i="5"/>
  <c r="H46" i="5" s="1"/>
  <c r="F46" i="5"/>
  <c r="G45" i="5"/>
  <c r="H45" i="5" s="1"/>
  <c r="F45" i="5"/>
  <c r="G44" i="5"/>
  <c r="H44" i="5" s="1"/>
  <c r="F44" i="5"/>
  <c r="G43" i="5"/>
  <c r="H43" i="5" s="1"/>
  <c r="F43" i="5"/>
  <c r="G42" i="5"/>
  <c r="H42" i="5" s="1"/>
  <c r="F42" i="5"/>
  <c r="G41" i="5"/>
  <c r="H41" i="5" s="1"/>
  <c r="F41" i="5"/>
  <c r="G40" i="5"/>
  <c r="H40" i="5" s="1"/>
  <c r="F40" i="5"/>
  <c r="G39" i="5"/>
  <c r="H39" i="5" s="1"/>
  <c r="F39" i="5"/>
  <c r="G38" i="5"/>
  <c r="H38" i="5" s="1"/>
  <c r="F38" i="5"/>
  <c r="G37" i="5"/>
  <c r="H37" i="5" s="1"/>
  <c r="F37" i="5"/>
  <c r="G36" i="5"/>
  <c r="H36" i="5" s="1"/>
  <c r="F36" i="5"/>
  <c r="G35" i="5"/>
  <c r="H35" i="5" s="1"/>
  <c r="F35" i="5"/>
  <c r="G34" i="5"/>
  <c r="H34" i="5" s="1"/>
  <c r="F34" i="5"/>
  <c r="G33" i="5"/>
  <c r="H33" i="5" s="1"/>
  <c r="F33" i="5"/>
  <c r="G32" i="5"/>
  <c r="H32" i="5" s="1"/>
  <c r="F32" i="5"/>
  <c r="G31" i="5"/>
  <c r="H31" i="5" s="1"/>
  <c r="F31" i="5"/>
  <c r="G30" i="5"/>
  <c r="H30" i="5" s="1"/>
  <c r="F30" i="5"/>
  <c r="G29" i="5"/>
  <c r="H29" i="5" s="1"/>
  <c r="F29" i="5"/>
  <c r="G28" i="5"/>
  <c r="H28" i="5" s="1"/>
  <c r="F28" i="5"/>
  <c r="G27" i="5"/>
  <c r="H27" i="5" s="1"/>
  <c r="F27" i="5"/>
  <c r="G26" i="5"/>
  <c r="H26" i="5" s="1"/>
  <c r="F26" i="5"/>
  <c r="G25" i="5"/>
  <c r="H25" i="5" s="1"/>
  <c r="F25" i="5"/>
  <c r="G24" i="5"/>
  <c r="H24" i="5" s="1"/>
  <c r="F24" i="5"/>
  <c r="G23" i="5"/>
  <c r="H23" i="5" s="1"/>
  <c r="F23" i="5"/>
  <c r="G22" i="5"/>
  <c r="H22" i="5" s="1"/>
  <c r="F22" i="5"/>
  <c r="G21" i="5"/>
  <c r="H21" i="5" s="1"/>
  <c r="F21" i="5"/>
  <c r="G20" i="5"/>
  <c r="H20" i="5" s="1"/>
  <c r="F20" i="5"/>
  <c r="G19" i="5"/>
  <c r="H19" i="5" s="1"/>
  <c r="F19" i="5"/>
  <c r="G18" i="5"/>
  <c r="H18" i="5" s="1"/>
  <c r="F18" i="5"/>
  <c r="G17" i="5"/>
  <c r="H17" i="5" s="1"/>
  <c r="F17" i="5"/>
  <c r="G16" i="5"/>
  <c r="H16" i="5" s="1"/>
  <c r="F16" i="5"/>
  <c r="G15" i="5"/>
  <c r="H15" i="5" s="1"/>
  <c r="F15" i="5"/>
  <c r="G14" i="5"/>
  <c r="H14" i="5" s="1"/>
  <c r="F14" i="5"/>
  <c r="G13" i="5"/>
  <c r="H13" i="5" s="1"/>
  <c r="F13" i="5"/>
  <c r="G12" i="5"/>
  <c r="H12" i="5" s="1"/>
  <c r="F12" i="5"/>
  <c r="G11" i="5"/>
  <c r="H11" i="5" s="1"/>
  <c r="F11" i="5"/>
  <c r="G10" i="5"/>
  <c r="H10" i="5" s="1"/>
  <c r="F10" i="5"/>
  <c r="H92" i="5" l="1"/>
  <c r="G92" i="5"/>
  <c r="F91" i="4"/>
  <c r="I90" i="4"/>
  <c r="H90" i="4"/>
  <c r="G90" i="4"/>
  <c r="H89" i="4"/>
  <c r="I89" i="4" s="1"/>
  <c r="G89" i="4"/>
  <c r="H88" i="4"/>
  <c r="I88" i="4" s="1"/>
  <c r="G88" i="4"/>
  <c r="H87" i="4"/>
  <c r="I87" i="4" s="1"/>
  <c r="G87" i="4"/>
  <c r="H86" i="4"/>
  <c r="I86" i="4" s="1"/>
  <c r="G86" i="4"/>
  <c r="H85" i="4"/>
  <c r="I85" i="4" s="1"/>
  <c r="G85" i="4"/>
  <c r="H84" i="4"/>
  <c r="I84" i="4" s="1"/>
  <c r="G84" i="4"/>
  <c r="H83" i="4"/>
  <c r="I83" i="4" s="1"/>
  <c r="G83" i="4"/>
  <c r="H82" i="4"/>
  <c r="I82" i="4" s="1"/>
  <c r="G82" i="4"/>
  <c r="H81" i="4"/>
  <c r="I81" i="4" s="1"/>
  <c r="G81" i="4"/>
  <c r="H80" i="4"/>
  <c r="I80" i="4" s="1"/>
  <c r="G80" i="4"/>
  <c r="H79" i="4"/>
  <c r="I79" i="4" s="1"/>
  <c r="G79" i="4"/>
  <c r="H78" i="4"/>
  <c r="I78" i="4" s="1"/>
  <c r="G78" i="4"/>
  <c r="H77" i="4"/>
  <c r="G77" i="4"/>
  <c r="H76" i="4"/>
  <c r="I76" i="4" s="1"/>
  <c r="G76" i="4"/>
  <c r="H75" i="4"/>
  <c r="I75" i="4" s="1"/>
  <c r="G75" i="4"/>
  <c r="H74" i="4"/>
  <c r="I74" i="4" s="1"/>
  <c r="G74" i="4"/>
  <c r="I73" i="4"/>
  <c r="H73" i="4"/>
  <c r="G73" i="4"/>
  <c r="H72" i="4"/>
  <c r="I72" i="4" s="1"/>
  <c r="G72" i="4"/>
  <c r="H71" i="4"/>
  <c r="I71" i="4" s="1"/>
  <c r="G71" i="4"/>
  <c r="H70" i="4"/>
  <c r="I70" i="4" s="1"/>
  <c r="G70" i="4"/>
  <c r="H69" i="4"/>
  <c r="I69" i="4" s="1"/>
  <c r="G69" i="4"/>
  <c r="H68" i="4"/>
  <c r="I68" i="4" s="1"/>
  <c r="G68" i="4"/>
  <c r="H67" i="4"/>
  <c r="I67" i="4" s="1"/>
  <c r="G67" i="4"/>
  <c r="H66" i="4"/>
  <c r="I66" i="4" s="1"/>
  <c r="G66" i="4"/>
  <c r="H65" i="4"/>
  <c r="I65" i="4" s="1"/>
  <c r="G65" i="4"/>
  <c r="H64" i="4"/>
  <c r="I64" i="4" s="1"/>
  <c r="G64" i="4"/>
  <c r="H63" i="4"/>
  <c r="I63" i="4" s="1"/>
  <c r="G63" i="4"/>
  <c r="H62" i="4"/>
  <c r="I62" i="4" s="1"/>
  <c r="G62" i="4"/>
  <c r="H61" i="4"/>
  <c r="I61" i="4" s="1"/>
  <c r="G61" i="4"/>
  <c r="H60" i="4"/>
  <c r="I60" i="4" s="1"/>
  <c r="G60" i="4"/>
  <c r="H59" i="4"/>
  <c r="I59" i="4" s="1"/>
  <c r="G59" i="4"/>
  <c r="H58" i="4"/>
  <c r="I58" i="4" s="1"/>
  <c r="G58" i="4"/>
  <c r="H57" i="4"/>
  <c r="I57" i="4" s="1"/>
  <c r="G57" i="4"/>
  <c r="H56" i="4"/>
  <c r="I56" i="4" s="1"/>
  <c r="G56" i="4"/>
  <c r="H55" i="4"/>
  <c r="I55" i="4" s="1"/>
  <c r="G55" i="4"/>
  <c r="H54" i="4"/>
  <c r="I54" i="4" s="1"/>
  <c r="G54" i="4"/>
  <c r="H53" i="4"/>
  <c r="I53" i="4" s="1"/>
  <c r="G53" i="4"/>
  <c r="H52" i="4"/>
  <c r="I52" i="4" s="1"/>
  <c r="G52" i="4"/>
  <c r="H51" i="4"/>
  <c r="I51" i="4" s="1"/>
  <c r="G51" i="4"/>
  <c r="H50" i="4"/>
  <c r="I50" i="4" s="1"/>
  <c r="G50" i="4"/>
  <c r="H49" i="4"/>
  <c r="I49" i="4" s="1"/>
  <c r="G49" i="4"/>
  <c r="H48" i="4"/>
  <c r="I48" i="4" s="1"/>
  <c r="G48" i="4"/>
  <c r="H47" i="4"/>
  <c r="I47" i="4" s="1"/>
  <c r="G47" i="4"/>
  <c r="H46" i="4"/>
  <c r="I46" i="4" s="1"/>
  <c r="G46" i="4"/>
  <c r="H45" i="4"/>
  <c r="I45" i="4" s="1"/>
  <c r="G45" i="4"/>
  <c r="H44" i="4"/>
  <c r="I44" i="4" s="1"/>
  <c r="G44" i="4"/>
  <c r="H43" i="4"/>
  <c r="I43" i="4" s="1"/>
  <c r="G43" i="4"/>
  <c r="H42" i="4"/>
  <c r="I42" i="4" s="1"/>
  <c r="G42" i="4"/>
  <c r="I41" i="4"/>
  <c r="H41" i="4"/>
  <c r="G41" i="4"/>
  <c r="H40" i="4"/>
  <c r="I40" i="4" s="1"/>
  <c r="G40" i="4"/>
  <c r="H39" i="4"/>
  <c r="I39" i="4" s="1"/>
  <c r="G39" i="4"/>
  <c r="H38" i="4"/>
  <c r="I38" i="4" s="1"/>
  <c r="G38" i="4"/>
  <c r="H37" i="4"/>
  <c r="I37" i="4" s="1"/>
  <c r="G37" i="4"/>
  <c r="H36" i="4"/>
  <c r="I36" i="4" s="1"/>
  <c r="G36" i="4"/>
  <c r="H35" i="4"/>
  <c r="I35" i="4" s="1"/>
  <c r="G35" i="4"/>
  <c r="H34" i="4"/>
  <c r="I34" i="4" s="1"/>
  <c r="G34" i="4"/>
  <c r="H33" i="4"/>
  <c r="I33" i="4" s="1"/>
  <c r="G33" i="4"/>
  <c r="H32" i="4"/>
  <c r="I32" i="4" s="1"/>
  <c r="G32" i="4"/>
  <c r="H31" i="4"/>
  <c r="I31" i="4" s="1"/>
  <c r="G31" i="4"/>
  <c r="H30" i="4"/>
  <c r="I30" i="4" s="1"/>
  <c r="G30" i="4"/>
  <c r="H29" i="4"/>
  <c r="I29" i="4" s="1"/>
  <c r="G29" i="4"/>
  <c r="H28" i="4"/>
  <c r="I28" i="4" s="1"/>
  <c r="G28" i="4"/>
  <c r="H27" i="4"/>
  <c r="I27" i="4" s="1"/>
  <c r="G27" i="4"/>
  <c r="H26" i="4"/>
  <c r="I26" i="4" s="1"/>
  <c r="G26" i="4"/>
  <c r="H25" i="4"/>
  <c r="I25" i="4" s="1"/>
  <c r="G25" i="4"/>
  <c r="H24" i="4"/>
  <c r="I24" i="4" s="1"/>
  <c r="G24" i="4"/>
  <c r="H23" i="4"/>
  <c r="I23" i="4" s="1"/>
  <c r="G23" i="4"/>
  <c r="H22" i="4"/>
  <c r="I22" i="4" s="1"/>
  <c r="G22" i="4"/>
  <c r="H21" i="4"/>
  <c r="I21" i="4" s="1"/>
  <c r="G21" i="4"/>
  <c r="H20" i="4"/>
  <c r="I20" i="4" s="1"/>
  <c r="G20" i="4"/>
  <c r="H19" i="4"/>
  <c r="I19" i="4" s="1"/>
  <c r="G19" i="4"/>
  <c r="H18" i="4"/>
  <c r="I18" i="4" s="1"/>
  <c r="G18" i="4"/>
  <c r="H17" i="4"/>
  <c r="I17" i="4" s="1"/>
  <c r="G17" i="4"/>
  <c r="H16" i="4"/>
  <c r="I16" i="4" s="1"/>
  <c r="G16" i="4"/>
  <c r="H15" i="4"/>
  <c r="I15" i="4" s="1"/>
  <c r="G15" i="4"/>
  <c r="H14" i="4"/>
  <c r="I14" i="4" s="1"/>
  <c r="G14" i="4"/>
  <c r="H13" i="4"/>
  <c r="I13" i="4" s="1"/>
  <c r="G13" i="4"/>
  <c r="H12" i="4"/>
  <c r="I12" i="4" s="1"/>
  <c r="G12" i="4"/>
  <c r="H11" i="4"/>
  <c r="I11" i="4" s="1"/>
  <c r="G11" i="4"/>
  <c r="H10" i="4"/>
  <c r="I10" i="4" s="1"/>
  <c r="G10" i="4"/>
  <c r="F91" i="3"/>
  <c r="H90" i="3"/>
  <c r="I90" i="3" s="1"/>
  <c r="G90" i="3"/>
  <c r="H89" i="3"/>
  <c r="I89" i="3" s="1"/>
  <c r="G89" i="3"/>
  <c r="H88" i="3"/>
  <c r="I88" i="3" s="1"/>
  <c r="G88" i="3"/>
  <c r="H87" i="3"/>
  <c r="I87" i="3" s="1"/>
  <c r="G87" i="3"/>
  <c r="H86" i="3"/>
  <c r="I86" i="3" s="1"/>
  <c r="G86" i="3"/>
  <c r="H85" i="3"/>
  <c r="I85" i="3" s="1"/>
  <c r="G85" i="3"/>
  <c r="H84" i="3"/>
  <c r="I84" i="3" s="1"/>
  <c r="G84" i="3"/>
  <c r="H83" i="3"/>
  <c r="I83" i="3" s="1"/>
  <c r="G83" i="3"/>
  <c r="H82" i="3"/>
  <c r="I82" i="3" s="1"/>
  <c r="G82" i="3"/>
  <c r="H81" i="3"/>
  <c r="I81" i="3" s="1"/>
  <c r="G81" i="3"/>
  <c r="H80" i="3"/>
  <c r="I80" i="3" s="1"/>
  <c r="G80" i="3"/>
  <c r="H79" i="3"/>
  <c r="I79" i="3" s="1"/>
  <c r="G79" i="3"/>
  <c r="H78" i="3"/>
  <c r="I78" i="3" s="1"/>
  <c r="G78" i="3"/>
  <c r="H77" i="3"/>
  <c r="G77" i="3"/>
  <c r="H76" i="3"/>
  <c r="I76" i="3" s="1"/>
  <c r="G76" i="3"/>
  <c r="H75" i="3"/>
  <c r="I75" i="3" s="1"/>
  <c r="G75" i="3"/>
  <c r="H74" i="3"/>
  <c r="I74" i="3" s="1"/>
  <c r="G74" i="3"/>
  <c r="H73" i="3"/>
  <c r="I73" i="3" s="1"/>
  <c r="G73" i="3"/>
  <c r="H72" i="3"/>
  <c r="I72" i="3" s="1"/>
  <c r="G72" i="3"/>
  <c r="H71" i="3"/>
  <c r="I71" i="3" s="1"/>
  <c r="G71" i="3"/>
  <c r="H70" i="3"/>
  <c r="I70" i="3" s="1"/>
  <c r="G70" i="3"/>
  <c r="H69" i="3"/>
  <c r="I69" i="3" s="1"/>
  <c r="G69" i="3"/>
  <c r="H68" i="3"/>
  <c r="I68" i="3" s="1"/>
  <c r="G68" i="3"/>
  <c r="H67" i="3"/>
  <c r="I67" i="3" s="1"/>
  <c r="G67" i="3"/>
  <c r="H66" i="3"/>
  <c r="I66" i="3" s="1"/>
  <c r="G66" i="3"/>
  <c r="H65" i="3"/>
  <c r="I65" i="3" s="1"/>
  <c r="G65" i="3"/>
  <c r="H64" i="3"/>
  <c r="I64" i="3" s="1"/>
  <c r="G64" i="3"/>
  <c r="H63" i="3"/>
  <c r="I63" i="3" s="1"/>
  <c r="G63" i="3"/>
  <c r="H62" i="3"/>
  <c r="I62" i="3" s="1"/>
  <c r="G62" i="3"/>
  <c r="H61" i="3"/>
  <c r="I61" i="3" s="1"/>
  <c r="G61" i="3"/>
  <c r="H60" i="3"/>
  <c r="I60" i="3" s="1"/>
  <c r="G60" i="3"/>
  <c r="H59" i="3"/>
  <c r="I59" i="3" s="1"/>
  <c r="G59" i="3"/>
  <c r="H58" i="3"/>
  <c r="I58" i="3" s="1"/>
  <c r="G58" i="3"/>
  <c r="H57" i="3"/>
  <c r="I57" i="3" s="1"/>
  <c r="G57" i="3"/>
  <c r="H56" i="3"/>
  <c r="I56" i="3" s="1"/>
  <c r="G56" i="3"/>
  <c r="H55" i="3"/>
  <c r="I55" i="3" s="1"/>
  <c r="G55" i="3"/>
  <c r="H54" i="3"/>
  <c r="I54" i="3" s="1"/>
  <c r="G54" i="3"/>
  <c r="H53" i="3"/>
  <c r="I53" i="3" s="1"/>
  <c r="G53" i="3"/>
  <c r="H52" i="3"/>
  <c r="I52" i="3" s="1"/>
  <c r="G52" i="3"/>
  <c r="H51" i="3"/>
  <c r="I51" i="3" s="1"/>
  <c r="G51" i="3"/>
  <c r="H50" i="3"/>
  <c r="I50" i="3" s="1"/>
  <c r="G50" i="3"/>
  <c r="I49" i="3"/>
  <c r="H49" i="3"/>
  <c r="G49" i="3"/>
  <c r="H48" i="3"/>
  <c r="I48" i="3" s="1"/>
  <c r="G48" i="3"/>
  <c r="H47" i="3"/>
  <c r="I47" i="3" s="1"/>
  <c r="G47" i="3"/>
  <c r="H46" i="3"/>
  <c r="I46" i="3" s="1"/>
  <c r="G46" i="3"/>
  <c r="H45" i="3"/>
  <c r="I45" i="3" s="1"/>
  <c r="G45" i="3"/>
  <c r="H44" i="3"/>
  <c r="I44" i="3" s="1"/>
  <c r="G44" i="3"/>
  <c r="H43" i="3"/>
  <c r="I43" i="3" s="1"/>
  <c r="G43" i="3"/>
  <c r="H42" i="3"/>
  <c r="I42" i="3" s="1"/>
  <c r="G42" i="3"/>
  <c r="H41" i="3"/>
  <c r="I41" i="3" s="1"/>
  <c r="G41" i="3"/>
  <c r="H40" i="3"/>
  <c r="I40" i="3" s="1"/>
  <c r="G40" i="3"/>
  <c r="H39" i="3"/>
  <c r="I39" i="3" s="1"/>
  <c r="G39" i="3"/>
  <c r="H38" i="3"/>
  <c r="I38" i="3" s="1"/>
  <c r="G38" i="3"/>
  <c r="H37" i="3"/>
  <c r="I37" i="3" s="1"/>
  <c r="G37" i="3"/>
  <c r="H36" i="3"/>
  <c r="I36" i="3" s="1"/>
  <c r="G36" i="3"/>
  <c r="H35" i="3"/>
  <c r="I35" i="3" s="1"/>
  <c r="G35" i="3"/>
  <c r="H34" i="3"/>
  <c r="I34" i="3" s="1"/>
  <c r="G34" i="3"/>
  <c r="H33" i="3"/>
  <c r="I33" i="3" s="1"/>
  <c r="G33" i="3"/>
  <c r="H32" i="3"/>
  <c r="I32" i="3" s="1"/>
  <c r="G32" i="3"/>
  <c r="H31" i="3"/>
  <c r="I31" i="3" s="1"/>
  <c r="G31" i="3"/>
  <c r="H30" i="3"/>
  <c r="I30" i="3" s="1"/>
  <c r="G30" i="3"/>
  <c r="H29" i="3"/>
  <c r="I29" i="3" s="1"/>
  <c r="G29" i="3"/>
  <c r="H28" i="3"/>
  <c r="I28" i="3" s="1"/>
  <c r="G28" i="3"/>
  <c r="H27" i="3"/>
  <c r="I27" i="3" s="1"/>
  <c r="G27" i="3"/>
  <c r="H26" i="3"/>
  <c r="I26" i="3" s="1"/>
  <c r="G26" i="3"/>
  <c r="H25" i="3"/>
  <c r="I25" i="3" s="1"/>
  <c r="G25" i="3"/>
  <c r="H24" i="3"/>
  <c r="I24" i="3" s="1"/>
  <c r="G24" i="3"/>
  <c r="H23" i="3"/>
  <c r="I23" i="3" s="1"/>
  <c r="G23" i="3"/>
  <c r="H22" i="3"/>
  <c r="I22" i="3" s="1"/>
  <c r="G22" i="3"/>
  <c r="H21" i="3"/>
  <c r="I21" i="3" s="1"/>
  <c r="G21" i="3"/>
  <c r="H20" i="3"/>
  <c r="I20" i="3" s="1"/>
  <c r="G20" i="3"/>
  <c r="H19" i="3"/>
  <c r="I19" i="3" s="1"/>
  <c r="G19" i="3"/>
  <c r="H18" i="3"/>
  <c r="I18" i="3" s="1"/>
  <c r="G18" i="3"/>
  <c r="H17" i="3"/>
  <c r="I17" i="3" s="1"/>
  <c r="G17" i="3"/>
  <c r="H16" i="3"/>
  <c r="I16" i="3" s="1"/>
  <c r="G16" i="3"/>
  <c r="H15" i="3"/>
  <c r="I15" i="3" s="1"/>
  <c r="G15" i="3"/>
  <c r="H14" i="3"/>
  <c r="I14" i="3" s="1"/>
  <c r="G14" i="3"/>
  <c r="H13" i="3"/>
  <c r="I13" i="3" s="1"/>
  <c r="G13" i="3"/>
  <c r="H12" i="3"/>
  <c r="I12" i="3" s="1"/>
  <c r="G12" i="3"/>
  <c r="H11" i="3"/>
  <c r="I11" i="3" s="1"/>
  <c r="G11" i="3"/>
  <c r="H10" i="3"/>
  <c r="I10" i="3" s="1"/>
  <c r="G10" i="3"/>
  <c r="I91" i="4" l="1"/>
  <c r="H91" i="4"/>
  <c r="I91" i="3"/>
  <c r="H91" i="3"/>
  <c r="H44" i="2"/>
  <c r="I44" i="2"/>
  <c r="G44" i="2"/>
  <c r="G43" i="2"/>
  <c r="F91" i="2"/>
  <c r="H77" i="2" l="1"/>
  <c r="H54" i="2" l="1"/>
  <c r="I54" i="2" s="1"/>
  <c r="H55" i="2"/>
  <c r="I55" i="2" s="1"/>
  <c r="H56" i="2"/>
  <c r="I56" i="2" s="1"/>
  <c r="H57" i="2"/>
  <c r="I57" i="2" s="1"/>
  <c r="H58" i="2"/>
  <c r="I58" i="2" s="1"/>
  <c r="H59" i="2"/>
  <c r="I59" i="2" s="1"/>
  <c r="H51" i="2"/>
  <c r="I51" i="2" s="1"/>
  <c r="H52" i="2"/>
  <c r="I52" i="2" s="1"/>
  <c r="H53" i="2"/>
  <c r="I53" i="2" s="1"/>
  <c r="H74" i="2"/>
  <c r="I74" i="2" s="1"/>
  <c r="H60" i="2"/>
  <c r="I60" i="2" s="1"/>
  <c r="H61" i="2"/>
  <c r="I61" i="2" s="1"/>
  <c r="H62" i="2"/>
  <c r="I62" i="2" s="1"/>
  <c r="H63" i="2"/>
  <c r="I63" i="2" s="1"/>
  <c r="H64" i="2"/>
  <c r="I64" i="2" s="1"/>
  <c r="H65" i="2"/>
  <c r="I65" i="2" s="1"/>
  <c r="H66" i="2"/>
  <c r="I66" i="2" s="1"/>
  <c r="H67" i="2"/>
  <c r="I67" i="2" s="1"/>
  <c r="H68" i="2"/>
  <c r="I68" i="2" s="1"/>
  <c r="H69" i="2"/>
  <c r="I69" i="2" s="1"/>
  <c r="H71" i="2"/>
  <c r="I71" i="2" s="1"/>
  <c r="H72" i="2"/>
  <c r="I72" i="2" s="1"/>
  <c r="H73" i="2"/>
  <c r="I73" i="2" s="1"/>
  <c r="H75" i="2"/>
  <c r="I75" i="2" s="1"/>
  <c r="H76" i="2"/>
  <c r="I76" i="2" s="1"/>
  <c r="H78" i="2"/>
  <c r="I78" i="2" s="1"/>
  <c r="H79" i="2"/>
  <c r="I79" i="2" s="1"/>
  <c r="H80" i="2"/>
  <c r="I80" i="2" s="1"/>
  <c r="H81" i="2"/>
  <c r="I81" i="2" s="1"/>
  <c r="H82" i="2"/>
  <c r="I82" i="2" s="1"/>
  <c r="H83" i="2"/>
  <c r="I83" i="2" s="1"/>
  <c r="H84" i="2"/>
  <c r="I84" i="2" s="1"/>
  <c r="H85" i="2"/>
  <c r="I85" i="2" s="1"/>
  <c r="H86" i="2"/>
  <c r="I86" i="2" s="1"/>
  <c r="H87" i="2"/>
  <c r="I87" i="2" s="1"/>
  <c r="H88" i="2"/>
  <c r="I88" i="2" s="1"/>
  <c r="H89" i="2"/>
  <c r="I89" i="2" s="1"/>
  <c r="H90" i="2"/>
  <c r="I90" i="2" s="1"/>
  <c r="H70" i="2" l="1"/>
  <c r="I70" i="2" s="1"/>
  <c r="G85" i="2"/>
  <c r="G84" i="2"/>
  <c r="G73" i="2" l="1"/>
  <c r="G23" i="2" l="1"/>
  <c r="H23" i="2"/>
  <c r="I23" i="2" s="1"/>
  <c r="G24" i="2"/>
  <c r="H24" i="2"/>
  <c r="I24" i="2" s="1"/>
  <c r="G59" i="2" l="1"/>
  <c r="G15" i="2"/>
  <c r="G45" i="2"/>
  <c r="G32" i="2"/>
  <c r="G13" i="2"/>
  <c r="G55" i="2"/>
  <c r="G16" i="2"/>
  <c r="G14" i="2"/>
  <c r="G12" i="2"/>
  <c r="G51" i="2"/>
  <c r="G56" i="2"/>
  <c r="G81" i="2"/>
  <c r="G80" i="2"/>
  <c r="G30" i="2"/>
  <c r="G26" i="2"/>
  <c r="G19" i="2"/>
  <c r="G74" i="2"/>
  <c r="G46" i="2"/>
  <c r="G29" i="2"/>
  <c r="G53" i="2"/>
  <c r="G20" i="2"/>
  <c r="G60" i="2"/>
  <c r="G57" i="2"/>
  <c r="G34" i="2"/>
  <c r="G88" i="2"/>
  <c r="G83" i="2"/>
  <c r="G21" i="2"/>
  <c r="G38" i="2"/>
  <c r="G90" i="2"/>
  <c r="G76" i="2"/>
  <c r="G89" i="2"/>
  <c r="G63" i="2"/>
  <c r="G36" i="2"/>
  <c r="G33" i="2"/>
  <c r="G78" i="2"/>
  <c r="G86" i="2"/>
  <c r="G35" i="2"/>
  <c r="G39" i="2"/>
  <c r="G71" i="2"/>
  <c r="G64" i="2"/>
  <c r="G17" i="2"/>
  <c r="G72" i="2"/>
  <c r="G79" i="2"/>
  <c r="G87" i="2"/>
  <c r="G75" i="2"/>
  <c r="G65" i="2"/>
  <c r="G49" i="2"/>
  <c r="G82" i="2"/>
  <c r="G28" i="2"/>
  <c r="G66" i="2"/>
  <c r="G67" i="2"/>
  <c r="G68" i="2"/>
  <c r="G61" i="2"/>
  <c r="G11" i="2"/>
  <c r="G47" i="2"/>
  <c r="G50" i="2"/>
  <c r="G62" i="2"/>
  <c r="G25" i="2"/>
  <c r="G37" i="2"/>
  <c r="G69" i="2"/>
  <c r="G27" i="2"/>
  <c r="G10" i="2"/>
  <c r="G77" i="2"/>
  <c r="G41" i="2"/>
  <c r="G22" i="2"/>
  <c r="G40" i="2"/>
  <c r="G42" i="2"/>
  <c r="G18" i="2"/>
  <c r="G54" i="2"/>
  <c r="G48" i="2"/>
  <c r="G58" i="2"/>
  <c r="G70" i="2"/>
  <c r="G52" i="2"/>
  <c r="G31" i="2"/>
  <c r="H15" i="2"/>
  <c r="I15" i="2" s="1"/>
  <c r="H45" i="2"/>
  <c r="I45" i="2" s="1"/>
  <c r="H32" i="2"/>
  <c r="I32" i="2" s="1"/>
  <c r="H13" i="2"/>
  <c r="I13" i="2" s="1"/>
  <c r="H16" i="2"/>
  <c r="I16" i="2" s="1"/>
  <c r="H14" i="2"/>
  <c r="I14" i="2" s="1"/>
  <c r="H12" i="2"/>
  <c r="I12" i="2" s="1"/>
  <c r="H30" i="2"/>
  <c r="I30" i="2" s="1"/>
  <c r="H26" i="2"/>
  <c r="I26" i="2" s="1"/>
  <c r="H19" i="2"/>
  <c r="I19" i="2" s="1"/>
  <c r="H46" i="2"/>
  <c r="I46" i="2" s="1"/>
  <c r="H29" i="2"/>
  <c r="I29" i="2" s="1"/>
  <c r="H20" i="2"/>
  <c r="I20" i="2" s="1"/>
  <c r="H34" i="2"/>
  <c r="I34" i="2" s="1"/>
  <c r="H21" i="2"/>
  <c r="I21" i="2" s="1"/>
  <c r="H38" i="2"/>
  <c r="I38" i="2" s="1"/>
  <c r="H36" i="2"/>
  <c r="I36" i="2" s="1"/>
  <c r="H33" i="2"/>
  <c r="I33" i="2" s="1"/>
  <c r="H35" i="2"/>
  <c r="I35" i="2" s="1"/>
  <c r="H39" i="2"/>
  <c r="I39" i="2" s="1"/>
  <c r="H17" i="2"/>
  <c r="I17" i="2" s="1"/>
  <c r="H49" i="2"/>
  <c r="I49" i="2" s="1"/>
  <c r="H28" i="2"/>
  <c r="I28" i="2" s="1"/>
  <c r="H11" i="2"/>
  <c r="I11" i="2" s="1"/>
  <c r="H47" i="2"/>
  <c r="I47" i="2" s="1"/>
  <c r="H50" i="2"/>
  <c r="I50" i="2" s="1"/>
  <c r="H25" i="2"/>
  <c r="I25" i="2" s="1"/>
  <c r="H37" i="2"/>
  <c r="I37" i="2" s="1"/>
  <c r="H27" i="2"/>
  <c r="I27" i="2" s="1"/>
  <c r="H10" i="2"/>
  <c r="H41" i="2"/>
  <c r="I41" i="2" s="1"/>
  <c r="H43" i="2"/>
  <c r="I43" i="2" s="1"/>
  <c r="H22" i="2"/>
  <c r="H40" i="2"/>
  <c r="I40" i="2" s="1"/>
  <c r="H42" i="2"/>
  <c r="I42" i="2" s="1"/>
  <c r="H18" i="2"/>
  <c r="I18" i="2" s="1"/>
  <c r="H48" i="2"/>
  <c r="I48" i="2" s="1"/>
  <c r="H31" i="2"/>
  <c r="I31" i="2" s="1"/>
  <c r="I10" i="2" l="1"/>
  <c r="H91" i="2"/>
  <c r="I22" i="2"/>
  <c r="I91" i="2" l="1"/>
</calcChain>
</file>

<file path=xl/sharedStrings.xml><?xml version="1.0" encoding="utf-8"?>
<sst xmlns="http://schemas.openxmlformats.org/spreadsheetml/2006/main" count="2180" uniqueCount="712">
  <si>
    <t>CONCEPTO</t>
  </si>
  <si>
    <t>PROVEEDOR</t>
  </si>
  <si>
    <t>FACTURA NCF</t>
  </si>
  <si>
    <t>FECHA FACTURA</t>
  </si>
  <si>
    <t>MONTO FACTURADO</t>
  </si>
  <si>
    <t>MONTO PAGADO A LA FECHA</t>
  </si>
  <si>
    <t>MONTO PENDIENTE</t>
  </si>
  <si>
    <t>FECHA VENCIMIENTO FACTURA</t>
  </si>
  <si>
    <t xml:space="preserve">ESTADO </t>
  </si>
  <si>
    <t>COMPLETO</t>
  </si>
  <si>
    <t>ATRASADO</t>
  </si>
  <si>
    <t xml:space="preserve">TOTALES     </t>
  </si>
  <si>
    <t xml:space="preserve">                NELSON ARROYO                                                                                      JULISSA CRUZ ABREU</t>
  </si>
  <si>
    <t xml:space="preserve">                    Presidente del Consejo Directivo                                                                             Directora Ejecutiva                       </t>
  </si>
  <si>
    <t>B1500000001</t>
  </si>
  <si>
    <t>FUNDACION MANOS ARRUGADAS</t>
  </si>
  <si>
    <t>DISTRIBUIDORA DE REPUESTO DEL CARIBE, SRL</t>
  </si>
  <si>
    <t>B1500000172</t>
  </si>
  <si>
    <t>B1500000178</t>
  </si>
  <si>
    <t>RELACION DE PAGOS A PROVEEDORES AL 31 DE AGOSTO 2021</t>
  </si>
  <si>
    <t>OFICINA COORDINADORA PRESIDENCIAL</t>
  </si>
  <si>
    <t>NG MEDIA SRL</t>
  </si>
  <si>
    <t>COMPRA DE LAMINADOS PARA 7 PUERTAS , CON LA FINALIDAD DE SER USADOS EN VARIOS DEPARTAMENTOS, SEGÚN ORDEN 2021-00303</t>
  </si>
  <si>
    <t>B1500000189</t>
  </si>
  <si>
    <t>ALFREDO FELIPE</t>
  </si>
  <si>
    <t>SERVICIOS PRESTADOS EN CALIDAD DE ALGUACIL ORDINARIO, CONSISTENTE EN NOTIFICACIONES DE VARIOS ACTOS DE ALGUACIL AL INDOTEL</t>
  </si>
  <si>
    <t>B1500000055</t>
  </si>
  <si>
    <t>MULTI SERVICIOS PARAHOY, SRL</t>
  </si>
  <si>
    <t>B1500000020</t>
  </si>
  <si>
    <t>BOSQUESA, SRL</t>
  </si>
  <si>
    <t>B1500001641</t>
  </si>
  <si>
    <t>FLOW, SRL</t>
  </si>
  <si>
    <t>B1500000449</t>
  </si>
  <si>
    <t>JOHESA COMERCIAL, SRL</t>
  </si>
  <si>
    <t>B1500000062</t>
  </si>
  <si>
    <t>ROSA ELVIRA ESCOTO RODRIGUEZ</t>
  </si>
  <si>
    <t>B1500000241</t>
  </si>
  <si>
    <t>LUIS MANUEL BRITO GARCIA</t>
  </si>
  <si>
    <t>RAMIREZ &amp; MOJICA ENVOY PACK COURIER EXPRESS, SRL.</t>
  </si>
  <si>
    <t>B1500000553</t>
  </si>
  <si>
    <t>B1500000119</t>
  </si>
  <si>
    <t>SERVICIOS TECNICOS TAVERAS</t>
  </si>
  <si>
    <t>B1500000060</t>
  </si>
  <si>
    <t>B1500000059</t>
  </si>
  <si>
    <t>INDUSTRIALES TECHA, SRL</t>
  </si>
  <si>
    <t>B1500000013 -B1500000015</t>
  </si>
  <si>
    <t>WELSOVE TECH, SRL.</t>
  </si>
  <si>
    <t>B1500000114</t>
  </si>
  <si>
    <t>TRILOGY DOMINICANA, SA.</t>
  </si>
  <si>
    <t>SERVICIOS DE DATOS SMEGER ,CUENTA N0.54246864-001, CORRESPONDIENTE AL MES DE JULIO 2021</t>
  </si>
  <si>
    <t>B1500001741</t>
  </si>
  <si>
    <t>EMPRESA DISTRIBUIDORA DE ELECTRICIDAD DEL ESTE</t>
  </si>
  <si>
    <t>B1500160570</t>
  </si>
  <si>
    <t>B1500161100</t>
  </si>
  <si>
    <t>B1500163762</t>
  </si>
  <si>
    <t>B1500159850</t>
  </si>
  <si>
    <t>B1500001756</t>
  </si>
  <si>
    <t>EDESUR DOMINICANAN SA.</t>
  </si>
  <si>
    <t>B1500231116- B1500232790- B1500231118- B1500231792- B1500231119- B1500231115- B1500231117- B1500231214- B1500231129.</t>
  </si>
  <si>
    <t>B1500000116</t>
  </si>
  <si>
    <t>SEGURITRONIC, SRL.</t>
  </si>
  <si>
    <t>B1500000151</t>
  </si>
  <si>
    <t>B1500000122</t>
  </si>
  <si>
    <t>MUEBLES OMAR, SA.</t>
  </si>
  <si>
    <t>B1500001998</t>
  </si>
  <si>
    <t>LEIPOLDO ANTONIO PEREZ SANTOS</t>
  </si>
  <si>
    <t>B1500000187</t>
  </si>
  <si>
    <t>FEJAGUS COMERCIAL, SRL.</t>
  </si>
  <si>
    <t>COMPRA DE 40 CAJAS DE CARTON, TIPO ARCHIVO LEGAL TPA/FDOK DE DIMENSIONES 24X15X10, SEGÚN ORDEN 2021-00312</t>
  </si>
  <si>
    <t>B1500000127</t>
  </si>
  <si>
    <t>ROA COMERCIAL, SRL.</t>
  </si>
  <si>
    <t>COMPRA DE UN FREGADERO TIPO BAR , DE (15X15), PARA SER UTILIZADOS EN LA COCINA DE  PRESIDENCIA, SEGÚN ORDEN DE COMPRA 2021-00258</t>
  </si>
  <si>
    <t>B1500000154</t>
  </si>
  <si>
    <t>CLIMATIZACIONES Y ACABADOS CLIMACA, SRL</t>
  </si>
  <si>
    <t>B1500000118</t>
  </si>
  <si>
    <t>ACADEMIA EUROPEA A.E., SA.</t>
  </si>
  <si>
    <t>CAPACITACION DE LA SEÑORA JULISSA CRUZ ABREU, DIRECTORA EJECUTIVA. EN EL CURSO DE REFORZAMIENTO DE IDIOMA INGLES, SEGÚN MEMORANDUM RH-M-000931-21</t>
  </si>
  <si>
    <t>B1500000153</t>
  </si>
  <si>
    <t>RAFAEL ARTURO MARTINEZ MEREGILDO</t>
  </si>
  <si>
    <t>DECISIONES ADOPTADAS, MIEMBROS CUERPOS COLEGIADOS NO.21-009 RESPECTO A LOS RECURSOS DE QUEJA NO,.32284 Y 32285</t>
  </si>
  <si>
    <t>B1500000044</t>
  </si>
  <si>
    <t>BOCITEX DOMINICANA, SRL</t>
  </si>
  <si>
    <t>COMPRA O CONFECCION DE UNIFORMES, PARA LAS DINAMIZADORAS, SEGÚN ORDEN NO.2021-00220</t>
  </si>
  <si>
    <t>B1500000101</t>
  </si>
  <si>
    <t>TECNAS, EIRL.</t>
  </si>
  <si>
    <t>COMPRA MONITOR FASE, DE ASCENSOR, SEGÚN ORDEN 2021-00123</t>
  </si>
  <si>
    <t>B1500001595</t>
  </si>
  <si>
    <t>B1500000128</t>
  </si>
  <si>
    <t>TROVASA HAND WASH, SRL</t>
  </si>
  <si>
    <t>SERVICIO DE LAVADO SENCILLO Y LAVADO INTERIOR, PARA LA FLOTILLA VEHICULAR DE LA INSTITUCION, SEGÚN ORDEN 2019-00118</t>
  </si>
  <si>
    <t>B1500000647</t>
  </si>
  <si>
    <t>COLEGIO DOMINICANO DE PERIODISTAS</t>
  </si>
  <si>
    <t>PUBLICIDAD COLOCADA EN EL PERIODICO "EL PERIODISTA" , CORRESPONDIENTE AL DIA NACIONAL DEL PERIODISTA, EL 5 DE ABRIL DEL 2021, SEGUN ORDEN 2021-00326</t>
  </si>
  <si>
    <t>OPTIC</t>
  </si>
  <si>
    <t>CONVENIO PARA EL SOTENIMIENTO DE LA OPERACION DEL ESPACIO QUE OCUPA EN EL PUNTO GOB-DISTRITO NACIONAL, EN SAMBIL, CORREPONDIENE AL MES DE AGOSTO 2021</t>
  </si>
  <si>
    <t>B1500001240</t>
  </si>
  <si>
    <t xml:space="preserve">SEGUNDO Y ULTIMO PAGO, POR ADQUISICION DE SET DE COCINA MELANINA  Y UN TOPE DE GRANITOVERDE </t>
  </si>
  <si>
    <t>JOV AUTOMATIZACIONES Y HERRERA, SRL</t>
  </si>
  <si>
    <t>CONTRATACION PARA LA IMPLEMENTACION DE LA RED INALAMBRICA INTEROFICINAS, FUNDACION LA MERCED, SEGÚN ORDEN 2021-00118</t>
  </si>
  <si>
    <t>B1500000108</t>
  </si>
  <si>
    <t>CROSS PUBLICIDAD, SRL</t>
  </si>
  <si>
    <t>COMPRA DE SELLO GOMIGRAFO DE RECIBIDO, RECTANGULAR, SEGÚN ORDEN DE COMPRA 2021-00263</t>
  </si>
  <si>
    <t>B1500000546</t>
  </si>
  <si>
    <t>EDENORTE DOMINICANA, SA.</t>
  </si>
  <si>
    <t>B1500223356</t>
  </si>
  <si>
    <t>B1500223244</t>
  </si>
  <si>
    <t>CONSUMO DE ENERGIA ELECTRICA DEL 01/07/21 AL 01/08/21, PERTENCIENTE A CERRO ALTO, (SANTIAGO)</t>
  </si>
  <si>
    <t>CONSUMO DE ENERGIA ELECTRICA DEL 01/07/21 AL 01/08/21, PERTENCIENTE A ALTO DE LA PALOMA, (DAJABON)</t>
  </si>
  <si>
    <t>CONSUMO DE ENERGIA ELECTRICA DEL 01/07/21 AL  01/08/21, PERTENECIENTE A LOS AZULES,( SALCEDO)</t>
  </si>
  <si>
    <t>B1500223457</t>
  </si>
  <si>
    <t>EDITORA EL NUEVO DIARIO, SA.</t>
  </si>
  <si>
    <t>COMPRA DE INSUMOS DE OFICINA TIMBRADOS, PARA USO DE LA INSTITUCION, PERIODO TRIMESTRAL JULIO-SEPTIEMBRE DEL AÑO 2021, SEGÚN ORDEN 2021-00306</t>
  </si>
  <si>
    <t>B1500003140</t>
  </si>
  <si>
    <t>SERTEMA, SRL.</t>
  </si>
  <si>
    <t>SEERVICIOS DE MANTENIMIENTO DE LAS ESTACIONES DE MONITOREO DEL ESPECTRO RADIOELECTRICO NACIONAL, SEGÚN CONTRATOS BS0006112-2021, BS0006107-2021</t>
  </si>
  <si>
    <t>B1500000011</t>
  </si>
  <si>
    <t>INVERSIONES CONQUES, SRL.</t>
  </si>
  <si>
    <t>COMPRA DE MATERIALES, QUE SERAN UTILIZADOS EN TRABAJOS ESPECIFICOS EN LA INSTITUCION, SEGÚN ORDEN 2021-00271</t>
  </si>
  <si>
    <t>CONCILIO EVANGELICO DE LAS ASAMB. DE DIOS, INC.</t>
  </si>
  <si>
    <t>ALQUILER 50 ESPACIOS DE PARQUEOS EN EL TEMPLO EL CALVARIO, UBICADO EN LA AVENICA ABRAHAM LINCOLN NO.964 , ENSANCHE PIANTINI, DE LA CIUDAD DE SANTO DOMINGO.</t>
  </si>
  <si>
    <t>B1500000049 - B1500000050</t>
  </si>
  <si>
    <t>CAASD</t>
  </si>
  <si>
    <t>B1500073426 - B1500074458</t>
  </si>
  <si>
    <t>CONSUMO DE AGUA POTABLE Y ALCANTARILLADO DEL  PARQUEO C/EL RETIRO, CORRESPONDIENTE A LOS MESES DE JULIO Y AGOSTO DEL 2021</t>
  </si>
  <si>
    <t>B1500072265 - B1500073733</t>
  </si>
  <si>
    <t>SANTO DOMINGO MOTORS COMPANY, SA.</t>
  </si>
  <si>
    <t>MANTENIMIENTO DE VEHICULO CHEVROLET SUBURBAN 84,000 KM. PLACA G419095, AÑO 2018, CHASIS IGNSK8KC6JR125839, SEGUN ORDEN 2021-00317</t>
  </si>
  <si>
    <t>B1500018102</t>
  </si>
  <si>
    <t>COMPAÑÍA DOMINICANA DE TELEFONOS, SA.</t>
  </si>
  <si>
    <t>B1500102802</t>
  </si>
  <si>
    <t>SERVICIOS CENTRAL TELEFONICA, CORRESPONDIENTE AL MES DE JULIO 2021</t>
  </si>
  <si>
    <t>B1500102804</t>
  </si>
  <si>
    <t xml:space="preserve">SERVICIOS FLOTA DE CELULARES, CORREPONDIENTE AL MES DE JULIO 2021. </t>
  </si>
  <si>
    <t>SERVICIOS DE TARJERAS DE INTERNET DATA, CORRESPONDIENTE AL MES DE JULIO 2021</t>
  </si>
  <si>
    <t>B1500102803</t>
  </si>
  <si>
    <t>CONUMO DE AGUA, ALMACEN V CENTENARIO, CORRESPONDIENTE A LOS MESES DE JULIO Y AGOSTO 2021</t>
  </si>
  <si>
    <t>B1500080995 - B1500081543</t>
  </si>
  <si>
    <t>CARLOS MANUEL ROMERO POLANCO</t>
  </si>
  <si>
    <t>B1500000115</t>
  </si>
  <si>
    <t>ELPIDIO QUEZADA RODRIGUEZ</t>
  </si>
  <si>
    <t>CUBICACION NO.3 POR ADECUACION SALA EN EL CENTRO DE CAPACITACION EN INFORMATICA, EN LA PROVINCIA SAN PEDRO DE MACORIS, SEGÚN  ORDEN 2021-00143</t>
  </si>
  <si>
    <t>B1500000004</t>
  </si>
  <si>
    <t>ALTICE DOMINICANA. SA.</t>
  </si>
  <si>
    <t>SERVICIOS DE TELECABLE OFICINA PRINCIPAL DESDE 20/6/21 AL 19/7/21</t>
  </si>
  <si>
    <t>B1500031862</t>
  </si>
  <si>
    <t>SERVICIOS CORRESPONDIENTE A LA CENTRAL TELEFONICA DEL INDOTEL PERIODO DEL 20/06/21 AL 19/07/21</t>
  </si>
  <si>
    <t>B1500031873</t>
  </si>
  <si>
    <t>CENTRAL TELEFONICA CCT, UBICADO EN EL MUSEO DE LAS TELECOMUNICACIONES, CORRESPONDIENTE AL PERIODO DEL 20/6/21 AL 19/07/21</t>
  </si>
  <si>
    <t>B1500031888</t>
  </si>
  <si>
    <t>BUSINESS FIT SERVICIO MOVIL DE VOZ DIRECTA, COMPRENDIDO DEL 01/07/21 AL 31/07/21</t>
  </si>
  <si>
    <t>B1500032210</t>
  </si>
  <si>
    <t>PLAN DE INTERNET MOVIL PARA LOS TELEFONOS: 809-106-7306; 809-108-4841; 809-142-0825, CORRESPONDEINTE AL PERIODO 01/07/21 AL 31/07/21</t>
  </si>
  <si>
    <t>B1500032047</t>
  </si>
  <si>
    <t>B1500031889</t>
  </si>
  <si>
    <t>BASOLER, SA.</t>
  </si>
  <si>
    <t>B1500000097</t>
  </si>
  <si>
    <t>ALQUILER DE 5 LOCALES MAS SOTANO, SEGÚN CONTRATO BS-011283-2020, CORRESPONDIENTE AL MES DE JULIO 2021</t>
  </si>
  <si>
    <t>SERVICIOS DE PLANTA ELECTRICA DE EMERGENCIA, SEGÚN CONTRATO BS-0011282-2020, CORRESPONDIENTE AL MES DE JULIO 2021</t>
  </si>
  <si>
    <t>B1500000096</t>
  </si>
  <si>
    <t>LOMERA SERVIVIOS MULTIPLES, SRL</t>
  </si>
  <si>
    <t>SERVICIO DE ROTULACION CON LOGO INDOTEL DEL VEHICULO HYUNDAY UNIVERSE, AÑO 2022 COLOR BLANCO, CHASIS KMJKIGI8BPNC98373, SEGÚN ORDEN 2021-00328</t>
  </si>
  <si>
    <t>B1500000125</t>
  </si>
  <si>
    <t>SEGUROS RESERVAS, SA.</t>
  </si>
  <si>
    <t>B1500030317 - B1500030387</t>
  </si>
  <si>
    <t>POLIZA CORRESPONDIENTE A ASISTENCIA FUNERARIA COLECTIVO PARA EMPLEADOS, COMPRENDIDO EN EL PERIODO 01/08/21 HASTA EL 31/08/21</t>
  </si>
  <si>
    <t>POLIZA CORRESPONDIENTE AL SEGURO DE VIDA PARA EMPLEADOS, COMPRENDIDO EN EL PERIODO 01/08/21 HASTA EL 31/08/21</t>
  </si>
  <si>
    <t>B1500030316 - B1500030386</t>
  </si>
  <si>
    <t>COMPRA DE PLANCHAS DE ACRILICO TRANSPARENTE, PARA EL MUSEO DE LAS TELECOMUNICACIONES, SEGÚN ORDEN DE COMPRA 2021-00243</t>
  </si>
  <si>
    <t>B1500000129</t>
  </si>
  <si>
    <t>REPUESTO JOAN AUTO AIRE, SRL</t>
  </si>
  <si>
    <t>MANTENIMIENTO DE AIRE ACONDICIONADO Y CAMBIO DE PIEZAS MITSUBISHI FUSO, PLACA 1-007469, COLOR BLANCO/CREMA, AÑO 2011, CHASIS BE637GF10036, SEFUN ORDEN 2021-00313</t>
  </si>
  <si>
    <t>B1500000063</t>
  </si>
  <si>
    <t>B1500030463 - B1500030487</t>
  </si>
  <si>
    <t>REFRIGERACION F &amp; H, SRL.</t>
  </si>
  <si>
    <t>COMPRA DE DOS BOMBA DE AGUA, PARA SER UTILIZADAS EN EL CLUB RECREATIVO DE LA INSTITUCION, SEGÚN ORDEN 2021-00330</t>
  </si>
  <si>
    <t>B1500000236</t>
  </si>
  <si>
    <t>INVERSIONES ND &amp; ASOCIADOS,SRL</t>
  </si>
  <si>
    <t>COMPRA DE INSUMOS DE OFICINAS, PARA USO DE LA INSTITUCION, EN LAS 4 DEPENDENCIAS, SEGÚN ORDEN 2021-00309</t>
  </si>
  <si>
    <t>B1500001248</t>
  </si>
  <si>
    <t>COMPRA DE LOS SIGUIENTES MOBILIARIOS: 2 ESCRITORIOS SECRETARIALES Y UN JUEGO DE SALA DE ESPERA, 2 BUTACAS A SER USADOS EN DEPARTAMENTO PRESIDENCIAL DE INDOTEL</t>
  </si>
  <si>
    <t>J FORTUNA CONSTRUCTORA, SRL</t>
  </si>
  <si>
    <t>SERGIO JULIO GEORGE RIVERA</t>
  </si>
  <si>
    <t>CORRESPONDIENTE A HONORARIOS DE LA SENTENCIA NO.0054-2021-SSEN-0017. DE FECHA 16 DE JUNIO DEL 2021</t>
  </si>
  <si>
    <t>B1100000094</t>
  </si>
  <si>
    <t>INTRANT</t>
  </si>
  <si>
    <t>CORRESPONDIENTE A 33 COLABORADORES DE EL DEPARTAMENTO DE TRANSPORTACION, EN LA CAPACITACION TALLER DE MANEJO DEFENSIVO, SEGÚN MEMORANDUM</t>
  </si>
  <si>
    <t>B1500000002</t>
  </si>
  <si>
    <t>UVRO SOLUCIONES EMPRESARIALES, SRL</t>
  </si>
  <si>
    <t>COMPRA DE  ALIMENTOS Y BEBIDAS, PARA USO DE LA INSTITUCION EN LAS 4 DEPENDENCIAS, PARA EL PERIODOTRIMESTRAL JULIO-SEPTIEMBRE DEL 2021, SEGÚN ORDEN 2021-00293</t>
  </si>
  <si>
    <t>B1500000139</t>
  </si>
  <si>
    <t>WIND TELECOM, SA.</t>
  </si>
  <si>
    <t>B1500008430 - B15000008340</t>
  </si>
  <si>
    <t>HERNANDO DE JESUS HERNANDEZ ARISTY</t>
  </si>
  <si>
    <t>DECISIONES ADOPTADAS, MIEMBROS CUERPOS COLEGIADOS NO.21-009 RESPECTO A LOS RECURSOS DE QUEJA NO,.32284 Y 32286</t>
  </si>
  <si>
    <t>B1500000073</t>
  </si>
  <si>
    <t>GRUAS BEART, SRL.</t>
  </si>
  <si>
    <t>ALQUILER DE GRUA DE PLATAFORMA GRANDE, PARA EL TRASLADO DE 3 FURGONETAS COLOR BLANCO AÑO 2003 , CHASIS 1FTSE-05407,  IFTSE-05408, IFTSE-05409, SEGÚN ORDEN 2021-00244</t>
  </si>
  <si>
    <t>SERVICIOS PRESTAOS EN SU CALIDAD DE ABOGADO Y NOTARIO PUBLICO, CONSISTENTE EN LEGALIZACIONES DE DOCUMENTOS REALIZADOS PARA EL INDOTEL, SEGÚN MEMORANDUM CJ-M0002111-21</t>
  </si>
  <si>
    <t>COMPRA DE DOS UNIDADES DE AIRES ACONDICIONADOS TIPO MANEJADORAS  COMPLETOS CON INSTALACION PARA SER COLOCADOS EN EL DEPARTAMENTO FINANCIERO Y EL SALON DE  ACTIVIDADES DEL 5TO PISO</t>
  </si>
  <si>
    <t>COMPRA DE DOS MAMPARAS EN ACRILICO TRANSPARENTE, PARA SER USADO EN LA UNIDAD DE ASISTENCIA (DAO), SEGÚN ORDEN 2021-00270</t>
  </si>
  <si>
    <t>CONSUMO DE AGUA POTABLE Y ALCANTARILLADO DEL CENTRO INDOTEL ESPACIO REPUBLICA DIGITAL, CORRESPONDIENTE A LOS MESES DE JULIO Y AGOSTO 2021</t>
  </si>
  <si>
    <t>SERVICIO DE TELECABLE, UBICADO EN EL MUSEO DE LAS TELECOMUNICACIONES, CORRESPONDIENTE AL PERIODO 20/06/21 AL 19/7/21</t>
  </si>
  <si>
    <t>EMISION DE LA POLIZA 2-2-502-0275047, VIGENTE DESDE EL 03/08/2021 HASTA 03/08/2022, Y AUMENTO DE LA POLIZA 2-2-503-0126736, DEL PROGRAMA DE SEGUROS DE PROPIEDAD Y VEHICULOS</t>
  </si>
  <si>
    <t>ARRENDAMIENTO DEL PARQUEO UBICADO ENTRE LAS CALLES JACINTO MAÑON CON ESQUINA FILOMENA GOMEZ DE COVA, ENSANCHE PIANTINI, SD., CORRESPONDIENTE AL  MES DE AGOSTO 2021</t>
  </si>
  <si>
    <t>B1500000080</t>
  </si>
  <si>
    <t>SERVICIO DE ACCESO A INTERNET 4G LTE EN UNIDADES  DE ATENCION PRIMARIAS PARA EL PROYECTO DE REDES WIFI DEL PLAN BIENAL 2017-2018</t>
  </si>
  <si>
    <t>PARTICIPACIÓN DE 17  COLABORADORES DEL DEPARTAMENTO DE PROTECCIÓN AL USUARIO, 2 DE RECEPCIÓN Y 1 DE DESARROLLO DEL TALENTO HUMANO</t>
  </si>
  <si>
    <t>COMPRA DEL CRISTAL TRASERO DEL VEHÍCULO TOYOTA  PRADO, PLACA G-137341, COLOR NEGRO, AÑO 2006, CHASIS JTEBY25J300012950 , SEGÚN ORDEN 2021-00267</t>
  </si>
  <si>
    <t>COMPRA DE TENSOR Y LA BOMBA DE AGUA DEL VEHÍCULO TOYOTA HILUX, PLACA L-250905, COLOR BLANCO AÑO 2008, CHASIS MROFZ29G701708799, SEGÚN ORDEN 2021-00267</t>
  </si>
  <si>
    <t>BOLETOS AÉREOS, VIÁTICOS Y SEGURO DE VIAJE, PARA EL SR. NELSON ARROYO, PRESIDENTE DEL CONSEJO, HILDA POLANCO MORALES, MIEMBRO DEL CONSEJO DIRECTIVO, ADA JULISSA CRUZ, DIRECTORA EJECUTIVA Y DIRECTOR DE INTERNACIONAL.</t>
  </si>
  <si>
    <t>COMPRA DE VARIOS EQUIPOS DE TECNOLOGÍA, QUE SERÁN USADOS PARA REALIZAR BACK-UP AL SERVIDOR DEL PROYECTO DE DRIVE TEST, DE LA DIRECCIÓN DE FISCALIZACIÓN</t>
  </si>
  <si>
    <t>COMPRA DE UNA MAQUINA SOPLADORA, 125BVX, LA MISMA SERÁ UTILIZADA PARA LIMPIEZA DE LOS PARQUEOS DE LA INSTITUCIÓN, SEGÚN ORDEN 2021-00304</t>
  </si>
  <si>
    <t>ADQUISICIÓN DE 700 GALONES DE GASOIL REGULAR PARA SER USADOS EN PLANTA ELECTRICA DEL CENTRO INDOTEL, SEGÚN ORDEN 2021-00242</t>
  </si>
  <si>
    <t>SERVICIOS PRESTADOS EN CALIDAD DE NOTARIO PÚBLICO, CONSISTENTE EN LA LEGALIZACIÓN DE DOCUMENTOS REALIZADOS PARA EL INDOTEL , SEGÚN MEMORÁNDUM NO.C7-M-000236-21</t>
  </si>
  <si>
    <t>SERVICIOS PRESTADOS EN CALIDAD DE ALGUACIL ORDINARIO, DE LA CÁMARA PENAL DE LA CORTE DE APELACIONES DE SANTO DOMINGO CONSISTENTE EN LA NOTIFICACIÓN DE DOCUMENTOS REALIZADOS POR INDOTEL</t>
  </si>
  <si>
    <t xml:space="preserve">COMPRA DE UN (1) ADAPTADOR DE CA  FUENTE DE ALIMENTACION PARA  </t>
  </si>
  <si>
    <t>FUJITSU  SCANSNAP 1X500, ENTRADA DE VOTAJE 100-240 VAC 50/60HZ.SEGUN ORDEN 2021-00294</t>
  </si>
  <si>
    <t>SERVICIO TÉCNICO ESPECIALIZADO PARA ELECTRIFICACIÓN DE LA ESTACIÓN DE MONITOREO PRINCIPAL DEL ESPECTRO RADIOELÉCTRICO DE SANTO DOMINGO, SEGÚN ORDEN 2019-00160</t>
  </si>
  <si>
    <t>SERVICIOS DE FUMIGACIÓN CONTRA PLAGAS EN LA CEDE PRINCIPAL, CENTRO INDOTEL, ALMACÉN V CENTENARIO Y CLUB RECREATIVO, CORRESPONDIENTE A LOS MESES DE MAYO Y JUNIO 2021</t>
  </si>
  <si>
    <t>ADQUISICIÓN Y CONFIGURACIÓN SISTEMA DE MICRÓFONOS SHURE MICROFLEX WIRLESS INTERFACE AUDIO, ESTACIÓN DE CARGA CON 6 Y DOS MICRÓFONOS SEGÚN ORDEN 2021-00254</t>
  </si>
  <si>
    <t>CONSUMO DE ENERGÍA ELÉCTRICA DEL 18/6/21 AL 19/7/21 PERTENECIENTE A LA ESTACIÓN DE MONITOREO SANTO DOMINGO</t>
  </si>
  <si>
    <t>CONSUMO DE ENERGÍA ELÉCTRICA DEL 18/6/21 AL 19/7/21 PERTENECIENTE AL ALMACÉN V CENTENARIO DE LA CALLE FARALLÓN  NORTE ESQUINA  V CENTENARIO</t>
  </si>
  <si>
    <t>CONSUMO DE ENERGÍA ELÉCTRICA DEL 18/6/21 HASTA 19/7/21, PERTENECIENTE A LA ESTACIÓN MONITOREO ESPECTRO DE HIGUEY</t>
  </si>
  <si>
    <t>CONSUMO ENERGÍA ELÉCTRICA DEL 18/6/21 AL 19/7/21, PERTENECIENTE AL MUSEO DE LAS TELECOMUNICACIONES DE LA CALLE ISABEL LA CATÓLICA NO, 203 ZONA COLONIAL</t>
  </si>
  <si>
    <t>SERVICIO DE VOZ Y DATOS EQUIPOS DRIVE TEST (DIRECCIÓN DE FISCALIZACIÓN) CUENTA NO.98702655-001, CORRESPONDIENTE AL MES DE JULIO 2021</t>
  </si>
  <si>
    <t>SERVICIO DE ENERGÍA ELÉCTRICA DE LOS NIC: 5013178, 5534692, 5803899,5817032</t>
  </si>
  <si>
    <t>COMPRA DE CERTIFICADOS DIGITALES DE LOS PORTALES  WEB DE LA INSTITUCIÓN SEGÚN ORDEN 2021- 00281</t>
  </si>
  <si>
    <t>COMPRA DE 2 MACBOOK PRO 13.3 INCH Y 7 LAPTOPS PARA SER UTILIZADAS EN LA INSTITUCIÓN, SEGÚN ORDEN 2021- 00110</t>
  </si>
  <si>
    <t>ALQUILER DE GRÚA DE PLATAFORMA GRANDE, PARA EL TRASLADO DE 3 FURGONETAS COLOR BLANCO AÑO 2003 , CHASIS 1FTSE-05407,  IFTSE-05408, IFTSE-05409, SEGÚN ORDEN 2021-00244</t>
  </si>
  <si>
    <t>DISTRIBUIDORA DE REPUESTOS  DEL CARIBE, SRL</t>
  </si>
  <si>
    <t>OFICINA DE COORDINACION PRESIDENCIAL</t>
  </si>
  <si>
    <t>FLOW, SRL.</t>
  </si>
  <si>
    <t>RAMIREZ &amp; MOJICA ENVOY PACK COURIER  EXPRESS ,SRL.</t>
  </si>
  <si>
    <t>SERVICIOS TECNICOS TAVERAS, SRL</t>
  </si>
  <si>
    <t>WESOLVE TECH, SRL</t>
  </si>
  <si>
    <t>TRILOGY DOMINICANA, S.A</t>
  </si>
  <si>
    <t>EMPRESA DIST. DE ELECTRICIDAD DEL ESTE</t>
  </si>
  <si>
    <t>EDESUR DOMINICANA, S.A.</t>
  </si>
  <si>
    <t>SEGURITRONIC SRL</t>
  </si>
  <si>
    <t>GRUAS BEART, SRL</t>
  </si>
  <si>
    <t>MUEBLES OMAR, S. A.</t>
  </si>
  <si>
    <t>LEOPOLDO ANTONIO PEREZ SANTOS</t>
  </si>
  <si>
    <t>FEJAGUS COMERCIAL, SRL</t>
  </si>
  <si>
    <t>ROA COMERCIAL, SRL</t>
  </si>
  <si>
    <t>ACADEMIA EUROPEA  A.E.,   S.A.</t>
  </si>
  <si>
    <t>* NULO ** JOV AUTOMATIZACIONES Y HERRERIA, SRL</t>
  </si>
  <si>
    <t>CROS PUBLICIDAD, SRL</t>
  </si>
  <si>
    <t>EDENORTE DOMINICANA, S.A</t>
  </si>
  <si>
    <t>EDITORA EL NUEVO DIARIO, S.A.</t>
  </si>
  <si>
    <t>SERTEMA, SRL</t>
  </si>
  <si>
    <t>INVERSIONES CONQUES, SRL</t>
  </si>
  <si>
    <t>CONCILIO EVANGELICO DE LAS ASAMB. DE DIOS INC</t>
  </si>
  <si>
    <t>SANTO DOMINGO MOTORS COMPANY, S.A.</t>
  </si>
  <si>
    <t xml:space="preserve">COMPAÑIA DOMINICANA DE TELEFONOS, S.A </t>
  </si>
  <si>
    <t>CARLOS MARCEL ROMERO POLANCO</t>
  </si>
  <si>
    <t>ALTICE DOMINICANA, SA</t>
  </si>
  <si>
    <t>BASOLER, SA</t>
  </si>
  <si>
    <t>LOMERA SERVICIOS MULTIPLES, SRL</t>
  </si>
  <si>
    <t>SEGUROS RESERVAS, S.A.</t>
  </si>
  <si>
    <t>REFRIGERACION F &amp; H, SRL</t>
  </si>
  <si>
    <t>INVERSIONES ND &amp; ASOCIADOS, SRL.</t>
  </si>
  <si>
    <t>WIND TELECOM, S. A.</t>
  </si>
  <si>
    <t>FUNDACION MANOS QUE INSPIRAN FMI</t>
  </si>
  <si>
    <t>PAGO DE FACTURA NO.B1500000001 CORRESPONDIENTE A PARTCIPACION DE 17 COLABORADORES DE EL DEPARATAMENTO DE PROTECCION AL USUARIO, 2 DE LA RECEPCION Y 1 DE DESARROLLO DEL TALENTO HUMANO DE</t>
  </si>
  <si>
    <t xml:space="preserve">   PAGO DE FACTURA NCF B1500000172, POR COMPRA DE CRISTAL TRASERO DEL VEHICULO TOYOTA PRADO, PLACA G-137341, COLOR NEGRO,  AÑO 2006 CHASIS JTEBY25J300042950, SEGUN ORDEN 2021-00267.</t>
  </si>
  <si>
    <t>PAGO  FACTURA NCF.B1500000178  POR COMPRA DE TENSOR Y LA BOMBA DE AGUA DEL VEHICULO TOYOTA HILUX, PLACA L-250905,COLOR BLANCO, AÑO 2008, CHASIS MROFZ29G701708799,SEGUN ORDEN 2021-00308 .</t>
  </si>
  <si>
    <t>PAGO DE FACTURA NO. 0000080 POR CONCEPTO DE GASTOS DE BOLETOS AEREOS, VIATICOS Y SEGURO DE VIAJE, PARA NELSON ARROYO, PRESIDENTE DEL CONSEJO, HILDA POLANCO MORALES MIEMBRO DEL CONSEJO DIRECTIVO,</t>
  </si>
  <si>
    <t xml:space="preserve"> PAGO DE FACTURA  NCF  B1500000189, POR   COMPRA DE LAMINADOS PARA 7 PUERTAS, CON LA FINALIDAD DE SER USADOS EN VARIOS DEPARTAMENTOS, SEGUN ORDEN 2021-00303</t>
  </si>
  <si>
    <t>PAGO FACTURA NO. B1500000055, CORRESPONDIENTE A LOS SERVICIOS PRESTADOS EN SU CALIDAD DE ALGUACIL ORDINARIO, CONSISTENTE EN NOTIFICACIONES DE VARIOS ACTOS DE ALGUACIL REALIZADOS AL INDOTEL SEGÚN</t>
  </si>
  <si>
    <t>SOLICITUD DE PAGO FACTURA NCF B1500000020, POR COMPRA   DE VARIOS EQUIPOS  DE TECNOLOGIA, QUE SERAN USADOS  PARA RELIZAR  BACKUP AL SERVIDOR DEL PROYECTO DE DRIVE TEST,  DE  LA DIRECCION  DE FIZCALIZACION,</t>
  </si>
  <si>
    <t>SOLICITUD PAGO FACTURA NCF B1500001641,  POR COMPRA  DE UNA MAQUINA SOPLADORA 125BVX,  LA MISMA SERA USADA  PARA LIMPIEZA DE LOS PARQUEOS DE LA INSTUTUCION,  SEGUN ORDEN 2021-00304</t>
  </si>
  <si>
    <t>PAGODE FACTURA NCF B1500000449, POR  COMPRA DE  LOS SIGUIENTES MOBILIARIOS :  DOS ( 02), ESCRITORIOS SECRETARIALES Y  UN JUEGO DE SALA DE ESPERA DOS  (02) BUTACAS,  A SER  USADOS EN DEPARTAMENTO</t>
  </si>
  <si>
    <t>PAGO DE NCF # B1500000062, POR ADQUISICION DE 700 GALONES DE GASOIL REGULAR PARA SER UTILIZADO EN LA PLANTA ELECTRICA DEL CENTRO INDOTEL, SEGUN ORDEN 2021-00242.</t>
  </si>
  <si>
    <t>PAGO FACTURA, NCF: B1500000241, CORRESP. A LOS SERVICIO PRESTADO EN CALIDAD DE NOTARIO PUBLICO, CONSISTENTE EN LA LEGALIZACION  DE DOCUMENTOS  REALIZADOS PARA EL INDOTEL, SEGUN MEMORANDUM</t>
  </si>
  <si>
    <t>PAGO FACTURA, NCF: B1500000119, CORRESPONDIENTE A LOS SERVICIOS PRESTADO EN CALIDAD DE ALGUACIL ORDINARIO DE LA CAMARA PENAL DE LA CORTE DE APELACION DE SANTO DOMINGO, CONSISTENTE EN LA</t>
  </si>
  <si>
    <t xml:space="preserve"> PAGO FACTURA NCF  B1500000553,  POR COMPRA DE UN (1) ADAPTADOR DE CA  FUENTE DE ALIMENTACION PARA FUJITSU  SCANSNAP 1X500, ENTRADA DE VOTAJE 100-240 VAC 50/60HZ.SEGUN ORDEN 2021-00294</t>
  </si>
  <si>
    <t>PAGO DE NCF # B1500000060, POR SERVICIO TECNICO ESPECIALIZADO PARA ELECTRIFICACION DE LA ESTACION FIJA DE MONITOREO PRINCIPAL DEL ESPECTRO RADIOELECTRICO DE SANTO DOMINGO, SEGUN ORDEN 2019-00160.</t>
  </si>
  <si>
    <t>PAGO DE NCF # B1500000059, POR SERVICIO TECNICO, PARA DAR MANTENIMIENTO PREVENTIVO Y CORRECTIVO A LAS ESTACIONES FIJAS DE MONITOREO DEL ESPECTRO RADIOELECTRICO DE SANTO DOMINGO Y BARAHONA, SEGÚN</t>
  </si>
  <si>
    <t>PAGO FACTURA, NCF: B1500000013/ B1500000015, SERVICIOS DE FUMIGACION CONTRA PLAGAS  EN LA : SEDE PRINCIPAL,  CENTRO INDOTEL, ALMACEN V. CENTENARIO Y  CLUB RECREATIVO, CORRESPONDIENTE A LOS MESES DE</t>
  </si>
  <si>
    <t xml:space="preserve"> PAGO FACTURA NCF B1500000114, POR ADQUISICION Y CONFIGURACION  SISTEMA  DE MICROFONOS SHURE MICROFLEX WIRELESS INTERFACE AUDIO , ESTACION DE CARGA CON 6 Y DOS MICROFONOS, SEGUN ORDEN 2021-00254</t>
  </si>
  <si>
    <t xml:space="preserve">PAGO DE FACTURA NO. 159674494,  NCF B1500001741, SERVICIO DE DATOS DE DATOS SMEGER  CUENTA NO.54246864-001 NO.54246864-001  CORRESPONDIENTE AL  MES DE JULIO 2021.   CORRESPONDIENTE AL  MES DE JULIO 2021.  </t>
  </si>
  <si>
    <t xml:space="preserve">FACT. REF. DE PAGO 4037282035-13, NCF: B1500160570, CONSUMO DE ENERGIA ELECTRICA, DEL 18/06/2021 AL 19/07/2021, PERTENECIENTE  ESTACION DE MONITOREO SANTO DOMINGO. ( NIC:4037282 ).  </t>
  </si>
  <si>
    <t xml:space="preserve">FACT. REF. DE PAGO 2039391297-22, NCF: B1500161100, CONSUMO DE ENERGIA ELECTRICA, DEL 18/06/2021 AL 19/07/2021, PERTENECIENTE  ALMACEN V CENTENARIO DE LA CALLE FARALLON DEL NORTE ESQ. V CENTENARIO. ( NIC:2039391 ).  </t>
  </si>
  <si>
    <t>FACT. REF. DE PAGO 1625494339-35, NCF: B1500163762, CONSUMO DE ENERGIA ELECTRICA, DEL 18/06/2021 AL 19/07/2021, PERTENECIENTE A LA ESTACION MONITOREO ESPECTRO DE HIGUEY, (NIC: NO. 1625494)</t>
  </si>
  <si>
    <t>FACT. REF. DE PAGO 2134206279-31, NCF: B1500159850, CONSUMO DE ENERGIA ELECTRICA, DEL 18/06/2021 AL 19/07/2021, PERTENECIENTE AL MUSEO DE LAS TELECOMUNICACIONES  DE LA CALLE ISABEL LA CATOLICA NO. 203 ZONA COLONIAL</t>
  </si>
  <si>
    <t xml:space="preserve">FACTURA NO.159686401  NCF B1500001756, SERVICIO DE VOZ Y DATOS EQUIPOS DRIVE TEST (DIRECCION DE FISCALIZACION).  CUENTA NO.98702655-001  CORRESPONDIENTE AL  MES JULIO-2021. </t>
  </si>
  <si>
    <t xml:space="preserve">PAGO FACTURAS, B1500231116/ B1500232790/  B1500231118/ B1500231792/ B1500231119/ B1500231115/ B1500231117/ B1500231214/ B1500231129, POR SERVICIO DE ENERGIA ELECTRICA, DE LOS NIC: 5013178, 5534692, , 5803899, 5817032  </t>
  </si>
  <si>
    <t>PAGO FACTURA NCF B1500000116 ,POR COMPRA DE LOS CERTIFICADOS DIGITALES DE LOS PORTALES WEB DE LA INSTITUCION, SEGUN ORDEN 2021-00281</t>
  </si>
  <si>
    <t>PAGO FACTURA, NCF: B1500000151, COMPRA DE (2) MACBOOK PRO 13.3INCH Y (7) LAPTOPS PARA SER UTILIZADAS EN LA INSTITUCION, SEGUN ORDEN 2021-00110.</t>
  </si>
  <si>
    <t>PAGO FACTURA NCF B1500000122, POR ARQUILER DE  GRUA, DE PLATAFORMA GRANDE PARA EL TRASLADO DE 3 FURGONETAS  COLOR BLANCO,  AÑO 2003,  CHASIS 1FTSE-05407  /  IFTSE-05408  / IFTSE-05409, SEGUN ORDEN</t>
  </si>
  <si>
    <t xml:space="preserve"> PAGO FACTURA NCF B1500001998, POR LA   COMPRA DE UN SILLON  ERGONOMICO,  PARA EMPLEADA DE LA INSTITUCION QUE FUE DIAGNOSTICADA CON PROBLEMA DE  CERVICOBRAQUIALGIA,  SEGUN ORDEN  2021-00232.</t>
  </si>
  <si>
    <t xml:space="preserve"> PAGO FACTURA NCF B1500000127, POR COMPRA DE CUARENTA (40) CAJAS DE CARTON , TIPO ARCHIVO LEGAL TPA/FDO K DE DIMENSIONES 24X15X10, SEGUN ORDEN 2021-00312.</t>
  </si>
  <si>
    <t xml:space="preserve"> PAGO FACTURA NCF B1500000154, POR COMPRA DE UN  1  FREGADERO TIPO BAR DE (15 X15), PARA SER UTILIZADO EN LA COCINA DE  PRESIDENCIA,  SEGUN ORDEN DE COMPRA 2021-00258.</t>
  </si>
  <si>
    <t>PAGO DE FACTURA NCF B1500000118, POR COMPRA DE DOS UNIDADES DE AIRES ACONDIONADOS TIPO MANEJADORAS COMPLETOS, CON INSTALACION PARA SER COLOCADOS EN EL DEPARTAMENTO  FINANCIERO Y EL SALON DE</t>
  </si>
  <si>
    <t>PAGO DE  FACTURA  B1500000153, POR CAPACITACION DE LA SRA. JULISSA CRUZ ABREU, DIRECTORA EJECUTIVA, EN EL CURSO DE REFORZAMIENTO DE IDIOMA INGLES, SEGUN MEMORANDUM RH-M-000931-21</t>
  </si>
  <si>
    <t>PAGO DE FACTURA  NO. B1500000044, POR DECISIONES ADOPTADAS, MIEMBROS CUERPOS COLEGIADOS NO.21-009, RESPECTO A LOS  RECURSOS DE QUEJA NO. 32284 Y 32285.</t>
  </si>
  <si>
    <t>PAGO DE FACTURA  NO. B1500000073, POR DECISIONES ADOPTADAS, MIEMBROS CUERPOS COLEGIADOS NO.21-009, RESPECTO AL RECURSO DE QUEJA NOS. 32284 Y 32285</t>
  </si>
  <si>
    <t>PAGO FACTURA NO. B1500000187, CORRESPONDIENTE A LOS SERVICIOS PRESTADOS EN SU CALIDAD DE ABOGADO Y NOTARIO PUBLICO,   CONSISTENTE EN LEGALIZACIONES DE DOCUMENTOS REALIZADOS PARA EL INDOTEL SEGÚN</t>
  </si>
  <si>
    <t>PAGO FACTURA NCF B1500000101, POR COMPRA O CONFECCION DE UNIFORMES, PARA LAS DINAMIZADORAS,  SEGÚN ORDEN 2021-00220.</t>
  </si>
  <si>
    <t xml:space="preserve"> PAGO  FACTURA NCF. B1500001595, POR COMPRA DE MONITOR FASE,  DE ASCENSOR,  SEGUN ORDEN 2021-00123. MONTO RD$13,275.00   ITEBIS RD$2,389.50   DESC.5% RD$663.75</t>
  </si>
  <si>
    <t xml:space="preserve"> PAGO FACTURA NCF B1500000128, POR  COMPRA DE 2 MAMPARAS  EN ACRILICO TRANSPARENTE, PARA SER</t>
  </si>
  <si>
    <t>PAGO DE NCF # B1500000647, SERVICIO DE LAVADO SENCILLO Y LAVADO INTERIOR , PARA LA FLOTILLA VEHICULAR DE LA INSTITUCION, SEGUN ORDEN 2019-00118.</t>
  </si>
  <si>
    <t>PAGO FACTURA, NCF: B1500000127, POR PUBLICIDAD COLOCADA EN EL PERIODICO "EL PERIODISTA", CORRESPONDIENTE AL DIA NACIONAL DEL PERIODISTA EL 5 DE ABRIL DEL 2021, SEGUN ORDEN 2021-00326.</t>
  </si>
  <si>
    <t>PAGO DE  NCF #  B1500001240, CONVENIO PARA EL SOSTENIMIENTO DE LA OPERACION DEL ESPACIO QUE OCUPA EN EL PUNTO GOB-DISTRITO NACIONAL, EN SAMBIL, CORRESPONDIENTE AL MES DE AGOSTO 2021,  SEGUN CONTRATO</t>
  </si>
  <si>
    <t xml:space="preserve">2DO Y ULTIMO PAGO FACTURA, NCF: B1500000153, POR ADQUISICION DE SET DE COCINA MELANINA Y UN TOPE DE GRANITO VERDE UBATUBA CON BACKPLASH, PARA SER UBICADO EN PRESIDENCIA, SEGUN ORDEN 2021-00164. </t>
  </si>
  <si>
    <t xml:space="preserve"> PAGO FACTURA NCF B1500000108, POR CONTRATACION PARA LA IMPLEMENTACION DE LA RED INALAMBRICA INTEROFICINAS, FUNDACION  LA MERCED, SEGUN ORDEN 2021-00118</t>
  </si>
  <si>
    <t xml:space="preserve"> PAGO FACTURA NCF B1500000546, POR COMPRA DE SELLO GOMIGRAFO DE RECIBIDO, RECTANGULAR, SEGUN ORDEN DE COMPRA 2021-00263</t>
  </si>
  <si>
    <t xml:space="preserve">REFERENCIA DE PAGO NO.6001062383, NCF B1500223356, CONSUMO DE ENERGIA ELECTRICA DEL 01/07/2021 AL 01/08/2021, PERTENECIENTE A LOS AZULES, SALCEDO (NIC: 6001062)  </t>
  </si>
  <si>
    <t>REFERENCIA DE PAGO NO. 5200991348,  NCF# B1500223244 CONSUMO DE ENERGIA ELECTRICA, DEL 01/07/2021 AL 01/08/2021, PERTENECIENTE A CERRO ALTO SANTIAGO (NIC 5200991)</t>
  </si>
  <si>
    <t xml:space="preserve">REFERENCIA DE PAGO NO.7164159208,  NCF# B1500223457,  CONSUMO DE ENERGIA ELECTRICA, DEL 01/07/2021  AL 01/08/2021, PERTENECIENTE A ALTO DE LA PALOMA (DAJABON)  (NIC 7164159 ) </t>
  </si>
  <si>
    <t xml:space="preserve"> PAGO DE FACTURA NCF B1500003140, POR COMPRA DE INSUMOS DE OFICINA TIMBRADOS , PARA USO DE LA INSTITUCION,  PERIODO TRIMESTRAL JULIO- SEPTIEMBRE DEL AÑO 2021, SEGUN ORDEN 2021-00306.</t>
  </si>
  <si>
    <t>PAGO FACTURA, NCF: B1500000011,  CORRESPONDIENTE A LOS SERVICIOS DE MANTENIMIENTOS DE LAS ESACIONES DE MONITOREO DEL ESPECTRO RADIOELECTRICO NACIONAL, SEGUN CONTRATOS: BS-0006112-2021, BS-0006107-2021,</t>
  </si>
  <si>
    <t>PAGO FACTURA NCF B1500000060 POR   COMPRA DE MATERIALES,  QUE SERAN  UTILIZADOS EN TRABAJOS ESPECIFICOS, EN LA INSTITUCION, SEGUN ORDEN 2021-00271.</t>
  </si>
  <si>
    <t>PAGO DE  FACTURA, NCF: B1500000049/ B1500000050,  POR EL ALQUILER DE 50 ESPACIOS DE PARQUEO EN EL TEMPLO EL CALVARIO, UBICADO EN LA AVENIDA ABRAHAM LINCOLN NO. 964, ENSANCHE PIANTINNI, DE LA CIUDAD DE SANTO</t>
  </si>
  <si>
    <t>PAGO DE  FACTURAS. NO. FS-1111770 Y FS-1167701,  NCF #   B1500073426, B1500074458 CONSUMO DE AGUA POTABLE Y ALCANTARILLADO DEL CENTRO INDOTEL ESPACIO REPUBLICA DIGITAL (CCT), CORRESPONDIENTE A LOS MESES DE ALCANTARILLADO DEL CENTRO INDOTEL ESPACIO REPUBLICA DIGITAL (CCT), CORRESPONDIENTE A LOS MESES DE</t>
  </si>
  <si>
    <t>PAGO FACTURAS. NO. FS-905897, / 1134572  NCF: B1500072265, / B1500073733  POR CONSUMO DE AGUA POTABLE Y ALCANTARILLADO DEL PARQUEO C/. EL RETIRO, CORRESPONDIENTE A LOS MESES DE  JULIO Y AGOSTO  DEL 2021 (</t>
  </si>
  <si>
    <t>PAGO FACT.159,  NCF B1500102802, SERV. FLOTA  CELULARES, CORRESP. AL MES DE  JULIO-2021  CUENTA NO.706002893 MONTO RD$226,261.90      IMPUESTO  RD$59,092.67    DESC.5 % RD$11,313.10</t>
  </si>
  <si>
    <t xml:space="preserve"> PAGO FACTURA NCF B1500018102, POR  MANTENIMIENTO DE 84,000  KM, VEHICULO CHEVROLET SUBURBAN PLACA  G-419095,  AÑO 2018,  CHASIS IGNSK8KC6JR125839, SEGUN ORDEN 2021-00317 G-419095,  AÑO 2018,  CHASIS IGNSK8KC6JR125839, SEGUN ORDEN 2021-00317.</t>
  </si>
  <si>
    <t>PAGO DE FACTURA #153, NCF:B1500102804, CUENTA NO. 709225876, POR SERVICIOS CENTRAL TELEFONICA , CORRESPONDIENTE AL MES DE JULIO 2021.</t>
  </si>
  <si>
    <t>PAGO DE FACT NO.150  NCF B1500102803, CTA.# 707454799,  SERVICIOS DE TARJETAS DE INTERNET DATA MOVIL, CORRESPONDIENTE AL MES DE JULIO 2021.</t>
  </si>
  <si>
    <t xml:space="preserve">PAGO FACTURAS. NO. 91649611, /91781932,   NCF B1500080995, /B1500081543,  POR CONSUMO DE AGUA, ALMACEN V CENTENARIO, CORRESPONDIENTE A LOS  MESES DE JULIO Y AGOSTO-2021, ( CODIGO DEL SISTEMA NO.417557 ) </t>
  </si>
  <si>
    <t>PAGO DE FACTURA  NO. B1500000115, POR DECISIONES ADOPTADAS, MIEMBROS CUERPOS COLEGIADOS NO.21-009, RESPECTO A LOS  RECURSOS DE QUEJA NO. 32284 Y 32285.</t>
  </si>
  <si>
    <t xml:space="preserve">4TO PAGO CORRESPONDIENTE A LA CUBICACION NO. 3, NCF: B1500000004,  POR ADECUACION SALA EN EL CENTRO DE CAPACITACION EN INFORMATICA, EN LA PROVINCIA SAN PEDRO DE MACORIS, SEGUN ORDEN 2021-00143. </t>
  </si>
  <si>
    <t>PAGO DE FACTURA NO. CC202107252405124945, NCF: B1500031862,  CUENTA NO. 1475052, PARA EL PERIODO COMPRENDIDO DEL  20/06/2021 AL 19/07/2021, POR SERVICIOS DE TELECABLE OFICINA PRINCIPAL.</t>
  </si>
  <si>
    <t>PAGO DE FACT. NO. CC202107252405127045  CTA #2979364, NCF: B1500031873  CORRESPONDIENTE A LA CENTRAL TELEFONICA DEL INDOTEL PERIODO DEL 20/06/2021  AL 19/07/2021</t>
  </si>
  <si>
    <t xml:space="preserve">PAGO FACTURA NO. CC202107252405134104, NCF B1500031888,  CUENTA NO. 7715659,   CENTRAL TELEFONICA DEL CCT, UBICADO EN EL MUSEO DE LAS TELECOMUNICACIONES, CORRESPONDIENTE AL PERIODO DEL 20/06/2021  AL 19/07/2021. </t>
  </si>
  <si>
    <t>PAGO DE FACTURA NO. CC2021008055201253446, NCF: B1500032210, CUENTA NO. 71299770, PARA EL PERIODO COMPRENDIDO DEL 01/07/2021 AL 31/07/2021, POR CONCEPTO DE BISINESS FIT SERVICIO MOVIL DE VOZ DIRECTA</t>
  </si>
  <si>
    <t xml:space="preserve">PAGO FACT.CC202108055201245793,  NCF: B1500032047  (CUENTA: 9308820) PLAN DE INTERNET MOVIL TEL.809-106-7306 Y 809-108-4841 ,809-142-0825 CORRESPONDIENTE AL PERIODO DEL 01/07/2021 AL 31/07/2021. </t>
  </si>
  <si>
    <t>PAGO DE FACTURA  NO. CC202107252405134254  CUENTA NO. 7753558, NCF: B1500031889, POR SERVICIOS DE TELECABLE, UBICADO EN EL MUSEO DE LAS TELECOMUNICACIONES, CORRESPONDIENTE AL PERIODO 20/06/2021 AL</t>
  </si>
  <si>
    <t>PAGO DE  NCF: B1500000097, POR ALQUILER DE 5 LOCALES MAS SOTANO (2,331 M2), SEGUN CONTRATO BS-011283-2020, CORRESPONDIENTE AL MES DE JULIO 2021 CORRESPONDIENTE AL MES DE JULIO 2021.</t>
  </si>
  <si>
    <t xml:space="preserve">PAGO DE  NCF: B1500000096, POR SERVICIOS DE LA PLANTA ELECTRICA DE EMERGENCIA, SEGUN CONTRATO BS-0011282-2020, CORRESPONDIENTE AL MES  DE JULIO 2021. </t>
  </si>
  <si>
    <t>PAGO FACTURA NCF B1500000125, POR  SERVICIO DE ROTULACION CON LOGO INDOTEL DEL VEHICULO HYUNDAY/UNIVERSE,  AÑO 2022 COLOR BLANCO, CHASIS KMJKGI8BPNC98373,  SEGUN ORDEN 2021-00328.</t>
  </si>
  <si>
    <t xml:space="preserve"> PAGO FACTURA,  NCF B1500030317/ B1500030387,  CORRESP. A LA POLIZA NO. 2-2-109-0013729, ASISTENCIA FUNERARIA COLECTIVO PARA EMPLEADOS, COMPRENDIDO EN EL PERIODO 01/08/2021 HASTA EL 31/08/2021.  </t>
  </si>
  <si>
    <t xml:space="preserve"> PAGO FACTURA,  NCF B1500030316/ B1500030386,  CORRESP. A LA POLIZA NO. 2-2-102-0013723, SEGURO COLECTIVO DE VIDA PARA EMPLEADOS, COMPRENDIDO EN EL PERIODO 01/08/2021  HASTA EL 31/08/2021.  MONTO RD$311,877.60</t>
  </si>
  <si>
    <t xml:space="preserve"> PAGO FACTURA NCF B1500000129, POR  COMPRA PLANCHAS DE ACRILICO TRANSPARENTE, PARA EL MUSEO DE LA TELECOMUNICACIONES, SEGUN ORDEN DE COMPRA, 2021-00243</t>
  </si>
  <si>
    <t xml:space="preserve"> PAGO FACTURA NCF B1500000063, POR MANTENIMIENTO DE AIRE ACONDICIONADO Y CAMBIO DE PIEZAS MITSUBISHI FUSO, PLACA 1-007469, COLOR BLANCO/CREMA, AÑO 2011, CHASIS BE637GF10036, SEGUN ORDEN 2021-00313.</t>
  </si>
  <si>
    <t>PAGO FACTURAS, NCF: B1500030463 / B1500030487 CORRESPONDIENTE A LA EMISION DE LA POLIZA 2-2-502-0275047 CON VIGENCIA DESDE EL 03/08/2021 HASTA 03/08/2022,  Y AUMENTO DE LA POLIZA 2-2-503-0126736,  DEL PROGRAMA DE</t>
  </si>
  <si>
    <t>PAGO FACTURA NCF. B1500000236, POR  COMPRA DE DOS BOMBAS DE AGUA, PARA SER UTILIZADAS  EN EL CLUB RECREATIVO DE  LA INSTITUCION, SEGUN ORDEN 2021-00330.</t>
  </si>
  <si>
    <t xml:space="preserve"> PAGO FACTURA NCFB1500001248, POR COMPRA DE INSUMOS DE OFICINA, PARA USO DE  LA INSTITUCION EN LAS 4 DEPENDENCIAS, SEGUN ORDEN 2021-00309</t>
  </si>
  <si>
    <t>PAGO DE FACTURA  JFC-G-008/2021, NCF: B1500000044, POR ARRENDAMIENTO DEL PARQUEO UBICADO ENTRE LAS CALLES JACINTO IGNACIO MAÑON CON ESQUINA FILOMENA GOMEZ DE COVA, ENSANCHE PIANTINNI, SD, QUE ES</t>
  </si>
  <si>
    <t>EN SUSTITUCION DE CK NO.64572, PAGO DE FACTURA NO. B1100000094 CORRESPONDIENTE A  HONORARIOS SENTENCIA NUM.0054-2021-SSEN-00117, DE FECHA 16 DE JUNIO DEL 2021, DICTADA POR LA QUINTA SALA DEL JUZGADO</t>
  </si>
  <si>
    <t>PAGO DE FACTURA NO. B1500000002 CORRESPONDIENTE A PARTICIPACION DE 33 COLABORADORES DE EL DEPARTAMENTO DE TRANSPORTACION, EN LA CAPACITACION TALLER DE MANEJO DEFENSIVO, SEGUN MEMORANDUM</t>
  </si>
  <si>
    <t>PAGO FACTURAS NO.2021-23-0000287869, /2021-23-0000284777,   NCF B1500008430, /B1500008340  POR SERVICIO DE ACCESO A INTERNET 4G LTE EN  UNIDADES DE ATENCION PRIMARIAS PARA EL PROYECTO REDES WIFI DEL PLAN</t>
  </si>
  <si>
    <t xml:space="preserve">FACTURA NCF B1500000139, POR COMPRA DE ALIMENTOS Y BEBIDAS,PARA USO DE  LA INSTITUCION  (EN LAS 4 DEPENDENCIAS),PARA EL PERIODO TRIMESTRAL JULIO-SEPTIEMBRE DEL 2021, SEGUN ORDEN 2021-00293. </t>
  </si>
  <si>
    <t>PAGO DE  NCF: B1500000097, POR ALQUILER DE 5 LOCALES MAS SOTANO (2,331 M2), SEGUN CONTRATO BS-011283-2020, CORRESPONDIENTE AL MES DE JULIO 2021.CORRESPONDIENTE AL MES DE JULIO 2021.</t>
  </si>
  <si>
    <t>2021, SEGUN ORDEN 2021-00293. UNIDADES DE ATENCION PRIMARIAS PARA EL PROYECTO REDES WIFI DEL PLAN</t>
  </si>
  <si>
    <t>PAGO DE FACTURA No.91649611/191781932, NCF: B1500080995, B1500081543, POR CONSUMO DE AGUA, ALMACEN V CENTENARIO.</t>
  </si>
  <si>
    <t>PAGO DE FACTURA NCF B1500000172, POR COMPRA DE CRISTAL TRASERO DEL VEHICULO TOYOTA PRADO, PLACA G-137341, COLOR NEGRO,  AÑO 2006 CHASIS JTEBY25J300042950, SEGUN ORDEN 2021-00267.</t>
  </si>
  <si>
    <t>PAGO DE FACTURA NCF B1500000449, POR  COMPRA DE  LOS SIGUIENTES MOBILIARIOS :  DOS ( 02), ESCRITORIOS SECRETARIALES Y  UN JUEGO DE SALA DE ESPERA DOS  (02) BUTACAS,  A SER  USADOS EN DEPARTAMENTO</t>
  </si>
  <si>
    <t>PAGO FACTURA NCF B1500001641,  POR COMPRA  DE UNA MAQUINA SOPLADORA 125BVX,  LA MISMA SERA USADA  PARA LIMPIEZA DE LOS PARQUEOS DE LA INSTUTUCION,  SEGUN ORDEN 2021-00304</t>
  </si>
  <si>
    <t>PAGO FACTURA NCF B1500000114, POR ADQUISICION Y CONFIGURACION  SISTEMA  DE MICROFONOS SHURE MICROFLEX WIRELESS INTERFACE AUDIO , ESTACION DE CARGA CON 6 Y DOS MICROFONOS, SEGUN ORDEN 2021-00254</t>
  </si>
  <si>
    <t>PAGO FACTURA NCF B1500000127, POR COMPRA DE CUARENTA (40) CAJAS DE CARTON , TIPO ARCHIVO LEGAL TPA/FDO K DE DIMENSIONES 24X15X10, SEGUN ORDEN 2021-00312.</t>
  </si>
  <si>
    <t>PAGO FACTURA NCF B1500000154, POR COMPRA DE UN  1  FREGADERO TIPO BAR DE (15 X15), PARA SER UTILIZADO EN LA COCINA DE  PRESIDENCIA,  SEGUN ORDEN DE COMPRA 2021-00258.</t>
  </si>
  <si>
    <t>PAGO  FACTURA NCF. B1500001595, POR COMPRA DE MONITOR FASE,  DE ASCENSOR,  SEGUN ORDEN 2021-00123. MONTO RD$13,275.00   ITEBIS RD$2,389.50   DESC.5% RD$663.75</t>
  </si>
  <si>
    <t>PAGO FACTURA NCF B1500000128, POR  COMPRA DE 2 MAMPARAS  EN ACRILICO TRANSPARENTE, PARA SER</t>
  </si>
  <si>
    <t>PAGO FACTURA NCF B1500000108, POR CONTRATACION PARA LA IMPLEMENTACION DE LA RED INALAMBRICA INTEROFICINAS, FUNDACION  LA MERCED, SEGUN ORDEN 2021-00118</t>
  </si>
  <si>
    <t>PAGO FACTURA NCF B1500000546, POR COMPRA DE SELLO GOMIGRAFO DE RECIBIDO, RECTANGULAR, SEGUN ORDEN DE COMPRA 2021-00263</t>
  </si>
  <si>
    <t>PAGO DE FACTURA NCF B1500003140, POR COMPRA DE INSUMOS DE OFICINA TIMBRADOS , PARA USO DE LA INSTITUCION,  PERIODO TRIMESTRAL JULIO- SEPTIEMBRE DEL AÑO 2021, SEGUN ORDEN 2021-00306.</t>
  </si>
  <si>
    <t>PAGO FACTURA NCF B1500018102, POR  MANTENIMIENTO DE 84,000  KM, VEHICULO CHEVROLET SUBURBAN PLACA  G-419095,  AÑO 2018,  CHASIS IGNSK8KC6JR125839, SEGUN ORDEN 2021-00317G-419095,  AÑO 2018,  CHASIS IGNSK8KC6JR125839, SEGUN ORDEN 2021-00317.</t>
  </si>
  <si>
    <t>PAGO FACTURA,  NCF B1500030316/ B1500030386,  CORRESP. A LA POLIZA NO. 2-2-102-0013723, SEGURO COLECTIVO DE VIDA PARA EMPLEADOS, COMPRENDIDO EN EL PERIODO 01/08/2021  HASTA EL 31/08/2021.  MONTO RD$311,877.60</t>
  </si>
  <si>
    <t>PAGO FACTURA NCF B1500000129, POR  COMPRA PLANCHAS DE ACRILICO TRANSPARENTE, PARA EL MUSEO DE LA TELECOMUNICACIONES, SEGUN ORDEN DE COMPRA, 2021-00243</t>
  </si>
  <si>
    <t>PAGO FACTURA NCF B1500000063, POR MANTENIMIENTO DE AIRE ACONDICIONADO Y CAMBIO DE PIEZAS MITSUBISHI FUSO, PLACA 1-007469, COLOR BLANCO/CREMA, AÑO 2011, CHASIS BE637GF10036, SEGUN ORDEN 2021-00313.</t>
  </si>
  <si>
    <t>PAGO FACTURA NCFB1500001248, POR COMPRA DE INSUMOS DE OFICINA, PARA USO DE  LA INSTITUCION EN LAS 4 DEPENDENCIAS, SEGUN ORDEN 2021-00309</t>
  </si>
  <si>
    <t>PAGO DE FACTURA NO.B1500000001 CORRESPONDIENTE A PARTCIPACION DE 17 COLABORADORES DE EL DEPARTAMENTO DE PROTECCION AL USUARIO, 2 DE LA RECEPCION Y 1 DE DESARROLLO DEL TALENTO HUMANO DE</t>
  </si>
  <si>
    <t>PAGO FACTURA NCF B1500000020, POR COMPRA   DE VARIOS EQUIPOS  DE TECNOLOGIA, QUE SERAN USADOS  PARA REALIZAR  BACKUP AL SERVIDOR DEL PROYECTO DE DRIVE TEST,  DE  LA DIRECCION  DE FIZCALIZACION,</t>
  </si>
  <si>
    <t>PAGO FACTURA NCF  B1500000553,  POR COMPRA DE UN (1) ADAPTADOR DE FUENTE DE ALIMENTACION PARA FUJITSU  SCANSNAP 1X500, ENTRADA DE VOTAJE 100-240 VAC 50/60HZ.SEGUN ORDEN 2021-00294</t>
  </si>
  <si>
    <t>PAGO DE FACTURA NCF B1500000118, POR COMPRA DE DOS UNIDADES DE AIRES ACONDICIONADOS TIPO MANEJADORAS COMPLETOS, CON INSTALACION PARA SER COLOCADOS EN EL DEPARTAMENTO  FINANCIERO Y EL SALON DE</t>
  </si>
  <si>
    <t>PAGO FACTURA, NCF: B1500000011,  CORRESPONDIENTE A LOS SERVICIOS DE MANTENIMIENTOS DE LAS ESTACIONES DE MONITOREO DEL ESPECTRO RADIOELECTRICO NACIONAL, SEGUN CONTRATOS: BS-0006112-2021, BS-0006107-2021,</t>
  </si>
  <si>
    <t>NELSON ARROYO</t>
  </si>
  <si>
    <t>JULISSA CRUZ ABREU</t>
  </si>
  <si>
    <t>Presidente del Consejo Directivo</t>
  </si>
  <si>
    <t>Directora Ejecutiva</t>
  </si>
  <si>
    <t>AYUNTAMIENTO DEL DISTRITO NACIONAL</t>
  </si>
  <si>
    <t>TOTAL</t>
  </si>
  <si>
    <t>QUALITAS SOFTWARE SRL</t>
  </si>
  <si>
    <t xml:space="preserve"> Completado</t>
  </si>
  <si>
    <t xml:space="preserve"> Completado,  Completado,  Completado,  Completado,  Completado,  Completado,  Completado,  Completado</t>
  </si>
  <si>
    <t>0.00</t>
  </si>
  <si>
    <t>DELTA COMERCIAL, S.A.</t>
  </si>
  <si>
    <t>OPTIMUM CONTROL DE PLAGAS S.R.L</t>
  </si>
  <si>
    <t>AGUA PLANETA AZUL , S.A</t>
  </si>
  <si>
    <t>PRODUCCIONES DETRAS DE LA NOTICIA SRL</t>
  </si>
  <si>
    <t xml:space="preserve"> B1500000082</t>
  </si>
  <si>
    <t xml:space="preserve"> .</t>
  </si>
  <si>
    <t xml:space="preserve"> B1500000028</t>
  </si>
  <si>
    <t>ANGEL RAFAEL ANTONIO ADAMS MARCIAL</t>
  </si>
  <si>
    <t>CIRCUITO DE EMISORAS RADIO ISABEL DE TORRES AM Y FM SRL</t>
  </si>
  <si>
    <t>CONSULTORIAS Y ASESORIAS CONTABLES CAC SRL</t>
  </si>
  <si>
    <t>DIDACTICA SRL</t>
  </si>
  <si>
    <t>FREMAREX S.R.L.</t>
  </si>
  <si>
    <t>ISABEL RAMIREZ HERNANDEZ</t>
  </si>
  <si>
    <t>NIVA MEDIA GROUP EIRL</t>
  </si>
  <si>
    <t xml:space="preserve">ONANEY AMELIA MENDEZ HERASME </t>
  </si>
  <si>
    <t xml:space="preserve"> B1500000032</t>
  </si>
  <si>
    <t xml:space="preserve"> B1500000153</t>
  </si>
  <si>
    <t xml:space="preserve"> 11/24/2023</t>
  </si>
  <si>
    <t xml:space="preserve"> 11/22/2023</t>
  </si>
  <si>
    <t xml:space="preserve">ACD MEDIA, SRL </t>
  </si>
  <si>
    <t>CARMEN VICTORIA CASTILLO RODRÍGUEZ</t>
  </si>
  <si>
    <t>DOMINGO ANTONIO R. GONZALEZ</t>
  </si>
  <si>
    <t>JOSE FRANCISCO MATOS MATOS</t>
  </si>
  <si>
    <t>PRODUCTORA LMO SRL</t>
  </si>
  <si>
    <t xml:space="preserve"> B1500000006</t>
  </si>
  <si>
    <t xml:space="preserve"> B1500000151</t>
  </si>
  <si>
    <t xml:space="preserve"> B1500000069</t>
  </si>
  <si>
    <t xml:space="preserve"> B1500000255</t>
  </si>
  <si>
    <t xml:space="preserve"> B1500000062</t>
  </si>
  <si>
    <t xml:space="preserve"> B1500000057</t>
  </si>
  <si>
    <t xml:space="preserve"> 11/27/2023</t>
  </si>
  <si>
    <t xml:space="preserve"> B1500000065</t>
  </si>
  <si>
    <t xml:space="preserve"> 12/22/2023</t>
  </si>
  <si>
    <t xml:space="preserve"> 12/08/2023</t>
  </si>
  <si>
    <t xml:space="preserve"> 12/24/2023</t>
  </si>
  <si>
    <t xml:space="preserve"> 11/30/2023</t>
  </si>
  <si>
    <t xml:space="preserve"> 12/21/2023</t>
  </si>
  <si>
    <t xml:space="preserve"> 12/14/2023</t>
  </si>
  <si>
    <t xml:space="preserve"> 12/15/2023</t>
  </si>
  <si>
    <t xml:space="preserve"> 12/13/2023</t>
  </si>
  <si>
    <t xml:space="preserve"> 11/29/2023</t>
  </si>
  <si>
    <t xml:space="preserve"> 12/07/2023</t>
  </si>
  <si>
    <t xml:space="preserve"> 12/27/2023</t>
  </si>
  <si>
    <t xml:space="preserve"> CHEA DE COMUNICACION SRL</t>
  </si>
  <si>
    <t>ACADEMIA EUROPEA  A.E.,  S.R.L</t>
  </si>
  <si>
    <t>ANNEY ALFONZO LOPEZ CUETO</t>
  </si>
  <si>
    <t>ARTELUZ, SRL</t>
  </si>
  <si>
    <t>AUTOCAMIONES, S.A.</t>
  </si>
  <si>
    <t>CARLOS ANT. CUELLO GOMEZ</t>
  </si>
  <si>
    <t>CARMEN YAMALIE ROSARIO GOMEZ</t>
  </si>
  <si>
    <t xml:space="preserve">COMPUSOLUCIONES JC, SRL </t>
  </si>
  <si>
    <t>COMUNIGHEN SRL</t>
  </si>
  <si>
    <t>CONSTRUCTORA MOIJOSHEMIA SRL</t>
  </si>
  <si>
    <t>D &amp; R PRODUCTION SRL</t>
  </si>
  <si>
    <t>DETAIL BOX SRL</t>
  </si>
  <si>
    <t xml:space="preserve">DIKAPP PRODUCCIONES SRL </t>
  </si>
  <si>
    <t>EDITORA HOY, S.A.S.</t>
  </si>
  <si>
    <t>HUMANO SEGUROS, S.A</t>
  </si>
  <si>
    <t>HYLSA, SA.</t>
  </si>
  <si>
    <t>JUAN AURELIO MERCEDES BELTRE</t>
  </si>
  <si>
    <t>KENNE CHARLES JUSTINIANO DE LA CRUZ</t>
  </si>
  <si>
    <t>KHALICCO INVESTMENTS S.R.L.</t>
  </si>
  <si>
    <t>LEONIDAS ANTONIO HENRIQUEZ MEDINA</t>
  </si>
  <si>
    <t>LOGOMARCA, S.A</t>
  </si>
  <si>
    <t>LOLA 5 MULTISERVICES SRL</t>
  </si>
  <si>
    <t>LUIS FELIPE ROSA HERNANDEZ</t>
  </si>
  <si>
    <t>MAIRA OGANDO</t>
  </si>
  <si>
    <t>NAP DEL CARIBE, INC</t>
  </si>
  <si>
    <t>OFICINA UNIVERSAL, S. A.</t>
  </si>
  <si>
    <t xml:space="preserve">PEDRO RICARDO SANTANA ORTIZ </t>
  </si>
  <si>
    <t>PURA 97 1 FM SRL</t>
  </si>
  <si>
    <t>RANRAIBY CONSTRUCCIONES &amp; SERVICIOS SRL</t>
  </si>
  <si>
    <t>RF COMUNICACIONES EDUCATIVAS SRL</t>
  </si>
  <si>
    <t>SHERLINA NICOL GONZALEZ SHEPHARD</t>
  </si>
  <si>
    <t>SILVIA MARTINA INFANTE TORIBIO</t>
  </si>
  <si>
    <t>SIMON BOLIVAR CEPEDA MENA</t>
  </si>
  <si>
    <t>SIMPATIA EVENT TECHNOLOGIES SRL</t>
  </si>
  <si>
    <t>TELE ESTE SRL</t>
  </si>
  <si>
    <t>VIDEOCINE PALAU, S.R.L.</t>
  </si>
  <si>
    <t xml:space="preserve"> B1500000091</t>
  </si>
  <si>
    <t xml:space="preserve"> B1500000226</t>
  </si>
  <si>
    <t xml:space="preserve"> 12/05/2023</t>
  </si>
  <si>
    <t xml:space="preserve"> B1500000227</t>
  </si>
  <si>
    <t xml:space="preserve"> B1500000432</t>
  </si>
  <si>
    <t xml:space="preserve"> 12/06/2023</t>
  </si>
  <si>
    <t xml:space="preserve"> B1500165923,  B1500165801,  B1500166127,  B015166159,  B150016636,  B1500166514,  B150016669,  B150016652</t>
  </si>
  <si>
    <t xml:space="preserve"> 12/18/2023,  12/18/2023,  12/18/2023,  12/18/2023,  12/18/2023,  12/18/2023,  12/18/2023,  12/18/2023</t>
  </si>
  <si>
    <t xml:space="preserve"> B1500055466</t>
  </si>
  <si>
    <t xml:space="preserve"> B1500055825</t>
  </si>
  <si>
    <t xml:space="preserve"> B1500045853</t>
  </si>
  <si>
    <t xml:space="preserve"> 11/28/2023</t>
  </si>
  <si>
    <t xml:space="preserve"> B1500046000</t>
  </si>
  <si>
    <t xml:space="preserve"> B1500055562</t>
  </si>
  <si>
    <t xml:space="preserve"> 12/18/2023</t>
  </si>
  <si>
    <t xml:space="preserve"> B1500055692</t>
  </si>
  <si>
    <t xml:space="preserve"> B1500055981</t>
  </si>
  <si>
    <t xml:space="preserve"> B1500055971</t>
  </si>
  <si>
    <t xml:space="preserve"> B150005599</t>
  </si>
  <si>
    <t xml:space="preserve"> B1500000064</t>
  </si>
  <si>
    <t xml:space="preserve"> B15000000066</t>
  </si>
  <si>
    <t xml:space="preserve"> B1500000547</t>
  </si>
  <si>
    <t xml:space="preserve"> B1500003679</t>
  </si>
  <si>
    <t xml:space="preserve"> B1500003690</t>
  </si>
  <si>
    <t xml:space="preserve"> B1500047669</t>
  </si>
  <si>
    <t xml:space="preserve"> B1500047987</t>
  </si>
  <si>
    <t xml:space="preserve"> B1500000152</t>
  </si>
  <si>
    <t xml:space="preserve"> B1500130692</t>
  </si>
  <si>
    <t xml:space="preserve"> 12/19/2023</t>
  </si>
  <si>
    <t xml:space="preserve"> B1500131766</t>
  </si>
  <si>
    <t xml:space="preserve"> B1500132015</t>
  </si>
  <si>
    <t xml:space="preserve"> B1500131156</t>
  </si>
  <si>
    <t xml:space="preserve"> B1500130693</t>
  </si>
  <si>
    <t xml:space="preserve"> B1500000356</t>
  </si>
  <si>
    <t xml:space="preserve"> B1500000127</t>
  </si>
  <si>
    <t xml:space="preserve"> B1500000163</t>
  </si>
  <si>
    <t xml:space="preserve"> B1500000126</t>
  </si>
  <si>
    <t xml:space="preserve"> E450000026457</t>
  </si>
  <si>
    <t xml:space="preserve"> E450000026472</t>
  </si>
  <si>
    <t xml:space="preserve"> E45000002642</t>
  </si>
  <si>
    <t xml:space="preserve"> 12/28/2023</t>
  </si>
  <si>
    <t xml:space="preserve"> B1500000217</t>
  </si>
  <si>
    <t xml:space="preserve"> 12/12/2023</t>
  </si>
  <si>
    <t xml:space="preserve"> B1500000272</t>
  </si>
  <si>
    <t xml:space="preserve"> B1500000008</t>
  </si>
  <si>
    <t xml:space="preserve"> B1500000197</t>
  </si>
  <si>
    <t xml:space="preserve"> B1500000073</t>
  </si>
  <si>
    <t xml:space="preserve"> B1500000074</t>
  </si>
  <si>
    <t xml:space="preserve"> B1500000075</t>
  </si>
  <si>
    <t xml:space="preserve"> B1500000076</t>
  </si>
  <si>
    <t xml:space="preserve"> B1500019356</t>
  </si>
  <si>
    <t xml:space="preserve"> B1500019357</t>
  </si>
  <si>
    <t xml:space="preserve"> B1500019355</t>
  </si>
  <si>
    <t xml:space="preserve"> B1500019484</t>
  </si>
  <si>
    <t xml:space="preserve"> B1500000115</t>
  </si>
  <si>
    <t xml:space="preserve"> B1500000185</t>
  </si>
  <si>
    <t xml:space="preserve"> B1500000186</t>
  </si>
  <si>
    <t xml:space="preserve"> B1500402184</t>
  </si>
  <si>
    <t xml:space="preserve"> B1500396952</t>
  </si>
  <si>
    <t xml:space="preserve"> B1500402127</t>
  </si>
  <si>
    <t xml:space="preserve"> B1500416523,  B1500418283,  B1500416524,  B1500416526,  B1500416494,  B1500416525,  B1500416508,  B1500416489</t>
  </si>
  <si>
    <t xml:space="preserve"> B1500006944</t>
  </si>
  <si>
    <t xml:space="preserve"> B1500300878</t>
  </si>
  <si>
    <t xml:space="preserve"> 12/04/2023</t>
  </si>
  <si>
    <t xml:space="preserve"> B1500299909</t>
  </si>
  <si>
    <t xml:space="preserve"> B1500300588</t>
  </si>
  <si>
    <t xml:space="preserve"> B1500030235</t>
  </si>
  <si>
    <t xml:space="preserve"> B150000006</t>
  </si>
  <si>
    <t xml:space="preserve"> B1500031111</t>
  </si>
  <si>
    <t xml:space="preserve"> B1500005385</t>
  </si>
  <si>
    <t xml:space="preserve"> B1500000021</t>
  </si>
  <si>
    <t xml:space="preserve"> B1500000085</t>
  </si>
  <si>
    <t xml:space="preserve"> B1500000060</t>
  </si>
  <si>
    <t xml:space="preserve"> B1500000254</t>
  </si>
  <si>
    <t xml:space="preserve"> B1500000256</t>
  </si>
  <si>
    <t xml:space="preserve"> B1500000977</t>
  </si>
  <si>
    <t xml:space="preserve"> B1500000978</t>
  </si>
  <si>
    <t xml:space="preserve"> B1500000061</t>
  </si>
  <si>
    <t xml:space="preserve"> B1500010220</t>
  </si>
  <si>
    <t xml:space="preserve"> B1500000766</t>
  </si>
  <si>
    <t xml:space="preserve"> B150000005</t>
  </si>
  <si>
    <t xml:space="preserve"> B1500001417</t>
  </si>
  <si>
    <t xml:space="preserve"> B1500000031</t>
  </si>
  <si>
    <t xml:space="preserve"> 12/01/2023</t>
  </si>
  <si>
    <t xml:space="preserve"> 12/26/2023</t>
  </si>
  <si>
    <t xml:space="preserve"> B1500001817</t>
  </si>
  <si>
    <t xml:space="preserve"> B1500000165</t>
  </si>
  <si>
    <t xml:space="preserve"> B1500000022</t>
  </si>
  <si>
    <t xml:space="preserve"> 12/11/2023</t>
  </si>
  <si>
    <t xml:space="preserve"> B1500000747</t>
  </si>
  <si>
    <t xml:space="preserve"> B1500000689</t>
  </si>
  <si>
    <t xml:space="preserve"> B1500000120</t>
  </si>
  <si>
    <t xml:space="preserve"> B1500000339</t>
  </si>
  <si>
    <t xml:space="preserve"> B1500000540</t>
  </si>
  <si>
    <t xml:space="preserve"> B1500000316</t>
  </si>
  <si>
    <t xml:space="preserve"> B1500045793</t>
  </si>
  <si>
    <t xml:space="preserve"> B1500045804</t>
  </si>
  <si>
    <t xml:space="preserve"> B1500000027</t>
  </si>
  <si>
    <t xml:space="preserve"> B1500000368</t>
  </si>
  <si>
    <t xml:space="preserve"> B1500000369</t>
  </si>
  <si>
    <t xml:space="preserve"> B1500000102</t>
  </si>
  <si>
    <t xml:space="preserve"> B1500000230</t>
  </si>
  <si>
    <t xml:space="preserve"> B1500000122</t>
  </si>
  <si>
    <t xml:space="preserve"> B1500002917</t>
  </si>
  <si>
    <t xml:space="preserve"> B1500002915</t>
  </si>
  <si>
    <t xml:space="preserve"> B1500002928</t>
  </si>
  <si>
    <t xml:space="preserve"> B1500000009</t>
  </si>
  <si>
    <t xml:space="preserve"> 09/28/2023</t>
  </si>
  <si>
    <t xml:space="preserve"> B1500011943</t>
  </si>
  <si>
    <t xml:space="preserve"> B1500011948</t>
  </si>
  <si>
    <t xml:space="preserve"> 01/13/2024</t>
  </si>
  <si>
    <t xml:space="preserve"> 01/04/2024</t>
  </si>
  <si>
    <t xml:space="preserve"> 01/20/2024</t>
  </si>
  <si>
    <t xml:space="preserve"> 01/05/2024</t>
  </si>
  <si>
    <t xml:space="preserve"> 01/17/2024,  01/17/2024,  01/17/2024,  01/17/2024,  01/17/2024,  01/17/2024,  01/17/2024,  01/17/2024</t>
  </si>
  <si>
    <t xml:space="preserve"> 01/17/2024</t>
  </si>
  <si>
    <t xml:space="preserve"> 01/21/2024</t>
  </si>
  <si>
    <t xml:space="preserve"> 12/30/2023</t>
  </si>
  <si>
    <t xml:space="preserve"> 01/06/2024</t>
  </si>
  <si>
    <t xml:space="preserve"> 01/14/2024</t>
  </si>
  <si>
    <t xml:space="preserve"> 01/18/2024</t>
  </si>
  <si>
    <t xml:space="preserve"> 12/29/2023</t>
  </si>
  <si>
    <t xml:space="preserve"> 01/26/2024</t>
  </si>
  <si>
    <t xml:space="preserve"> 01/27/2024</t>
  </si>
  <si>
    <t xml:space="preserve"> 01/11/2024</t>
  </si>
  <si>
    <t xml:space="preserve"> 01/12/2024</t>
  </si>
  <si>
    <t xml:space="preserve"> 01/03/2024</t>
  </si>
  <si>
    <t xml:space="preserve"> 01/07/2024</t>
  </si>
  <si>
    <t xml:space="preserve"> 12/31/2023</t>
  </si>
  <si>
    <t xml:space="preserve"> 01/25/2024</t>
  </si>
  <si>
    <t xml:space="preserve"> 01/10/2024</t>
  </si>
  <si>
    <t xml:space="preserve"> 10/28/2023</t>
  </si>
  <si>
    <t xml:space="preserve"> CORRESPONDIENTE AL PAGO REALIZADO POR CONCEPTO DE: CAPACITACION DE DAMASCO A.JIMENEZ EUSEBIO, FRANCISCO A.REYES FLORES Y VIVIAN REYES, EN EL CURSO DE IDIOMA INGLES SUPER INTENSIVO SEGUN APROBACION ANEXA. MEMO RH-M-001231-23</t>
  </si>
  <si>
    <t xml:space="preserve"> CORRESPONDIENTE AL PAGO REALIZADO POR CONCEPTO DE: PUBLICIDAD DIGITAL MEDIANTE COLOCACION DE BANNER FIJO DE 300X250 PIXELES EN EL PORTAL WWW.SITIODIGITALRD.COM. CONTRATO BS-0011482-2023.   NOVIEMBRE 2023.  PAGO 4/4.
 MONTO RD$25,000.00                ITBIS 18 % RD$4,500.00              ISR 10% RD$2,500.00</t>
  </si>
  <si>
    <t xml:space="preserve"> CORRESPONDIENTE AL PAGO REALIZADO POR CONCEPTO DE: FACTURA NO. OCP-FCR-00001406 POR CONCEPTO DE GASTOS DE BOLETOS AEREOS Y VIATICOS, PARA JULISSA CRUZ, DONDE PARTICIPO EN LA 10MA EDICION DEL PROGRAMA DE INNOVACION Y LIDERAZGO EN GOBIERNO ILG DE AMERICA LATINA Y EL CARIBE DE GEOGETOWN UNIVERSITY, WASHINGTON, USA DEL 21 AL 29 DE OCTUBRE 2023.</t>
  </si>
  <si>
    <t xml:space="preserve"> CORRESPONDIENTE AL PAGO REALIZADO POR CONCEPTO DE: FACTURA NO. OCP-FCR-00001442 POR CONCEPTO DE GASTOS DE BOLETOS AEREOS, PARA JOSE RAUL MADERA Y ANA ISABEL RIOS, DONDE PARTICIPARON EN LA CUMBRE DE IDENTIDAD DIGITAL Y SERVICIOS ELECTRONICOS CUMBRE IBEROAMERICANA, QUITO ECUADOR, DEL 23 AL 28 DE OCTUBRE 2023.</t>
  </si>
  <si>
    <t xml:space="preserve"> CORRESPONDIENTE AL PAGO REALIZADO POR CONCEPTO DE: FACTURA NO. OCP-FCR-00001255 POR CONCEPTO DE GASTOS DE BOLETOS AEREOS, PARA SARAH MARIÑEZ, ROSA FERNADEZ Y BRYAN GUZMAN, DONDE PARTICIPARON EN LA 8VA EDICION DEL PROGRAMA INTERTEL, EN LIMA PERU, DEL 19 AL 26 DE AGOSTO 2023.</t>
  </si>
  <si>
    <t xml:space="preserve"> CORRESPONDIENTE AL PAGO REALIZADO POR CONCEPTO DE:  FACTURA NO. OCP-FCR-00001097 POR CONCEPTO DE GASTOS DE BOLETOS AEREOS Y VIATICOS, PARA JULISSA CRUZ, DONDE PARTICIPO EN EL CONGRESO LATINOAMERICANO DE TRANSFORMACION DIGITAL (CLTD) JUNTO AL M360 LATAM DE GSMA, DEL 30 DE MAYO AL 02 DE JUNIO 2023, EN LA CUIDAD DE MEXICO.</t>
  </si>
  <si>
    <t xml:space="preserve"> CORRESPONDIENTE AL PAGO REALIZADO POR CONCEPTO DE:  FACTURA NO. OCP-FCR-00001600 POR CONCEPTO DE GASTOS DE BOLETO AEREO PARA NELSON ARROYO POR PARTICIPAR EN  EL EVENTO AMERICA ACCESIBLE 2023, TIC PARA TODOS Y TODAS. VARADERO CUBA DEL 07 AL 11 DE NOVIEMBRE 2023.</t>
  </si>
  <si>
    <t xml:space="preserve"> CORRESPONDIENTE AL PAGO REALIZADO POR CONCEPTO DE:  FACTURA OCP-FCR00001677 POR CONCEPTO DE GASTOS DE BOLETO AEREO PARA JULISSA CRUZ  PARA PARTICIPAR DE LA 26VA ASAMBLEA PLENARIA DE REGUTEL, LA PAZ, BOLIVIA  DEL 05 AL 08 DE DICIEMBRE 2023.</t>
  </si>
  <si>
    <t xml:space="preserve"> CORRESPONDIENTE AL PAGO REALIZADO POR CONCEPTO DE:  FACTURA OCP-FCR-00001628 POR CONCEPTO DE BOLETO AEREO A JULISSA CRUZ  PARA PARTICIPAR EN CONECTA CON LATAM AWARDS 2023. CIUDAD DE PANAMA, PANAMA DEL 29 AL 30 DE NOVIEMBRE 2023.</t>
  </si>
  <si>
    <t xml:space="preserve"> CORRESPONDIENTE AL PAGO REALIZADO POR CONCEPTO DE:  FACTURA NO. OCP-FCR-00001644 POR CONCEPTO DE GASTOS DE BOLETOS AEREOS Y VIATICOS, PARA CHRISTIAN VICTORIA, DONDE PARTICIPO EN LA REUNION DE LA OMISION DE ESTUDIO 5 DEL 13 AL 22 DE NOVIEMBRE 2023 EN LA CUIDAD GINEBRA, SUIZA.</t>
  </si>
  <si>
    <t xml:space="preserve"> CORRESPONDIENTE AL PAGO REALIZADO POR CONCEPTO DE:  FACTURA NCF B1500001817 DE TONERES PARA LAS IMPRESORAS DEL INSTITUTO DOMINICANO DE LAS TELECOMUNICACIONES, BS-0013006-2023. MONTO RD$2,993,252.72   ITBIS 18% RD$538,785.50    ISR 5% RD$149,662.64</t>
  </si>
  <si>
    <t xml:space="preserve">
 CORRESPONDIENTE AL PAGO REALIZADO POR CONCEPTO DE: LA POLIZA NO. 2-2-109-0013729, SEGURO ASISTENCIA FUNERARIA COLECTIVO PARA EMPLEADOS, COMPRENDIDO EN EL PERIODO 01/12/2023  HASTA EL 31/12/2023.  MONTO RD$127,257.40     ISC 16% RD$20,361.18       ISR 5% RD$6,362.87
</t>
  </si>
  <si>
    <t xml:space="preserve"> CORRESPONDIENTE AL PAGO REALIZADO POR CONCEPTO DE:  PUBLICIDAD TELEVISIVA, MEDIANTE LA COLOCACION DE DOS CUÑAS EN EL PROGRAMA RESUMEN SEMANAL DE NOTICIAS POR XTREMO CHANNEL, EN LOS CANALES: CLARO DIGITAL 71, 71 DE TRICOM, 40 DE ASTER, ACTIVA 71 Y ALTICE 71.  CONTRATO BS-0014016-2023. NOVIEMBRE 2023.  PAGO 2/3
 MONTO RD$25,000.00             ITBIS 18% RD$4,500.00           ISR 10% RD$2,500.00</t>
  </si>
  <si>
    <t xml:space="preserve"> CORRESPONDIENTE AL PAGO REALIZADO POR CONCEPTO DE: PUBLICIDAD TELEVISIVA  EN LA PROGRAMACION REGULAR DEL CANAL TELE ESTE CANAL 12 A TRAVES DE CABLE VISION Y FACEBOOK LIVE, TELE ESTE 12 HD. S/CONTRATO BS-0013947-2023.  NOVIEMBRE 2023. NO EXISTE PAGO ANTERIOR.
 MONTO RD$50,000.00             ITBIS 18% RD$9,000.00                 ISR 5% RD$2,500.00</t>
  </si>
  <si>
    <t xml:space="preserve"> CORRESPONDIENTE AL PAGO REALIZADO POR CONCEPTO DE:  PUBLICIDAD RADIAL MEDIANTE LA COLOCACION DE SEIS CUÑAS EN LA EMISORA RADIO FM-103.5.  NOVIEMBRE 2023 SEGUN CONTRATO BS-0013654-2023. NO EXISTE PAGO ANTERIOR. PAGO 1/4.
</t>
  </si>
  <si>
    <t xml:space="preserve"> CORRESPONDIENTE AL PAGO REALIZADO POR CONCEPTO DE: SUSTITUCION DE CK 71005 PAGO DE FACTURA NCF B1500000226 CAPACITACION PROGRAMA DE CLASES SUPER INTENSIVAS VIRTUALES DE INGLES, PARA LA COLABORADORA IRIS RUBI ADAMES APONTE SEGUN MEMORANDO NO.GPC-M-000052-23 </t>
  </si>
  <si>
    <t xml:space="preserve"> CORRESPONDIENTE AL PAGO REALIZADO POR CONCEPTO DE: PUBLICIDAD TELEVISIVA Y RADIAL, MEDIANTE LA COLOCACION DE 28 CUÑAS MENSUALES. PROGRAMA MATUTINO AHORA POR LA SUPER 7. SEGUN CONTRATO BS0013143-2023. NOVIEMBRE 2023.  PAGO 4/4.
</t>
  </si>
  <si>
    <t xml:space="preserve"> CORRESPONDIENTE AL PAGO REALIZADO POR CONCEPTO DE: FACTURA 165923/165801/166127/166159/166368/166514/166692/166522, COMPRA DE 2,160 BOTELLONES DE REPOSICION PARA EL CUATRIMESTRE SEPTIEMBRE-DICIEMBRE 2023  MES DE NOVIEMBRE/ DICIEMBRE 2023,   SEGUN NO.ORDEN 2023-00242.</t>
  </si>
  <si>
    <t xml:space="preserve"> CORRESPONDIENTE AL PAGO REALIZADO POR CONCEPTO DE: FACTURA NO. CC202311252407626425,  DESDE 20 DE OCTUBRE  HASTA EL 19 NOVIEMBRE 2023, DE LA CUENTA #8163091.   PREMIUM PLUS 3MB-1MB A CUATRO (04) CENTROS TECNOLOGICOS COMUNITARIOS (CTC)  UBICADO EN LA ESTACION DEL METRO, JUAN PABLO DUARTE, AMIN ABEL, CENTRO LOS HEROES. </t>
  </si>
  <si>
    <t xml:space="preserve"> CORRESPONDIENTE AL PAGO REALIZADO POR CONCEPTO DE: FACTURA NO. CC202212055201464588, CUENTA NO.71299770, PARA EL PERIODO COMPRENDIDO DEL 01/11/2022 AL 30/11/2022, POR CONCEPTO DE BUSINESS FIT SERVICIO MOVIL DE VOZ DIRECTA TECNICA, NO.TELEFONO (809) 881-8983 ,Y (809) 958-6472(809) 244-5576   DIRECCION TECNICA  </t>
  </si>
  <si>
    <t xml:space="preserve"> CORRESPONDIENTE AL PAGO REALIZADO POR CONCEPTO DE: FACT.CC202312055201628336,   (CUENTA: 9308820) PLAN DE INTERNET MOVIL TEL.809-106-7306 Y 809-142-0825 ,809-171-1047   CORRESPONDIENTE AL PERIODO DEL 01/11/2023 AL 30/11/2023.  </t>
  </si>
  <si>
    <t xml:space="preserve"> CORRESPONDIENTE AL PAGO REALIZADO POR CONCEPTO DE:FACTURA NO. CC202312055201634140, , CUENTA NO.71299770, PARA EL PERIODO COMPRENDIDO DEL 01/11/2023 AL 30/11/2023, POR CONCEPTO DE BUSINESS FIT SERVICIO MOVIL DE VOZ DIRECTA TECNICA, NO.TELEFONO (809) 881-8983 ,Y (809) 958-6472(809) 244-5576   DIRECCION TECNICA  </t>
  </si>
  <si>
    <t xml:space="preserve"> CORRESPONDIENTE AL PAGO REALIZADO POR CONCEPTO DE: FACT. NO. CC202312252407683522 CTA #2979364, CORRESPONDIENTE A LA CENTRAL TELEFONICA DEL INDOTEL PERIODO DEL 20/11/2023  AL 19/12/2023 </t>
  </si>
  <si>
    <t xml:space="preserve"> PAGO DE  CORRESPONDIENTE AL PAGO REALIZADO POR CONCEPTO DE:SERVICIOS DE TELECABLE OFICINA PRINCIPAL. </t>
  </si>
  <si>
    <t xml:space="preserve"> CORRESPONDIENTE AL PAGO REALIZADO POR CONCEPTO DE: FACTURA  NO. CC202312252407688325, CUENTA NO. 7753558, POR SERVICIOS DE INTERNET CCT, UBICADO EN EL MUSEO DE LAS TELECOMUNICACIONES, CORRESPONDIENTE AL PERIODO 20/11/2023 AL 19/12/2023</t>
  </si>
  <si>
    <t xml:space="preserve"> CORRESPONDIENTE AL PAGO REALIZADO POR CONCEPTO DE: FACTURA B1500000006 CORRESPONDIENTE A LOS SERVICIOS PRESTADOS EN SU CALIDAD DE ABOGADO Y NOTARIO PUBLICO, CONSISTENTE EN LEGALIZACIONES NOTARIALES SOBRE CONTRATOS Y ACTOS ENTRE INDOTEL Y PARTICULARES S/MEMO DJ-M-000505-23.
</t>
  </si>
  <si>
    <t xml:space="preserve"> PAGO CORRESPONDIENTE AL PAGO REALIZADO POR CONCEPTO DE: FACTURACORRESPONDIENTE A PUBLICIDAD A TRAVES DEL "PROGRAMA RADIAL ACCESO" TRANSMITIDO POR AZUCAR 89.1 POR EL AREA ESTE Y NORDESTE Y TODAS LAS PLATAFORMAS, MES DE OCTUBRE 2023, CONTRATO NO.BS-0011933-2023. PAGO 2/4.
</t>
  </si>
  <si>
    <t xml:space="preserve"> CORRESPONDIENTE AL PAGO REALIZADO POR CONCEPTO DE:  PUBLICIDAD A TRAVES DEL "PROGRAMA RADIAL ACCESO" TRANSMITIDO POR AZUCAR 89.1 POR EL AREA ESTE Y NORDESTE Y TODAS LAS PLATAFORMAS, MES DE NOVIEMBRE 2023, CONTRATO NO.BS-0011933-2023. PAGO 3/4.
</t>
  </si>
  <si>
    <t xml:space="preserve"> CORRESPONDIENTE AL PAGO REALIZADO POR CONCEPTO DE: PUBLICIDAD A TRAVES DEL "PROGRAMA RADIAL ACCESO" TRANSMITIDO POR AZUCAR 89.1 POR EL AREA ESTE Y NORDESTE Y TODAS LAS PLATAFORMAS, MES DE OCTUBRE 2023, CONTRATO NO.BS-0011933-2023. PAGO 2/4.
</t>
  </si>
  <si>
    <t xml:space="preserve"> CORRESPONDIENTE AL PAGO REALIZADO POR CONCEPTO DE: REPARACION DE AIRE ACONDICIONADO, SISTEMA DE ELECTRICIDAD Y CONECTOR DE BOLSAS DE AIRES, DEL VEHICULO ISUZU 4X4 , PLACA L-309694, BLANCO, CHASIS MPATFS85HCT101127. SEGUN ORDEN DE COMPRA 2023-00319.</t>
  </si>
  <si>
    <t xml:space="preserve"> CORRESPONDIENTE AL PAGO REALIZADO POR CONCEPTO DE : REPARACION DEL VEHICULO ISUZU DMAX, PLACA L-309696, COLOR BLANCO, AÑO 2012, CHASIS MPATFS85HCT101126. SEGUN ORDEN DE COMPRA NO.2023-00325. </t>
  </si>
  <si>
    <t xml:space="preserve"> CORRESPONDIENTE AL PAGO REALIZADO POR CONCEPTO DE: FACTURA NO. 34432227   (CODIGO DEL SISTEMA 18268) SERVICIO DE RECOGIDA DE BASURA, CORRESPONDIENTE AL MES DE DICIMBRE, 2023,  EDIFICIO ISABEL LA CATOLICA NO.203  (CENTRO INDOTEL)  0</t>
  </si>
  <si>
    <t xml:space="preserve"> CORRESPONDIENTE AL PAGO REALIZADO POR CONCEPTO DE:  SOLICITUD DE SERVICIO DE MONTAJE  TALLER DE MEJORA REGULATORIA INDOTEL- MAP - UIT EN EL CENTRO INDOTEL CULTURA DIGITAL (COMPRAS VERDES) SEGUN NO. DE ORDEN, 2023-00301 </t>
  </si>
  <si>
    <t xml:space="preserve"> CORRESPONDIENTE AL PAGO REALIZADO POR CONCEPTO DE: FACTURA NO. 34433580  (CODIGO DEL SISTEMA 40200) SERVICIO DE RECOGIDA DE BASURA,PARQUEO CALLE EL RETIRO, CORRESPONDIENTE AL MES DE DICIMBRE 2023. </t>
  </si>
  <si>
    <t xml:space="preserve"> CORRESPONDIENTE AL PAGO REALIZADO POR CONCEPTO DE: SERVICIOS DE LA PLANTA ELECTRICA DE EMERGENCIA, SEGUN CONTRATO BS-0014527-2022, CORRESPONDIENTE AL MES  DE NOVIEMBRE 2023.  </t>
  </si>
  <si>
    <t xml:space="preserve"> CORRESPONDIENTE AL PAGO REALIZADO POR CONCEPTO DE: ALQUILER DE 5 LOCALES MAS SOTANO (2,665 M2), SEGUN CONTRATO BS-0014505-2022, CORRESPONDIENTE AL MES DE NOVIEMBRE 2023.</t>
  </si>
  <si>
    <t xml:space="preserve"> CORRESPONDIENTE AL PAGO REALIZADO POR CONCEPTO DE: FACTURA. NO. FS-7574255 CONSUMO DE AGUA POTABLE EN EL TERRENO  DE INDOTEL DONDE SE CONSTRUIRAN LAS OFICINAS QUE ALOJARAN LAS OFICNAS DE ESTA INSTITUCION, CORRESPONDIENTE AL   MES DE DICIEMBRE  DEL 2023 ( CODIGO DEL SISTEMA NO.38592). </t>
  </si>
  <si>
    <t xml:space="preserve"> CORRESPONDIENTE AL PAGO REALIZADO POR CONCEPTO DE: FACTURA. NO. FS-7585155,  CONSUMO DE AGUA POTABLE Y ALCANTARILLADO DEL CENTRO INDOTEL ESPACIO REPUBLICA DIGITAL (CCT), CORRESPONDIENTE AL MES DE DICIEMBRE DEL 2023 ( CODIGO DEL SISTEMA NO.455693 ). </t>
  </si>
  <si>
    <t xml:space="preserve"> CORRESPONDIENTE AL PAGO REALIZADO POR CONCEPTO DE:  FACTURA. NO.FMA-383421 CONSUMO DE AGUA POTABLE DEL ALMACEN INDOTEL UBICADO EN EL V CENTENARIO, CORRESPONDIENTE AL MES DE DICIEMBRE DEL 2023 ( CODIGO DEL SISTEMA NO.417557).  </t>
  </si>
  <si>
    <t xml:space="preserve"> CORRESPONDIENTE AL PAGO REALIZADO POR CONCEPTO DE: FACTURA. NO. FS-7583418 POR CONSUMO DE AGUA POTABLE Y ALCANTARILLADO DEL PARQUEO C/. EL RETIRO, CORRESPONDIENTE AL MES DE DICIEMBRE  DEL 2023 ( CODIGO DEL SISTEMA NO.45621 )  </t>
  </si>
  <si>
    <t xml:space="preserve"> CORRESPONDIENTE AL PAGO REALIZADO POR CONCEPTO DE:  FACTURA. NO. FS-7574256  CONSUMO DE AGUA POTABLE EN EL TERRENO  DE INDOTEL DONDE SE CONSTRUIRAN LAS OFICINAS QUE ALOJARAN LAS OFICNAS DE ESTA INSTITUCION, CORRESPONDIENTE AL   MES DE DICIEMBRE DEL 2023 ( CODIGO DEL SISTEMA NO.38593). </t>
  </si>
  <si>
    <t xml:space="preserve"> CORRESPONDIENTE AL PAGO REALIZADO POR CONCEPTO DE: FACTURA DE PUBLICIDAD, COLOCACION DE UN BANNER TAMAÑO 320X100 EN EL ESPACIO WWW.NOTICIASBAULDEUNADIE.NET. S/CONTRATO BS-0013373-2023. MES DE NOVIEMBRE 2023.  NO EXISTE PAGO ANTERIOR.
</t>
  </si>
  <si>
    <t xml:space="preserve"> CORRESPONDIENTE AL PAGO REALIZADO POR CONCEPTO DE: FACTURA DE LOS SERVICIOS PRESTADOS EN SU CALIDAD DE ABOGADO NOTARIO PUBLICO, CONSISTENTE EN LEGALIZACIONES NOTARIALES SOBRE CONTRATOS Y ACTOS ENTRE EL INDOTEL Y PARTICULARES, S/MEMO DJ-M-000493-23.
</t>
  </si>
  <si>
    <t xml:space="preserve"> CORRESPONDIENTE AL PAGO REALIZADO POR CONCEPTO DE: FACTURA DE PUBLICIDAD EN EL ESPACIO WWW.NOTICIASINSPIRADORAS.NET,  REVISTA DIGITAL.  MES DE NOVIEMBRE 2023. SEGUN CONTRATO BS-0013376-2023.   NO EXISTE PAGO ANTERIOR. PAGO 1/3.
</t>
  </si>
  <si>
    <t xml:space="preserve"> CORRESPONDIENTE AL PAGO REALIZADO POR CONCEPTO DE: FACTURA DE PUBLICIDAD RADIAL MEDIANTE LA COLOCACION DE CUATRO CUÑAS EN CADA EMISION DEL PROGRAMA AL DIA CON PUERTO PLATA , POR LA REINA 98.8 FM RADIO ISABEL TORRES, ADEMAS YOUTUBE Y FACEBOOK 12 CUÑAS DIARIAS. SEGUN CONTRATO BS-0011048-2023. FACTURA NOVIEMBRE 2023.  PAGO 4/4
</t>
  </si>
  <si>
    <t xml:space="preserve">  CORRESPONDIENTE AL PAGO REALIZADO POR CONCEPTO DE:  PAGO DE LA FACT.187,   SERV. FLOTA   CELULARES, CORRESPONDIENTE AL MES DE NOVIEMBRE, 2023  CUENTA NO.706002893. </t>
  </si>
  <si>
    <t xml:space="preserve"> CORRESPONDIENTE AL PAGO REALIZADO POR CONCEPTO DE: SUSTITUIR CHEQUE 04111.  PAGO TOTAL  POR IMPLEMENTACION  DE LA INFRAESTRUCTURA DE RED DE ACCESO A LOS SERVICIOS DE CONECTIVIDAD, PLAN PILOTO EN LA PROVINCIA DE INDEPENDENCIA.  PROYECTO CANASTA DIGITAL SOCIAL, CONECTAR A LOS NO CONECTADOS, DEL PLAN BIANUAL DE PROYECTO 2021-2022.
</t>
  </si>
  <si>
    <t xml:space="preserve"> CORRESPONDIENTE AL PAGO REALIZADO POR CONCEPTO DE: FACTURA, L ALQUILER DE 50 ESPACIOS DE PARQUEO EN EL TEMPLO EL CALVARIO, UBICADO EN LA AVENIDA ABRAHAM LINCOLN NO. 964, ENSANCHE PIANTINNI, DE LA CIUDAD DE SANTO DOMINGO, PARA SER USADO COMO PARQUEO PARA FUNCIONARIOS Y EMPLEADOS DEL INDOTEL. SEGUN CONTRATO BS-0010351-2023, CORRESPONDIENTE AL MES DE NOVIEMBRE  DEL  2023. </t>
  </si>
  <si>
    <t xml:space="preserve"> CORRESPONDIENTE AL PAGO REALIZADO POR CONCEPTO DE: FACTURA DE PUBLICIDAD TELEVISIVA, EN EL PROGRAMA TENDECIA SEMANAL, SE TRANSMITE LOS DOMINGOS POR CANAL CTV CANAL 32.2 CUÑAS.  S/MEMO BS-0013203-2023. NOVIEMBRE 2023.  NO EXISTE PAGO ANTERIOR.
</t>
  </si>
  <si>
    <t xml:space="preserve"> CORRESPONDIENTE AL PAGO REALIZADO POR CONCEPTO DE: FINAL FACTURA NCF B1500000008, SERVICIOS DE READECUACION DEL CENTRO (CCI), EN LA PROVINCIA PERAVIA, BANI, SEGUN CONTRATO NO. BS-0007197-2023.   </t>
  </si>
  <si>
    <t xml:space="preserve"> CORRESPONDIENTE AL PAGO REALIZADO POR CONCEPTO DE: PUBLICIDAD TELEVISIVA, MEDIANTE LA COLOCACION DE 3 CUÑAS PROGRAMA TRANSMITIDO POR N16 CANAL 18.  TAMBIEN COBERTURA RUEDAS DE PRENSA Y DIFUSION NOTAS DE PRENSA EN REDES SOCIALES NOVIEMBRE 2023 PAGO 3/4, SEGUN CONTRATO BS-0011959-2023.
</t>
  </si>
  <si>
    <t xml:space="preserve"> CORRESPONDIENTE AL PAGO REALIZADO POR CONCEPTO DE: PUBLICIDAD TELEVISIVA, MEDIANTE LA PUBLICACION DE DOS CUÑAS EN EL PROGRAMA BAJANDO DURO CON VIDAL DIAZ, A NIVEL NACIONAL E INTERNACIONAL. OCTUBRE 2023. SEGUN CONTRATO BS-0011236-2023. PAGO 3/4.
</t>
  </si>
  <si>
    <t xml:space="preserve"> CORRESPONDIENTE AL PAGO REALIZADO POR CONCEPTO DE: PUBLICIDAD TELEVISIVA, MEDIANTE LA PUBLICACION DE DOS CUÑAS EN EL PROGRAMA BAJANDO DURO CON VIDAL DIAZ, A NIVEL NACIONAL E INTERNACIONAL. NOVIEMBRE 2023. SEGUN CONTRATO BS-0011236-2023. PAGO 4/4.
</t>
  </si>
  <si>
    <t xml:space="preserve"> CORRESPONDIENTE AL PAGO REALIZADO POR CONCEPTO DE: AQUISICION DE UNA (1) JEEPETA TOYOTA LAND CRUISER 300 VX-R AÑO 2023, MODELO FJA300L-GNUZY LOTE I , CHASSIS JTMAA7BJ904064529, SEGUN CONTRATO BS-0013007-2023.</t>
  </si>
  <si>
    <t xml:space="preserve"> CORRESPONDIENTE AL PAGO REALIZADO POR CONCEPTO DE: ADQUISICION LOTE II UNA JEEPETA TOYOTA 4 - RUNNER LIMITED 2023 , MOTOR: V6, 4.000CC, DUAL VVT-I, 24 VALVULAS GASOLINA, 280 HP. CHASSIS JTEBU4JR906192304 CONTRATO NO. BS-0013018-2023 ,(1RA PLACA RD$ 392,544.00) </t>
  </si>
  <si>
    <t xml:space="preserve"> CORRESPONDIENTE AL PAGO REALIZADO POR CONCEPTO DE: AQUISICION DE 5 VEHICULOS DE MOTOR CAMIONETA TOYOTA HILUX 2023, LOTE III, SEGUN CONTRATO BS-0013025-2023.CHASSIS 8AJBA3CD301794815, 8AJBA3CD601179470, 8AJBA3CD401794418, 8AJBA3CD801794826, 8AJBA3CD801794695</t>
  </si>
  <si>
    <t xml:space="preserve"> CORRESPONDIENTE AL PAGO REALIZADO POR CONCEPTO DE: MANTENIMIENTO DE LOS 521,474 KMS DEL VEHICULO TOYOTA HILUX, PLACA L-247057, AÑO 2008, COLOR PLATEADO, CHASIS MROFZ29GX01707405. SEGUN NO. DE ORDEN DE COMPRA 2023-00317. </t>
  </si>
  <si>
    <t xml:space="preserve"> CORRESPONDIENTE AL PAGO REALIZADO POR CONCEPTO DE: SOLICITUD DE COMPRA DE 150 VASOS TERMICOS PARA LA INSTITUCION, SEGUN NO.ORDEN 2023-00302 </t>
  </si>
  <si>
    <t xml:space="preserve"> CORRESPONDIENTE AL PAGO REALIZADO POR CONCEPTO DE: PUBLICIDAD COMERCIAL/DIGITAL, EN EL PROGRAMA DIDACTICA ONLINE Y  PAGINA WEB,DIFUNDIDO POR YOUTUBE, SPOTIFY, APPLE PODCASTS, GOOGLE PODCASTS, ENTRE OTROS, MES DE NOVIEMBRE 2023 PAGO4/4, CONTRATO NO. BS-0010945-2023.
</t>
  </si>
  <si>
    <t xml:space="preserve"> CORRESPONDIENTE AL PAGO REALIZADO POR CONCEPTO DE: PUBLICIDAD TELEVISIVA EN EL PROGRAMA 1,800 SEGUNDOS DE NOTICIAS, QUE SE TRANSMITE EN EL CANAL 39 Y 8 ALTICE, CON REPETICION TELEANTILLAS CANAL 2 MES DE AGOSTO 2023 3/4, CONTRATO NO.BS-0007775-2023.
</t>
  </si>
  <si>
    <t xml:space="preserve"> P CORRESPONDIENTE AL PAGO REALIZADO POR CONCEPTO DE: PUBLICIDAD TELEVISIVA EN EL PROGRAMA 1,800 SEGUNDOS DE NOTICIAS, QUE SE TRANSMITE EN EL CANAL 39 Y 8 ALTICE, CON REPETICION TELEANTILLAS CANAL 2, MES DE SEPTIEMBRE 2023 PAGO 4/4, CONTRATO NO.BS-0007775-2023.
</t>
  </si>
  <si>
    <t xml:space="preserve"> CORRESPONDIENTE AL PAGO REALIZADO POR CONCEPTO DE: PUBLICIDAD RADIAL MEDIANTE LA COLOCACION DE 3 CUÑAS DIARIAS EN EL PROGRAMA DEPORTIVAS DEL MOMENTO" TRANSMITIDAS POR LA EMISORA FRECUENCIA 650 AM, LOS DOMINGO DE 10:00 AM A 11:00 AM  (RADIO UNIVERSAL), MES DE NOVIEMBRE 2023, 4/4  SEGUN CONTRATO NO.BS-0011979-2023.  
</t>
  </si>
  <si>
    <t xml:space="preserve"> CORRESPONDIENTE AL PAGO REALIZADO POR CONCEPTO DE: FACTURA  NO.202313588837,  CONSUMO DE ENERGIA ELECTRICA, DEL 01/11/2023  AL 01/12/2023, PERTENECIENTE A ALTO   PALOMA (LUPERON)  (NIC 7164159 )</t>
  </si>
  <si>
    <t xml:space="preserve"> CORRESPONDIENTE AL PAGO REALIZADO POR CONCEPTO DE: FACTURA NO. 202313020537,  CONSUMO DE ENERGIA ELECTRICA, DEL 01/11/2023 AL 01/12/2023, PERTENECIENTE A LOS REYES , GREGORIO LUPERON (NIC 5200991) </t>
  </si>
  <si>
    <t xml:space="preserve">  CORRESPONDIENTE AL PAGO REALIZADO POR CONCEPTO DE: FACTURA  NO.202313588279,  CONSUMO DE ENERGIA ELECTRICA, DEL 01/09/2023 AL 01/10/2023, PERTENECIENTE A  A LOS AZULES, SALCEDO (NIC 6001062) </t>
  </si>
  <si>
    <t xml:space="preserve"> CORRESPONDIENTE AL PAGO REALIZADO POR CONCEPTO DE: SERVICO DE ENERGIA ELECTRICA DE LAS  FACTURAS, 416523/ 418283/ 416524/ 416526/ 416494/ 416525/ 416508/ 416489, POR CORRESPONDIENTE A LOS  NIC: 5013178 (02/10/2023 AL 01/11/2023), 5406342 (05/10/2023 AL 03/11/2023), 5534692 (02/10/2023 AL 01/11/2023), 5803899 (02/10/2023 AL 01/11/2023), 5816979 (10/10/2023 AL 09/11/2023), 5817032 (02/10/2023 AL 01/11/2023), 5978074 (07/10/2023 AL 07/11/2023), 6556368 (10/10/2023 AL 09/11/2023). </t>
  </si>
  <si>
    <t xml:space="preserve"> CORRESPONDIENTE AL PAGO REALIZADO POR CONCEPTO DE: FACTURA RENOVACION DE LA SUSCRIPCION DE CUATRO (04)  EJEMPLAR DEL PERIODICO HOY.
</t>
  </si>
  <si>
    <t xml:space="preserve"> CORRESPONDIENTE AL PAGO REALIZADO POR CONCEPTO DE: FACTURA NO.4260014065-20  , CONSUMO DE ENERGIA ELECTRICA, DEL 19/10/2023 AL 20/11/2023, PERTENECIENTE  AL CENTRO INDOTEL TETELO VARGAS EXT. ITLA, SAN PEDRO DE MACORIS. ( NIC:4260014 ).   </t>
  </si>
  <si>
    <t xml:space="preserve"> CORRESPONDIENTE AL PAGO REALIZADO POR CONCEPTO DE: FACTURA NO. 2039391374-77 NCF: B1500300588 CONSUMO DE ENERGIA ELECTRICA, DEL 19/10/2023 AL 20/11/2023, PERTENECIENTE   ALMACEN V CENTENARIO DE LA CALLE FARALLON DEL NORTE ESQ. V CENTENARIO. ( NIC:2039391 ).  </t>
  </si>
  <si>
    <t xml:space="preserve"> CORRESPONDIENTE AL PAGO REALIZADO POR CONCEPTO DE: PUBLICIDAD DIGITAL, MEDIANTE COLOCACION DE UN BANNER EN EL PRINCIPAL PERIODICO DIGITAL DE LA REGION SUR WWW.ELOCOEÑO.COM.  NOVIEMBRE  2023 PAGO 4/4.  SEGUN  CONTRATO BS-0011307-2023. 
</t>
  </si>
  <si>
    <t xml:space="preserve"> CORRESPONDIENTE AL PAGO REALIZADO POR CONCEPTO DE: COMPRA E INSTALACION  DE CINCO   BATERIAS PARA  LOS VEHICULOS,  ISUZU  4X4 PLACA L-309695, JEEP TOYOTA PLACA G-140633, FORD RANGER 4X4 PLACA L-329864, MITSUBISHI L-200 PLACA L-383203 Y JEEP CHEVROLET PLACA G-419184. SEGUN ORDEN CE COMPRA NO.2023-00291. </t>
  </si>
  <si>
    <t xml:space="preserve"> CORRESPONDIENTE AL PAGO REALIZADO POR CONCEPTO DE: LOS SERVICIOS PRESTADOS EN SU CALIDAD DE ABOGADO Y NOTARIO PUBLICO, CONSISTENTE ENLEGALIZACIONES NOTARIALES SOBRE CONTRATOS Y   ACTOS ENTRE INDOTEL Y PARTICULARES. MEMO DJ-0-000547-23
</t>
  </si>
  <si>
    <t xml:space="preserve"> CORRESPONDIENTE AL PAGO REALIZADO POR CONCEPTO DE:  COLOCACION DE PUBLICIDAD INSTITUCIONAL, EN EL PERIODICO ELYAGUATENSE.COM.DO, MES DE SEPTIEMBRE 2023, SEGUN CONTRATO NO. BS-0013944-2023.  NO EXISTE PAGO ANTERIOR.
</t>
  </si>
  <si>
    <t xml:space="preserve"> CORRESPONDIENTE AL PAGO REALIZADO POR CONCEPTO DE: COLOCACION DE PUBLICIDAD INSTITUCIONAL, EN EL PERIODICO ELYAGUATENSE.COM.DO, MES DE OCTUBRE 2023, SEGUN CONTRATO NO. BS-0013944-2023.  PAGO 2/4
</t>
  </si>
  <si>
    <t xml:space="preserve"> CORRESPONDIENTE AL PAGO REALIZADO POR CONCEPTO DE:  COLOCACION DE PUBLICIDAD INSTITUCIONAL, EN EL PERIODICO ELYAGUATENSE.COM.DO, MES DE NOVIEMBRE 2023, SEGUN CONTRATO NO. BS-0013944-2023.  PAGO 3/4
</t>
  </si>
  <si>
    <t xml:space="preserve"> CORRESPONDIENTE AL PAGO REALIZADO POR CONCEPTO DE: PULICIDAD PROGRAMA RAYO X Y A TRAVES DE LAS PAGINAS   WWW.RAYOXDIGITAL.COM Y WWW.FM103.COM Y TUNEIN RADIO. CONTRATO BS-0013867-2023. NOVIEMBRE 2023. NO EXISTE PAGO ANTERIOR.
 </t>
  </si>
  <si>
    <t xml:space="preserve"> CORRESPONDIENTE AL PAGO REALIZADO POR CONCEPTO DE:  COMPRA DE MATERIALES Y PINTURAS QUE SERAN UTILIZADOS EN LAS DIFERENTES OFICINAS DE LA SEDE CENTRAL DE LA INSTITUCION , SEGUN NO.ORDEN 2023-00292.</t>
  </si>
  <si>
    <t xml:space="preserve"> CORRESPONDIENTE AL PAGO REALIZADO POR CONCEPTO DE: COMPRA DE NEUMATICOS PARA LOS VEHICULOS, MITSUBISHI L-200 PLACA L-383201, CAMIONETA FORD 4X4 PLACA   L-316887 , MITSUBISHI L-200 PLACA L-383202, MITSUBISHI L-200 PLACA L-383204. SEGUN ORDEN DE COMPRA NO.2023-00307. </t>
  </si>
  <si>
    <t xml:space="preserve"> CORRESPONDIENTE AL PAGO REALIZADO POR CONCEPTO DE:PUBLICIDAD RADIAL MEDIANTE LA COLOCACION DE (300) CUÑAS MENSUALES, (10 DIARIAS), EN LA PROGRAMACION REGULAR DE LA ESTACION RADIAL AURORA 89.9. CONTRATO BS-0010583-2023. OCTUBRE 2023. PAGO 4/4 
</t>
  </si>
  <si>
    <t xml:space="preserve"> CORRESPONDIENTE AL PAGO REALIZADO POR CONCEPTO DE: COMPRA DE 130 AGENDAS EN POLIPIEL COMBINADA 15 X 21 PERSONALIZADA, PARA USO DE LA INSTITUCION. SEGUN NO. DE ORDEN, 2023-00295 </t>
  </si>
  <si>
    <t xml:space="preserve"> CORRESPONDIENTE AL PAGO REALIZADO POR CONCEPTO DE: COMPRA DE INSUMOS DE OFICINA PARA USO DE LA INSTITUCION EN LAS 4 DEPENDENCIAS PARA EL PERIODO TRIMESTRAL OCTUBRE-DICIEMBRE 2023, COMPRAS VERDES, SEGUN NO.ORDEN 2023-00304 </t>
  </si>
  <si>
    <t xml:space="preserve"> CORRESPONDIENTE AL PAGO REALIZADO POR CONCEPTO DE: LOS SERVICIOS PRESTADOS EN SU CALIDAD DE ABOGADO Y NOTARIO PUBLICO, CONSISTENTE EN CONTRATO ENTRE INDOTEL Y CK TRANS MOTOR, SRL, FIRMADO EL  27 DE NOVIEMBRE DEL 2023. MEMO DJ-0-000538-23.
</t>
  </si>
  <si>
    <t xml:space="preserve"> CORRESPONDIENTE AL PAGO REALIZADO POR CONCEPTO DE: PUBLICIDAD TELEVISIVA EN EL ESPACIO ENTERATE CON MAIRA, TRANSMITIDO LOS DOMINGOS POR CINEVISION CANAL 19, CON COBERTURA NACIONAL Y ESTADOS UNIDOS. S/MEMO BS-0013931-2023. NOVIEMBRE 2023.  NO EXISTE PAGO ANTERIOR.
</t>
  </si>
  <si>
    <t xml:space="preserve"> CORRESPONDIENTE AL PAGO REALIZADO POR CONCEPTO DE: SERVICIOS DE LAS   PLATAFORMAS TECNOLOGICAS EN LA NUBE (AZURE) DE MICROSOFT,   CONCERNIENTE A LOS 18 DIAS DEL MES SEPTIEMBRE  2023. BAJO   RECONOCIMIENTO DE DEUDA. </t>
  </si>
  <si>
    <t xml:space="preserve"> CORRESPONDIENTE AL PAGO REALIZADO POR CONCEPTO DE: SERVICIOS DE PUBLICIDAD DIGITAL, MEDIANTE COLOCACION DE UN BANNER A PARTIR DE 300X250 PIXELES O VIDEO, A TRAVES DE DIARIOCIUDADJUANBOSCH.COM, BUENASRD.COM, REPUBLICANUEVA.COM Y MIFAMILIARRADIO.ORG.   TRES CUÑAS POR PROGRAMA. CONTRATO BS-0010108-2023. NOVIEMBRE 2023.   PAGO 4/4
</t>
  </si>
  <si>
    <t xml:space="preserve"> CORRESPONDIENTE AL PAGO REALIZADO POR CONCEPTO DE:  FACTURA NCF B1500000165 CORRESPONDIENTE A PUBLICIDAD DIGITAL, MEDIANTE LA COLOCACION DE UN BANNER FIJO DE 300X250 PIXELES, ADEMAS DE NOTAS DE PRENSA EN EL PORTAL WWW.TUTILAPIA.COM.  NOVIEMBRE  2023,  SEGUN CONTRATO NO. BS-0010480-2023. PAGO 4/4.
</t>
  </si>
  <si>
    <t xml:space="preserve"> CORRESPONDIENTE AL PAGO REALIZADO POR CONCEPTO DE: FACTURA NCF B1500000022 CORRESPONDIENTE A PUBLICIDAD TELEVISIVA EN EL PROGRAMA RICARDO EN LOS DEPORTES, TRANSMITIDO A TRAVAES DE XTREMO CHANNEL.  MES DE NOVIEMBRE 2023.   S/CONTRATO BS-0014128-2023.  NO EXISTE PAGO ANTERIOR.
</t>
  </si>
  <si>
    <t xml:space="preserve"> CORRESPONDIENTE AL PAGO REALIZADO POR CONCEPTO DE:  PUBLICIDAD TELEVISIVA, EN EL PROGRAMA DETRAS DE LA NOTICIA, DE LUNES A VIERNES, POR TELEUNION CANAL 16, MES DE NOVIEMBRE 2023, PAGO 4/4.   CONTRATO NO. BS-0009654-2023.
</t>
  </si>
  <si>
    <t xml:space="preserve"> CORRESPONDIENTE AL PAGO REALIZADO POR CONCEPTO DE:  PUBLICIDAD EN EL PROGRAMA EL PODER DE LA TARDE, TRANSMITIDO POR TELERADIO AMERICA, CANAL 45 Y CANAL 12 EN EL CABLE, MES DE NOVIEMBRE DEL 2023. SEGUN CONTRATO NO.BS-0011929-2023.  PAGO 3/4.
</t>
  </si>
  <si>
    <t xml:space="preserve"> CORRESPONDIENTE AL PAGO REALIZADO POR CONCEPTO DE: PUBLICIDAD RADIAL Y PRENSA DIGITAL 24 HORAS MEDIANTE COLOCACION (8) CUÑAS DIARIAS, EN LA PROGRAMACION DE LA EMISORA 97.1, CO-BS-0013866-2023 MES DE OCTUBRE 2023. NO EXISTE PAGO ANTERIOR.
</t>
  </si>
  <si>
    <t xml:space="preserve"> CORRESPONDIENTE AL PAGO REALIZADO POR CONCEPTO DE:  SOLICITUD COMPRA REFRIGERIO Y SERVICIOS DE MONTAJE CENTRO ITLA - BANI. SERVICIO DE REFRIGERIO PREEMPACADO PARA 50 PERSONAS. SEGUN NO. DE ORDEN, 2023-00299</t>
  </si>
  <si>
    <t xml:space="preserve"> CORRESPONDIENTE AL PAGO REALIZADO POR CONCEPTO DE:  SERIVICIOS PUBLICIDAD TELEVISIVA  EN EL PROGRAMA LA NOCHE AL DIA, TRANSMITIDO CANAL 36, BAJO TECHO TV A NIVEL MUN DIAL POR EL PORTAL WWW.BAJOTECHO.TV.   NOVIEMBRE 2023 PAGO 1/3.  CONTRATO BS-0014038-2023.  NO EXISTE PAGO ANTERIOR.
</t>
  </si>
  <si>
    <t xml:space="preserve"> CORRESPONDIENTE AL PAGO REALIZADO POR CONCEPTO DE:  LOS SERVICIOS PRESTADOS EN SU CALIDAD DE ABOGADO Y NOTARIO PUBLICO, CONSISTENTE EN LA LEGALIZACIONES NOTARIALES SOBRE CONTRATOS Y ACTOS ENTRE EL INDOTEL Y PARTICULARES, MEMORANDUM DJ-M-000497-23.
</t>
  </si>
  <si>
    <t xml:space="preserve"> CORRESPONDIENTE AL PAGO REALIZADO POR CONCEPTO DE:  LA POLIZA NO. 2-2-102-0013723, SEGURO COLECTIVO DE VIDA PARA EMPLEADOS, COMPRENDIDO EN EL PERIODO 01/12/2023  HASTA EL 31/12/2023.  </t>
  </si>
  <si>
    <t xml:space="preserve"> CORRESPONDIENTE AL PAGO REALIZADO POR CONCEPTO DE:  PUBLICIDAD TELEVISIVA, MEDIANTE LA COLOCACION DE DOS CUÑAS EN EL PROGRAMA RESUMEN SEMANAL DE NOTICIAS POR XTREMO CHANNEL, EN LOS CANALES: CLARO DIGITAL 71, 71 DE TRICOM, 40 DE ASTER, ACTIVA 71 Y ALTICE 71.  CONTRATO BS-0014016-2023.OCTUBRE 2023.  NO EXISTE PAGO ANTERIOR.
</t>
  </si>
  <si>
    <t xml:space="preserve"> CORRESPONDIENTE AL PAGO REALIZADO POR CONCEPTO DE:  COLOCACION DE PUBLICIDAD EN EL PROGRAMA OPINION MATINAL. MES DE SEPTIEMBRE 2023. SEGUN CONTRATO BS-0014187-2023.  NO EXISTE PAGO ANTERIOR.
</t>
  </si>
  <si>
    <t xml:space="preserve"> CORRESPONDIENTE AL PAGO REALIZADO POR CONCEPTO DE:  COLOCACION DE PUBLICIDAD EN EL PROGRAMA OPINION MATINAL. MES DE OCTUBRE 2023. SEGUN CONTRATO BS-0014187-2023.  PAGO 2/4.
</t>
  </si>
  <si>
    <t xml:space="preserve"> CORRESPONDIENTE AL PAGO REALIZADO POR CONCEPTO DE:  LOS SERVICIOS PRESTADOS EN SU CALIDAD DE ABOGADO Y NOTARIO PUBLICO, CONSISTENTE EN LEGALIZACIONES NOTARIALES Y CONTRATOS ENTRE EL INDOTEL Y PARTICULARES, SEGUN MEMORANDUM NO.DJ-M-000504-23.
</t>
  </si>
  <si>
    <t xml:space="preserve"> CORRESPONDIENTE AL PAGO REALIZADO POR CONCEPTO DE:  VOZ Y DATOS EQUIPO DRIVE TEST (DIRECCION DE FISCALIZACION)   CUENTA NO.98702655-001  CORRESPONDIENTE AL  MES DE NOVIEMBRE 2023. </t>
  </si>
  <si>
    <t xml:space="preserve"> CORRESPONDIENTE AL PAGO REALIZADO POR CONCEPTO DE: LA FACTURA NO.225066466, CORRESPONDIENTE A  SERVICIO ACCESO AL INTERNET 30 MB PARA EL CENTRO ITLA - CIUDAD DE MONTE PLATA  CUENTA  NO.78524760-001, CORRESPONDIENTE AL MES DE NOVIEMBRE 2023.</t>
  </si>
  <si>
    <t xml:space="preserve"> CORRESPONDIENTE AL PAGO REALIZADO POR CONCEPTO DE:  SERVICIO  DE DATOS SMEGER (MONITOREO DEL ESPECTRO RADIOLECTRICO)  CUENTA NO.54246864-001  CORRESPONDIENTE AL  MES DE NOVIEMBRE 2023.</t>
  </si>
  <si>
    <t xml:space="preserve"> CORRESPONDIENTE AL PAGO REALIZADO POR CONCEPTO DE:  CONTRATACION DE UN SERVICIO PUBLICITARIO, PARA EL DOCUMENTAL ¨CAAMAÑO. MILITAR GUERRILLERO¨.  EN EL CUAL SERA COLOCADO UN SPOT PROMOCIONAL Y COLOCACION DE BANNER.  MEMO SC-M-000485-23. 
</t>
  </si>
  <si>
    <t xml:space="preserve"> CORRESPONDIENTE AL PAGO REALIZADO POR CONCEPTO DE:  FACTURA NO.2023-23-0000365464, CORRESPONDIENTE A LOS SERVICIOS DE INTERNET, REDES WIFI PARA LOS CENTROS DE ATENCION PRIMARIA CUENTA NO.584168, CORRESPONDIENTE NOVIEMBRE 2023.</t>
  </si>
  <si>
    <t xml:space="preserve"> CORRESPONDIENTE AL PAGO REALIZADO POR CONCEPTO DE: LA FACTURA NO.2023-26-0000401571, CORRESPONDIENTE A LOS SERVICIOS DE INTERNET REDES WIFI/OMSA   CUENTA NO.639748, FECHA 20/11/2023. </t>
  </si>
  <si>
    <t xml:space="preserve"> CORRESPONDIENTE AL PAGO REALIZADO POR CONCEPTO DE:  SUSTITUCION CK 70995 PAGO DE FACTURA NCF B1500000230 SOLICITUD MONTAJE DE EVENTO INAUGURACION CENTRO ITSC PROVINCIA BANI, SEGUN NO.2023-00298 LOTE II.</t>
  </si>
  <si>
    <t xml:space="preserve"> CORRESPONDIENTE AL PAGO REALIZADO POR CONCEPTO DE:   PUBLICIDAD RADIAL Y PRENSA DIGITAL 24 HORAS MEDIANTE COLOCACION (8) CUÑAS DIARIAS, EN LA PROGRAMACION DE LA EMISORA 97.1, CO-BS-0013866-2023 MES DE NOVIEMBRE 2023. PAGO 2/3
</t>
  </si>
  <si>
    <t xml:space="preserve"> CORRESPONDIENTE AL PAGO REALIZADO POR CONCEPTO DE:  SERVICIO DE  MANTENIMIENTO Y SOPORTE TECNICO DE GAZELLA OFFICE DEL SISTEMA FINANCIERO CONTABLE, CORRESPONDIENTE AL MES DE DICIEMBRE 2023, BS-0004272-2023.</t>
  </si>
  <si>
    <t xml:space="preserve"> CORRESPONDIENTE AL PAGO REALIZADO POR CONCEPTO DE: FACTURA SOLICITUD DE UNA COMPAÑIA POR UN PERIODO DE 6 MESES PARA REALIZAR LOS SERVICIOS DE FUMIGACION PREVENTIVA CONTRA TODO TIPO DE PLAGAS Y DESINFECCION ANTI EL VIRUS COVID-19, SEGUN NO.ORDEN 2023-00169.CORRESPONDIENTE AL   MES DE NOVIEMBRE 2023 </t>
  </si>
  <si>
    <t>OCP-FCR-00001600</t>
  </si>
  <si>
    <t>OCP-FCR00001677</t>
  </si>
  <si>
    <t>OCP-FCR-00001628</t>
  </si>
  <si>
    <t>OCP-FCR-00001644</t>
  </si>
  <si>
    <t xml:space="preserve"> CORRESPONDIENTE AL PAGO REALIZADO POR CONCEPTO DE: FACTURA  JFC-G-016/2023, POR ARRENDAMIENTO DEL PARQUEO UBICADO ENTRE LAS CALLES JACINTO IGNACIO MAÑON CON ESQUINA FILOMENA GOMEZ DE COVA, ENSANCHE PIANTINNI, SD, QUE ES UTILIZADO COMO PARQUEO DE EMPLEADOS DE INDOTEL, SEGUN CONTRATO BS-0003435-2023, CORRESP. AL MES DE NOVIEMBRE 2023. </t>
  </si>
  <si>
    <t xml:space="preserve"> CORRESPONDIENTE AL PAGO REALIZADO POR CONCEPTO DE: FACTURA  CORRRESPONDIENTE AL SEGURO COLECTIVO DE SALUD NO. 3513893 A FUNCIONARIOS Y EMPLEADOS DE INDOTEL, POLIZA NO 30-95-192796 CON VIGENCIA DEL 01/12/2023 HASTA EL 30/11/2024. MONTO RD$69,692,843.17 MENOS DE N/C </t>
  </si>
  <si>
    <t xml:space="preserve"> CORRESPONDIENTE AL PAGO REALIZADO POR CONCEPTO DE:  FACTURA NO. 4037282111-54,   CONSUMO DE ENERGIA ELECTRICA, DEL 19/10/2023 AL 20/11/2023, PERTENECIENTE   ESTACION DE MONITOREO SANTO DOMINGO. ( NIC:4037282 ).  </t>
  </si>
  <si>
    <t xml:space="preserve"> CORRESPONDIENTE AL PAGO REALIZADO POR CONCEPTO DE: FACTURA NO. 2134206354-17,  CONSUMO DE ENERGIA ELECTRICA, DEL 19/10/2023 AL 20/11/2023, PERTENECIENTE AL MUSEO DE LAS TELECOMUNICACIONES  DE LA CALLE ISABEL LA CATOLICA NO. 203 ZONA COLONIAL (NIC: NO. 2134206). </t>
  </si>
  <si>
    <t xml:space="preserve"> CORRESPONDIENTE AL PAGO REALIZADO POR CONCEPTO DE: FACTURA #178,  CUENTA NO. 707454799, POR SERVICIOS DE INTERNET DATA MOVIL, AV. ABRAHAM  LINCOLN NO 962, CORRESPONDIENTE AL MES DE NOVIEMBRE 2023. MONTO RD$ 25,553.45          IMPUESTOS RD$ 7,666.05</t>
  </si>
  <si>
    <t xml:space="preserve"> CORRESPONDIENTE AL PAGO REALIZADO POR CONCEPTO DE: FACT.CC202212055201458153,    (CUENTA: 9308820) PLAN DE INTERNET MOVIL TEL.809-106-7306 Y 809-142-0825 ,809-171-1047   CORRESPONDIENTE AL PERIODO DEL 01/11/2022 AL 30/11/2022.  </t>
  </si>
  <si>
    <t xml:space="preserve"> CORRESPONDIENTE AL PAGO REALIZADO POR CONCEPTO DE: FACTURA NO .CC202312055201640024, CORRESPONDIENTE AL  PERIODO 01 DE NOVIEMBRE- HASTA 30 DE NOVIEMBRE 2023, DE LA CUENTA NO.88082461. DEL PROYECTO CANASTA DIGITAL SOCIAL. NO. DE CONTRATO BS-0005450-2022. </t>
  </si>
  <si>
    <t xml:space="preserve"> CORRESPONDIENTE AL PAGO REALIZADO POR CONCEPTO DE: PARA EL PAGO  DE FACTURA #181,  CUENTA NO. 709225876, POR SERVICIOS CENTRAL TELEFONICA, AV. ABRAHAM  LINCOLN NO 962, CORRESPONDIENTE AL MES DE NOVIEMBRE, 2023. </t>
  </si>
  <si>
    <t xml:space="preserve"> CORRESPONDIENTE AL PAGO REALIZADO POR CONCEPTO DE: PUBLICIDAD TELEVISIVA, MEDIANTE LA PUBLICACION DE DOS CUÑAS EN EL PROGRAMA BAJANDO DURO CON VIDAL DIAZ, A NIVEL NACIONAL E INTERNACIONAL. AGOSTO 2023. SEGUN CONTRATO BS-0011236-2023.  NO EXISTE PAGO ANTERIOR. PAGO 1/4.
</t>
  </si>
  <si>
    <t xml:space="preserve"> CORRESPONDIENTE AL PAGO REALIZADO POR CONCEPTO DE: PUBLICIDAD TELEVISIVA, MEDIANTE LA PUBLICACION DE DOS CUÑAS EN EL PROGRAMA BAJANDO DURO CON VIDAL DIAZ, A NIVEL NACIONAL E INTERNACIONAL. SEPTIEMBRE 2023. SEGUN CONTRATO BS-0011236-2023. PAGO 2/4.
</t>
  </si>
  <si>
    <t xml:space="preserve">                      RELACIÓN DE PAGOS A PROVEEDORES AL 31 DE DICIEMBRE,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</si>
</sst>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_-* #,##0.00_-;\-* #,##0.00_-;_-* &quot;-&quot;??_-;_-@_-"/>
    <numFmt numFmtId="166" formatCode="_-[$$-1C0A]* #,##0.00_-;\-[$$-1C0A]* #,##0.00_-;_-[$$-1C0A]* &quot;-&quot;??_-;_-@_-"/>
    <numFmt numFmtId="167" formatCode="#,##0.00;\-#,##0.0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name val="Arial"/>
      <family val="2"/>
    </font>
    <font>
      <sz val="12"/>
      <color theme="1"/>
      <name val="Calibri"/>
      <family val="2"/>
      <scheme val="minor"/>
    </font>
    <font>
      <sz val="11"/>
      <color indexed="8"/>
      <name val="Calibri"/>
      <family val="2"/>
    </font>
    <font>
      <sz val="12"/>
      <name val="Calibri"/>
      <family val="2"/>
      <scheme val="minor"/>
    </font>
    <font>
      <sz val="12"/>
      <name val="Arial"/>
      <family val="2"/>
    </font>
    <font>
      <b/>
      <sz val="12"/>
      <name val="Arial"/>
      <family val="2"/>
    </font>
    <font>
      <sz val="12"/>
      <color theme="1"/>
      <name val="Arial"/>
      <family val="2"/>
    </font>
    <font>
      <sz val="11"/>
      <name val="Arial"/>
      <family val="2"/>
    </font>
    <font>
      <sz val="11"/>
      <color theme="1"/>
      <name val="Arial"/>
      <family val="2"/>
    </font>
    <font>
      <b/>
      <sz val="12"/>
      <color theme="1"/>
      <name val="Arial"/>
      <family val="2"/>
    </font>
    <font>
      <b/>
      <sz val="14"/>
      <color theme="1"/>
      <name val="Arial"/>
      <family val="2"/>
    </font>
    <font>
      <b/>
      <sz val="18"/>
      <color theme="1"/>
      <name val="Calibri"/>
      <family val="2"/>
      <scheme val="minor"/>
    </font>
    <font>
      <sz val="14"/>
      <name val="Arial"/>
      <family val="2"/>
    </font>
    <font>
      <b/>
      <sz val="14"/>
      <name val="Arial"/>
      <family val="2"/>
    </font>
    <font>
      <sz val="11"/>
      <color theme="1" tint="0.14999847407452621"/>
      <name val="Arial"/>
      <family val="2"/>
    </font>
    <font>
      <sz val="11"/>
      <color theme="1" tint="0.249977111117893"/>
      <name val="Arial"/>
      <family val="2"/>
    </font>
    <font>
      <sz val="11"/>
      <color rgb="FF262626"/>
      <name val="Arial"/>
      <family val="2"/>
    </font>
    <font>
      <sz val="11"/>
      <color rgb="FF404040"/>
      <name val="Arial"/>
      <family val="2"/>
    </font>
    <font>
      <b/>
      <sz val="8"/>
      <color indexed="10"/>
      <name val="Arial"/>
      <family val="2"/>
    </font>
    <font>
      <b/>
      <sz val="8"/>
      <color indexed="8"/>
      <name val="Arial"/>
      <family val="2"/>
    </font>
    <font>
      <sz val="8"/>
      <color indexed="10"/>
      <name val="Arial"/>
      <family val="2"/>
    </font>
    <font>
      <sz val="8"/>
      <color indexed="10"/>
      <name val="Arial"/>
      <family val="2"/>
    </font>
    <font>
      <sz val="10"/>
      <color indexed="8"/>
      <name val="Arial"/>
      <family val="2"/>
    </font>
    <font>
      <b/>
      <sz val="11"/>
      <color indexed="8"/>
      <name val="Calibri"/>
      <family val="2"/>
    </font>
    <font>
      <b/>
      <sz val="11"/>
      <color indexed="10"/>
      <name val="Arial"/>
      <family val="2"/>
    </font>
    <font>
      <sz val="8"/>
      <color indexed="8"/>
      <name val="Arial"/>
      <family val="2"/>
    </font>
    <font>
      <sz val="8"/>
      <color indexed="8"/>
      <name val="Arial"/>
      <charset val="1"/>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165" fontId="1" fillId="0" borderId="0" applyFont="0" applyFill="0" applyBorder="0" applyAlignment="0" applyProtection="0"/>
    <xf numFmtId="0" fontId="7" fillId="0" borderId="0">
      <alignment vertical="top"/>
    </xf>
  </cellStyleXfs>
  <cellXfs count="167">
    <xf numFmtId="0" fontId="0" fillId="0" borderId="0" xfId="0"/>
    <xf numFmtId="0" fontId="0" fillId="2" borderId="0" xfId="0" applyFill="1"/>
    <xf numFmtId="0" fontId="2" fillId="0" borderId="0" xfId="0" applyFont="1"/>
    <xf numFmtId="0" fontId="3" fillId="0" borderId="0" xfId="0" applyFont="1" applyAlignment="1">
      <alignment vertical="center"/>
    </xf>
    <xf numFmtId="0" fontId="3" fillId="0" borderId="0" xfId="0" applyFont="1" applyAlignment="1">
      <alignment vertical="center" wrapText="1"/>
    </xf>
    <xf numFmtId="0" fontId="0" fillId="0" borderId="0" xfId="0" applyAlignment="1">
      <alignment horizontal="right" vertical="center"/>
    </xf>
    <xf numFmtId="0" fontId="0" fillId="2" borderId="0" xfId="0" applyFill="1" applyAlignment="1">
      <alignment horizontal="righ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right" vertical="center"/>
    </xf>
    <xf numFmtId="0" fontId="5"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0" xfId="0" applyFont="1" applyAlignment="1">
      <alignment vertical="center" wrapText="1"/>
    </xf>
    <xf numFmtId="0" fontId="13" fillId="0" borderId="1" xfId="0" applyFont="1" applyBorder="1" applyAlignment="1" applyProtection="1">
      <alignment vertical="center" wrapText="1"/>
      <protection locked="0"/>
    </xf>
    <xf numFmtId="14" fontId="13" fillId="0" borderId="1" xfId="0" applyNumberFormat="1" applyFont="1" applyBorder="1" applyAlignment="1" applyProtection="1">
      <alignment vertical="center" wrapText="1"/>
      <protection locked="0"/>
    </xf>
    <xf numFmtId="165" fontId="13" fillId="0" borderId="1" xfId="1" applyFont="1" applyBorder="1" applyAlignment="1" applyProtection="1">
      <alignment vertical="center" wrapText="1"/>
      <protection locked="0"/>
    </xf>
    <xf numFmtId="2" fontId="13" fillId="0" borderId="1" xfId="1" applyNumberFormat="1" applyFont="1" applyBorder="1" applyAlignment="1" applyProtection="1">
      <alignment vertical="center" wrapText="1"/>
      <protection locked="0"/>
    </xf>
    <xf numFmtId="0" fontId="13" fillId="0" borderId="1" xfId="0" applyFont="1" applyBorder="1" applyAlignment="1" applyProtection="1">
      <alignment horizontal="center" vertical="center" wrapText="1"/>
      <protection locked="0"/>
    </xf>
    <xf numFmtId="165" fontId="13" fillId="2" borderId="1" xfId="1" applyFont="1" applyFill="1" applyBorder="1" applyAlignment="1" applyProtection="1">
      <alignment vertical="center" wrapText="1"/>
      <protection locked="0"/>
    </xf>
    <xf numFmtId="2" fontId="13" fillId="2" borderId="1" xfId="1" applyNumberFormat="1" applyFont="1" applyFill="1" applyBorder="1" applyAlignment="1" applyProtection="1">
      <alignment vertical="center" wrapText="1"/>
      <protection locked="0"/>
    </xf>
    <xf numFmtId="0" fontId="9" fillId="2" borderId="0" xfId="0" applyFont="1" applyFill="1" applyAlignment="1">
      <alignment horizontal="center" vertical="center" wrapText="1"/>
    </xf>
    <xf numFmtId="0" fontId="10" fillId="2" borderId="0" xfId="0" applyFont="1" applyFill="1" applyAlignment="1">
      <alignment vertical="center" wrapText="1"/>
    </xf>
    <xf numFmtId="0" fontId="10" fillId="3" borderId="0" xfId="0" applyFont="1" applyFill="1" applyAlignment="1">
      <alignment horizontal="right" vertical="center" wrapText="1"/>
    </xf>
    <xf numFmtId="165" fontId="10" fillId="3" borderId="0" xfId="1" applyFont="1" applyFill="1" applyBorder="1" applyAlignment="1">
      <alignment horizontal="center" vertical="center" wrapText="1"/>
    </xf>
    <xf numFmtId="0" fontId="11" fillId="0" borderId="0" xfId="0" applyFont="1" applyAlignment="1">
      <alignment horizontal="center" vertical="center"/>
    </xf>
    <xf numFmtId="164" fontId="0" fillId="0" borderId="0" xfId="0" applyNumberFormat="1" applyAlignment="1">
      <alignment vertical="center"/>
    </xf>
    <xf numFmtId="0" fontId="3" fillId="2" borderId="0" xfId="0" applyFont="1" applyFill="1" applyAlignment="1">
      <alignment horizontal="center" vertical="center" wrapText="1"/>
    </xf>
    <xf numFmtId="0" fontId="8" fillId="2" borderId="0" xfId="0" applyFont="1" applyFill="1" applyAlignment="1">
      <alignment horizontal="center" vertical="center" wrapText="1"/>
    </xf>
    <xf numFmtId="0" fontId="3" fillId="0" borderId="0" xfId="0" applyFont="1" applyAlignment="1">
      <alignment horizontal="center" vertical="center" wrapText="1"/>
    </xf>
    <xf numFmtId="166" fontId="8" fillId="2" borderId="0" xfId="0" applyNumberFormat="1" applyFont="1" applyFill="1" applyAlignment="1">
      <alignment horizontal="right" vertical="center"/>
    </xf>
    <xf numFmtId="0" fontId="17" fillId="2" borderId="0" xfId="0" applyFont="1" applyFill="1" applyAlignment="1">
      <alignment vertical="center" wrapText="1"/>
    </xf>
    <xf numFmtId="0" fontId="18" fillId="2" borderId="0" xfId="0" applyFont="1" applyFill="1" applyAlignment="1">
      <alignment vertical="center" wrapText="1"/>
    </xf>
    <xf numFmtId="0" fontId="18" fillId="2" borderId="0" xfId="0" applyFont="1" applyFill="1" applyAlignment="1">
      <alignment horizontal="right" vertical="center"/>
    </xf>
    <xf numFmtId="0" fontId="15" fillId="2" borderId="0" xfId="0" applyFont="1" applyFill="1" applyAlignment="1">
      <alignment vertical="center"/>
    </xf>
    <xf numFmtId="0" fontId="15" fillId="2" borderId="0" xfId="0" applyFont="1" applyFill="1" applyAlignment="1">
      <alignment horizontal="right" vertical="center"/>
    </xf>
    <xf numFmtId="0" fontId="6" fillId="0" borderId="0" xfId="0" applyFont="1"/>
    <xf numFmtId="165" fontId="13" fillId="0" borderId="1" xfId="1" applyFont="1" applyBorder="1" applyAlignment="1" applyProtection="1">
      <alignment horizontal="right" vertical="center" wrapText="1"/>
      <protection locked="0"/>
    </xf>
    <xf numFmtId="165" fontId="19" fillId="0" borderId="1" xfId="1" applyFont="1" applyBorder="1" applyAlignment="1" applyProtection="1">
      <alignment vertical="center" wrapText="1"/>
      <protection locked="0"/>
    </xf>
    <xf numFmtId="0" fontId="20" fillId="0" borderId="1" xfId="0" applyFont="1" applyBorder="1" applyAlignment="1">
      <alignment horizontal="lef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21" fillId="0" borderId="11"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xf>
    <xf numFmtId="0" fontId="22" fillId="0" borderId="11" xfId="0" applyFont="1" applyBorder="1" applyAlignment="1">
      <alignment vertical="center"/>
    </xf>
    <xf numFmtId="0" fontId="5" fillId="3" borderId="1" xfId="0" applyFont="1" applyFill="1" applyBorder="1" applyAlignment="1">
      <alignment horizontal="left" vertical="center" wrapText="1"/>
    </xf>
    <xf numFmtId="0" fontId="22" fillId="0" borderId="0" xfId="0" applyFont="1" applyAlignment="1">
      <alignment wrapText="1"/>
    </xf>
    <xf numFmtId="0" fontId="13" fillId="0" borderId="0" xfId="0" applyFont="1"/>
    <xf numFmtId="0" fontId="13" fillId="0" borderId="0" xfId="0" applyFont="1" applyAlignment="1">
      <alignment wrapText="1"/>
    </xf>
    <xf numFmtId="0" fontId="23" fillId="0" borderId="0" xfId="0" applyFont="1" applyAlignment="1">
      <alignment horizontal="left" vertical="top"/>
    </xf>
    <xf numFmtId="0" fontId="24" fillId="0" borderId="0" xfId="0" applyFont="1" applyAlignment="1">
      <alignment horizontal="left" vertical="top"/>
    </xf>
    <xf numFmtId="0" fontId="26" fillId="0" borderId="0" xfId="0" applyFont="1" applyAlignment="1">
      <alignment horizontal="left" vertical="top" wrapText="1"/>
    </xf>
    <xf numFmtId="0" fontId="25" fillId="0" borderId="0" xfId="0" applyFont="1" applyAlignment="1">
      <alignment horizontal="left" vertical="top" wrapText="1"/>
    </xf>
    <xf numFmtId="14" fontId="23" fillId="0" borderId="0" xfId="0" applyNumberFormat="1" applyFont="1" applyAlignment="1">
      <alignment horizontal="left" vertical="top"/>
    </xf>
    <xf numFmtId="39" fontId="24" fillId="0" borderId="0" xfId="0" applyNumberFormat="1" applyFont="1" applyAlignment="1">
      <alignment horizontal="right" vertical="top"/>
    </xf>
    <xf numFmtId="0" fontId="3" fillId="2" borderId="0" xfId="0" applyFont="1" applyFill="1" applyAlignment="1">
      <alignment vertical="center" wrapText="1"/>
    </xf>
    <xf numFmtId="0" fontId="3" fillId="2" borderId="0" xfId="0"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14" fontId="12" fillId="0" borderId="1" xfId="0" applyNumberFormat="1" applyFont="1" applyBorder="1" applyAlignment="1">
      <alignment horizontal="left" vertical="top"/>
    </xf>
    <xf numFmtId="39" fontId="27" fillId="0" borderId="1" xfId="0" applyNumberFormat="1" applyFont="1" applyBorder="1" applyAlignment="1">
      <alignment horizontal="right" vertical="top"/>
    </xf>
    <xf numFmtId="0" fontId="6" fillId="2" borderId="0" xfId="0" applyFont="1" applyFill="1"/>
    <xf numFmtId="14" fontId="23" fillId="2" borderId="0" xfId="0" applyNumberFormat="1" applyFont="1" applyFill="1" applyAlignment="1">
      <alignment horizontal="left" vertical="top"/>
    </xf>
    <xf numFmtId="165" fontId="10" fillId="2" borderId="0" xfId="1" applyFont="1" applyFill="1" applyBorder="1" applyAlignment="1">
      <alignment horizontal="center" vertical="center" wrapText="1"/>
    </xf>
    <xf numFmtId="0" fontId="11" fillId="2" borderId="0" xfId="0" applyFont="1" applyFill="1" applyAlignment="1">
      <alignment horizontal="center" vertical="center"/>
    </xf>
    <xf numFmtId="0" fontId="24" fillId="2" borderId="0" xfId="0" applyFont="1" applyFill="1" applyAlignment="1">
      <alignment horizontal="left" vertical="top"/>
    </xf>
    <xf numFmtId="0" fontId="2" fillId="2" borderId="0" xfId="0" applyFont="1" applyFill="1"/>
    <xf numFmtId="0" fontId="0" fillId="2" borderId="0" xfId="0" applyFill="1" applyAlignment="1" applyProtection="1">
      <alignment vertical="top"/>
      <protection locked="0"/>
    </xf>
    <xf numFmtId="0" fontId="0" fillId="2" borderId="0" xfId="0" applyFill="1" applyAlignment="1" applyProtection="1">
      <alignment horizontal="center" vertical="top"/>
      <protection locked="0"/>
    </xf>
    <xf numFmtId="0" fontId="28" fillId="2" borderId="0" xfId="0" applyFont="1" applyFill="1" applyAlignment="1" applyProtection="1">
      <alignment horizontal="center" vertical="top"/>
      <protection locked="0"/>
    </xf>
    <xf numFmtId="14" fontId="12" fillId="0" borderId="1" xfId="0" applyNumberFormat="1" applyFont="1" applyBorder="1" applyAlignment="1">
      <alignment horizontal="left" vertical="top" wrapText="1"/>
    </xf>
    <xf numFmtId="39" fontId="27" fillId="0" borderId="1" xfId="0" applyNumberFormat="1" applyFont="1" applyBorder="1" applyAlignment="1">
      <alignment horizontal="right" vertical="top" wrapText="1"/>
    </xf>
    <xf numFmtId="0" fontId="10" fillId="2" borderId="0" xfId="0" applyFont="1" applyFill="1" applyAlignment="1">
      <alignment vertical="center"/>
    </xf>
    <xf numFmtId="165" fontId="10" fillId="2" borderId="0" xfId="1" applyFont="1" applyFill="1" applyBorder="1" applyAlignment="1">
      <alignment horizontal="center" vertical="center"/>
    </xf>
    <xf numFmtId="0" fontId="0" fillId="0" borderId="0" xfId="0" applyAlignment="1">
      <alignment wrapText="1"/>
    </xf>
    <xf numFmtId="165" fontId="3" fillId="2" borderId="0" xfId="1" applyFont="1" applyFill="1" applyAlignment="1">
      <alignment horizontal="center" vertical="center"/>
    </xf>
    <xf numFmtId="165" fontId="0" fillId="0" borderId="0" xfId="1" applyFont="1" applyAlignment="1">
      <alignment horizontal="center" vertical="center"/>
    </xf>
    <xf numFmtId="14" fontId="29" fillId="2" borderId="0" xfId="0" applyNumberFormat="1" applyFont="1" applyFill="1" applyAlignment="1">
      <alignment vertical="center"/>
    </xf>
    <xf numFmtId="0" fontId="0" fillId="2" borderId="0" xfId="0" applyFill="1" applyAlignment="1" applyProtection="1">
      <alignment vertical="center"/>
      <protection locked="0"/>
    </xf>
    <xf numFmtId="165" fontId="0" fillId="2" borderId="0" xfId="1" applyFont="1" applyFill="1" applyAlignment="1">
      <alignment horizontal="center" vertical="center"/>
    </xf>
    <xf numFmtId="2" fontId="0" fillId="2" borderId="0" xfId="0" applyNumberFormat="1" applyFill="1" applyAlignment="1">
      <alignment horizontal="center" vertical="center"/>
    </xf>
    <xf numFmtId="2" fontId="0" fillId="0" borderId="0" xfId="0" applyNumberFormat="1" applyAlignment="1">
      <alignment horizontal="center"/>
    </xf>
    <xf numFmtId="2" fontId="0" fillId="2" borderId="0" xfId="0" applyNumberFormat="1" applyFill="1" applyAlignment="1" applyProtection="1">
      <alignment horizontal="center" vertical="top"/>
      <protection locked="0"/>
    </xf>
    <xf numFmtId="165" fontId="0" fillId="2" borderId="0" xfId="0" applyNumberFormat="1" applyFill="1" applyAlignment="1" applyProtection="1">
      <alignment vertical="center"/>
      <protection locked="0"/>
    </xf>
    <xf numFmtId="0" fontId="3" fillId="2" borderId="0" xfId="0" applyFont="1" applyFill="1" applyAlignment="1">
      <alignment horizontal="center" vertical="center"/>
    </xf>
    <xf numFmtId="14" fontId="15" fillId="2" borderId="0" xfId="0" applyNumberFormat="1" applyFont="1" applyFill="1" applyAlignment="1">
      <alignment horizontal="left"/>
    </xf>
    <xf numFmtId="14" fontId="15" fillId="2" borderId="0" xfId="0" applyNumberFormat="1" applyFont="1" applyFill="1" applyAlignment="1">
      <alignment horizontal="center"/>
    </xf>
    <xf numFmtId="0" fontId="0" fillId="0" borderId="0" xfId="0" applyAlignment="1">
      <alignment vertical="center" wrapText="1"/>
    </xf>
    <xf numFmtId="0" fontId="31" fillId="0" borderId="0" xfId="0" applyFont="1" applyAlignment="1">
      <alignment horizontal="left" vertical="center"/>
    </xf>
    <xf numFmtId="0" fontId="31" fillId="0" borderId="0" xfId="0" applyFont="1" applyAlignment="1">
      <alignment horizontal="left" vertical="center" wrapText="1"/>
    </xf>
    <xf numFmtId="14" fontId="31" fillId="0" borderId="0" xfId="0" applyNumberFormat="1" applyFont="1" applyAlignment="1">
      <alignment horizontal="left" vertical="center"/>
    </xf>
    <xf numFmtId="167" fontId="31" fillId="0" borderId="0" xfId="0" applyNumberFormat="1" applyFont="1" applyAlignment="1">
      <alignment horizontal="center" vertical="center"/>
    </xf>
    <xf numFmtId="165" fontId="0" fillId="0" borderId="0" xfId="0" applyNumberFormat="1" applyAlignment="1">
      <alignment vertical="center"/>
    </xf>
    <xf numFmtId="165" fontId="28" fillId="2" borderId="0" xfId="1" applyFont="1" applyFill="1" applyBorder="1" applyAlignment="1" applyProtection="1">
      <alignment horizontal="center" vertical="center"/>
      <protection locked="0"/>
    </xf>
    <xf numFmtId="165" fontId="0" fillId="2" borderId="0" xfId="1" applyFont="1" applyFill="1" applyAlignment="1" applyProtection="1">
      <alignment horizontal="center" vertical="center"/>
      <protection locked="0"/>
    </xf>
    <xf numFmtId="14" fontId="15" fillId="2" borderId="0" xfId="0" applyNumberFormat="1" applyFont="1" applyFill="1" applyAlignment="1">
      <alignment horizontal="center"/>
    </xf>
    <xf numFmtId="14" fontId="15" fillId="2" borderId="0" xfId="0" applyNumberFormat="1" applyFont="1" applyFill="1" applyAlignment="1"/>
    <xf numFmtId="0" fontId="31" fillId="0" borderId="4" xfId="0" applyFont="1" applyBorder="1" applyAlignment="1">
      <alignment vertical="center" wrapText="1"/>
    </xf>
    <xf numFmtId="0" fontId="31" fillId="0" borderId="13" xfId="0" applyFont="1" applyBorder="1" applyAlignment="1">
      <alignment vertical="center" wrapText="1"/>
    </xf>
    <xf numFmtId="0" fontId="31" fillId="0" borderId="0" xfId="0" applyFont="1" applyAlignment="1">
      <alignment vertical="center"/>
    </xf>
    <xf numFmtId="165" fontId="0" fillId="2" borderId="0" xfId="0" applyNumberFormat="1" applyFill="1" applyAlignment="1">
      <alignment vertical="center"/>
    </xf>
    <xf numFmtId="0" fontId="0" fillId="0" borderId="3" xfId="0" quotePrefix="1" applyBorder="1" applyAlignment="1">
      <alignment horizontal="center" vertical="center" wrapText="1"/>
    </xf>
    <xf numFmtId="0" fontId="0" fillId="0" borderId="1" xfId="0" quotePrefix="1" applyBorder="1" applyAlignment="1">
      <alignment horizontal="center" vertical="center" wrapText="1"/>
    </xf>
    <xf numFmtId="0" fontId="0" fillId="0" borderId="14" xfId="0" applyBorder="1" applyAlignment="1" applyProtection="1">
      <alignment vertical="center"/>
      <protection locked="0"/>
    </xf>
    <xf numFmtId="0" fontId="24" fillId="0" borderId="15" xfId="0" applyFont="1" applyBorder="1" applyAlignment="1">
      <alignment horizontal="left" vertical="center" wrapText="1"/>
    </xf>
    <xf numFmtId="0" fontId="2" fillId="0" borderId="16" xfId="0" applyFont="1" applyBorder="1" applyAlignment="1" applyProtection="1">
      <alignment vertical="center"/>
      <protection locked="0"/>
    </xf>
    <xf numFmtId="165" fontId="2" fillId="0" borderId="16" xfId="1" applyFont="1" applyBorder="1" applyAlignment="1" applyProtection="1">
      <alignment vertical="center"/>
      <protection locked="0"/>
    </xf>
    <xf numFmtId="167" fontId="2" fillId="0" borderId="16" xfId="0" applyNumberFormat="1" applyFont="1" applyBorder="1" applyAlignment="1" applyProtection="1">
      <alignment horizontal="center" vertical="center"/>
      <protection locked="0"/>
    </xf>
    <xf numFmtId="0" fontId="30" fillId="0" borderId="18" xfId="0" applyFont="1" applyBorder="1" applyAlignment="1">
      <alignment vertical="center"/>
    </xf>
    <xf numFmtId="165" fontId="15" fillId="2" borderId="0" xfId="1" applyFont="1" applyFill="1" applyBorder="1" applyAlignment="1">
      <alignment horizontal="center"/>
    </xf>
    <xf numFmtId="165" fontId="2" fillId="0" borderId="17" xfId="1" applyFont="1" applyBorder="1" applyAlignment="1">
      <alignment horizontal="center" vertical="center"/>
    </xf>
    <xf numFmtId="165" fontId="31" fillId="0" borderId="0" xfId="1" applyFont="1" applyAlignment="1">
      <alignment horizontal="center" vertical="center"/>
    </xf>
    <xf numFmtId="14" fontId="15" fillId="2" borderId="0" xfId="0" applyNumberFormat="1" applyFont="1" applyFill="1" applyAlignment="1">
      <alignment horizontal="center"/>
    </xf>
    <xf numFmtId="0" fontId="16" fillId="2" borderId="0" xfId="0" applyFont="1" applyFill="1" applyAlignment="1">
      <alignment horizontal="center" vertical="center"/>
    </xf>
    <xf numFmtId="0" fontId="10" fillId="4"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9" xfId="0" applyFont="1" applyFill="1" applyBorder="1" applyAlignment="1">
      <alignment horizontal="center" vertical="center" wrapText="1"/>
    </xf>
    <xf numFmtId="14" fontId="15" fillId="2" borderId="0" xfId="0" applyNumberFormat="1" applyFont="1" applyFill="1" applyAlignment="1">
      <alignment horizontal="left"/>
    </xf>
    <xf numFmtId="0" fontId="10" fillId="5" borderId="2"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8"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9" xfId="0" applyFont="1" applyFill="1" applyBorder="1" applyAlignment="1">
      <alignment horizontal="center" vertical="center"/>
    </xf>
    <xf numFmtId="0" fontId="0" fillId="2" borderId="0" xfId="0" applyFill="1" applyAlignment="1">
      <alignment horizontal="center"/>
    </xf>
    <xf numFmtId="0" fontId="28" fillId="2" borderId="0" xfId="0" applyFont="1" applyFill="1" applyAlignment="1" applyProtection="1">
      <alignment horizontal="center" vertical="top"/>
      <protection locked="0"/>
    </xf>
    <xf numFmtId="0" fontId="0" fillId="2" borderId="0" xfId="0" applyFill="1" applyAlignment="1" applyProtection="1">
      <alignment horizontal="center" vertical="top"/>
      <protection locked="0"/>
    </xf>
    <xf numFmtId="0" fontId="10" fillId="6" borderId="2"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7" xfId="0" applyFont="1" applyFill="1" applyBorder="1" applyAlignment="1">
      <alignment horizontal="center" vertical="center" wrapText="1"/>
    </xf>
    <xf numFmtId="165" fontId="10" fillId="6" borderId="3" xfId="1" applyFont="1" applyFill="1" applyBorder="1" applyAlignment="1">
      <alignment horizontal="center" vertical="center" wrapText="1"/>
    </xf>
    <xf numFmtId="165" fontId="10" fillId="6" borderId="7" xfId="1" applyFont="1" applyFill="1" applyBorder="1" applyAlignment="1">
      <alignment horizontal="center" vertical="center" wrapText="1"/>
    </xf>
    <xf numFmtId="165" fontId="14" fillId="6" borderId="3" xfId="1" applyFont="1" applyFill="1" applyBorder="1" applyAlignment="1">
      <alignment horizontal="center" vertical="center" wrapText="1"/>
    </xf>
    <xf numFmtId="165" fontId="14" fillId="6" borderId="7" xfId="1" applyFont="1" applyFill="1" applyBorder="1" applyAlignment="1">
      <alignment horizontal="center" vertical="center" wrapText="1"/>
    </xf>
    <xf numFmtId="2" fontId="14" fillId="6" borderId="3" xfId="0" applyNumberFormat="1" applyFont="1" applyFill="1" applyBorder="1" applyAlignment="1">
      <alignment horizontal="center" vertical="center" wrapText="1"/>
    </xf>
    <xf numFmtId="2" fontId="14" fillId="6" borderId="7" xfId="0" applyNumberFormat="1" applyFont="1" applyFill="1" applyBorder="1" applyAlignment="1">
      <alignment horizontal="center" vertical="center" wrapText="1"/>
    </xf>
    <xf numFmtId="0" fontId="14" fillId="6" borderId="4" xfId="0" applyFont="1" applyFill="1" applyBorder="1" applyAlignment="1">
      <alignment vertical="center" wrapText="1"/>
    </xf>
    <xf numFmtId="0" fontId="14" fillId="6" borderId="9" xfId="0" applyFont="1" applyFill="1" applyBorder="1" applyAlignment="1">
      <alignment vertical="center" wrapText="1"/>
    </xf>
    <xf numFmtId="0" fontId="0" fillId="0" borderId="19" xfId="0" quotePrefix="1" applyBorder="1" applyAlignment="1">
      <alignment horizontal="center" vertical="center" wrapText="1"/>
    </xf>
    <xf numFmtId="0" fontId="31" fillId="0" borderId="20" xfId="0" applyFont="1" applyBorder="1" applyAlignment="1">
      <alignment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xf>
    <xf numFmtId="0" fontId="31" fillId="0" borderId="3" xfId="0" applyFont="1" applyBorder="1" applyAlignment="1">
      <alignment horizontal="left" vertical="center" wrapText="1"/>
    </xf>
    <xf numFmtId="0" fontId="31" fillId="0" borderId="21" xfId="0" applyFont="1" applyBorder="1" applyAlignment="1">
      <alignment horizontal="left" vertical="center"/>
    </xf>
    <xf numFmtId="0" fontId="31" fillId="0" borderId="22" xfId="0" applyFont="1" applyBorder="1" applyAlignment="1">
      <alignment horizontal="left" vertical="center"/>
    </xf>
    <xf numFmtId="0" fontId="31" fillId="0" borderId="19" xfId="0" applyFont="1" applyBorder="1" applyAlignment="1">
      <alignment horizontal="left" vertical="center" wrapText="1"/>
    </xf>
    <xf numFmtId="0" fontId="31" fillId="0" borderId="3" xfId="0" applyFont="1" applyBorder="1" applyAlignment="1">
      <alignment horizontal="center" vertical="center" wrapText="1"/>
    </xf>
    <xf numFmtId="167" fontId="31" fillId="0" borderId="3" xfId="0" applyNumberFormat="1" applyFont="1" applyBorder="1" applyAlignment="1">
      <alignment horizontal="center" vertical="center"/>
    </xf>
    <xf numFmtId="0" fontId="31" fillId="0" borderId="1" xfId="0" applyFont="1" applyBorder="1" applyAlignment="1">
      <alignment horizontal="center" vertical="center" wrapText="1"/>
    </xf>
    <xf numFmtId="167" fontId="31" fillId="0" borderId="1" xfId="0" applyNumberFormat="1" applyFont="1" applyBorder="1" applyAlignment="1">
      <alignment horizontal="center" vertical="center"/>
    </xf>
    <xf numFmtId="0" fontId="31" fillId="0" borderId="19" xfId="0" applyFont="1" applyBorder="1" applyAlignment="1">
      <alignment horizontal="center" vertical="center" wrapText="1"/>
    </xf>
    <xf numFmtId="167" fontId="31" fillId="0" borderId="19" xfId="0" applyNumberFormat="1" applyFont="1" applyBorder="1" applyAlignment="1">
      <alignment horizontal="center" vertical="center"/>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1678781</xdr:colOff>
      <xdr:row>0</xdr:row>
      <xdr:rowOff>39950</xdr:rowOff>
    </xdr:from>
    <xdr:to>
      <xdr:col>2</xdr:col>
      <xdr:colOff>1790949</xdr:colOff>
      <xdr:row>5</xdr:row>
      <xdr:rowOff>184943</xdr:rowOff>
    </xdr:to>
    <xdr:pic>
      <xdr:nvPicPr>
        <xdr:cNvPr id="3" name="Imagen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4531" y="39950"/>
          <a:ext cx="2517231" cy="1133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11" name="Conector recto 10">
          <a:extLst>
            <a:ext uri="{FF2B5EF4-FFF2-40B4-BE49-F238E27FC236}">
              <a16:creationId xmlns:a16="http://schemas.microsoft.com/office/drawing/2014/main" xmlns="" id="{00000000-0008-0000-0000-00000B000000}"/>
            </a:ext>
          </a:extLst>
        </xdr:cNvPr>
        <xdr:cNvCxnSpPr/>
      </xdr:nvCxnSpPr>
      <xdr:spPr>
        <a:xfrm>
          <a:off x="4238627" y="71687531"/>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13" name="Conector recto 12">
          <a:extLst>
            <a:ext uri="{FF2B5EF4-FFF2-40B4-BE49-F238E27FC236}">
              <a16:creationId xmlns:a16="http://schemas.microsoft.com/office/drawing/2014/main" xmlns="" id="{00000000-0008-0000-0000-00000D000000}"/>
            </a:ext>
          </a:extLst>
        </xdr:cNvPr>
        <xdr:cNvCxnSpPr/>
      </xdr:nvCxnSpPr>
      <xdr:spPr>
        <a:xfrm>
          <a:off x="10144125" y="71651813"/>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39950</xdr:rowOff>
    </xdr:from>
    <xdr:to>
      <xdr:col>2</xdr:col>
      <xdr:colOff>2516097</xdr:colOff>
      <xdr:row>5</xdr:row>
      <xdr:rowOff>184943</xdr:rowOff>
    </xdr:to>
    <xdr:pic>
      <xdr:nvPicPr>
        <xdr:cNvPr id="2" name="Imagen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8781" y="39950"/>
          <a:ext cx="2512468"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3" name="Conector recto 2">
          <a:extLst>
            <a:ext uri="{FF2B5EF4-FFF2-40B4-BE49-F238E27FC236}">
              <a16:creationId xmlns:a16="http://schemas.microsoft.com/office/drawing/2014/main" xmlns="" id="{00000000-0008-0000-0100-000003000000}"/>
            </a:ext>
          </a:extLst>
        </xdr:cNvPr>
        <xdr:cNvCxnSpPr/>
      </xdr:nvCxnSpPr>
      <xdr:spPr>
        <a:xfrm>
          <a:off x="3733802" y="42836306"/>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4" name="Conector recto 3">
          <a:extLst>
            <a:ext uri="{FF2B5EF4-FFF2-40B4-BE49-F238E27FC236}">
              <a16:creationId xmlns:a16="http://schemas.microsoft.com/office/drawing/2014/main" xmlns="" id="{00000000-0008-0000-0100-000004000000}"/>
            </a:ext>
          </a:extLst>
        </xdr:cNvPr>
        <xdr:cNvCxnSpPr/>
      </xdr:nvCxnSpPr>
      <xdr:spPr>
        <a:xfrm>
          <a:off x="9629775" y="42800588"/>
          <a:ext cx="23169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22678</xdr:colOff>
      <xdr:row>0</xdr:row>
      <xdr:rowOff>0</xdr:rowOff>
    </xdr:from>
    <xdr:to>
      <xdr:col>1</xdr:col>
      <xdr:colOff>2538775</xdr:colOff>
      <xdr:row>5</xdr:row>
      <xdr:rowOff>144993</xdr:rowOff>
    </xdr:to>
    <xdr:pic>
      <xdr:nvPicPr>
        <xdr:cNvPr id="2" name="Imagen 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4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5057775</xdr:colOff>
      <xdr:row>91</xdr:row>
      <xdr:rowOff>180975</xdr:rowOff>
    </xdr:from>
    <xdr:to>
      <xdr:col>2</xdr:col>
      <xdr:colOff>7296150</xdr:colOff>
      <xdr:row>92</xdr:row>
      <xdr:rowOff>9525</xdr:rowOff>
    </xdr:to>
    <xdr:cxnSp macro="">
      <xdr:nvCxnSpPr>
        <xdr:cNvPr id="4" name="Conector recto 3">
          <a:extLst>
            <a:ext uri="{FF2B5EF4-FFF2-40B4-BE49-F238E27FC236}">
              <a16:creationId xmlns:a16="http://schemas.microsoft.com/office/drawing/2014/main" xmlns="" id="{00000000-0008-0000-0200-000004000000}"/>
            </a:ext>
          </a:extLst>
        </xdr:cNvPr>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11715750</xdr:colOff>
      <xdr:row>91</xdr:row>
      <xdr:rowOff>154781</xdr:rowOff>
    </xdr:from>
    <xdr:to>
      <xdr:col>4</xdr:col>
      <xdr:colOff>428625</xdr:colOff>
      <xdr:row>91</xdr:row>
      <xdr:rowOff>166687</xdr:rowOff>
    </xdr:to>
    <xdr:cxnSp macro="">
      <xdr:nvCxnSpPr>
        <xdr:cNvPr id="6" name="Conector recto 5">
          <a:extLst>
            <a:ext uri="{FF2B5EF4-FFF2-40B4-BE49-F238E27FC236}">
              <a16:creationId xmlns:a16="http://schemas.microsoft.com/office/drawing/2014/main" xmlns="" id="{00000000-0008-0000-0200-000006000000}"/>
            </a:ext>
          </a:extLst>
        </xdr:cNvPr>
        <xdr:cNvCxnSpPr/>
      </xdr:nvCxnSpPr>
      <xdr:spPr>
        <a:xfrm flipV="1">
          <a:off x="15168563" y="30527625"/>
          <a:ext cx="2309812"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22678</xdr:colOff>
      <xdr:row>0</xdr:row>
      <xdr:rowOff>0</xdr:rowOff>
    </xdr:from>
    <xdr:to>
      <xdr:col>0</xdr:col>
      <xdr:colOff>2538775</xdr:colOff>
      <xdr:row>5</xdr:row>
      <xdr:rowOff>183093</xdr:rowOff>
    </xdr:to>
    <xdr:pic>
      <xdr:nvPicPr>
        <xdr:cNvPr id="2" name="Imagen 1">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95</xdr:row>
      <xdr:rowOff>180975</xdr:rowOff>
    </xdr:from>
    <xdr:to>
      <xdr:col>1</xdr:col>
      <xdr:colOff>7296150</xdr:colOff>
      <xdr:row>96</xdr:row>
      <xdr:rowOff>9525</xdr:rowOff>
    </xdr:to>
    <xdr:cxnSp macro="">
      <xdr:nvCxnSpPr>
        <xdr:cNvPr id="3" name="Conector recto 2">
          <a:extLst>
            <a:ext uri="{FF2B5EF4-FFF2-40B4-BE49-F238E27FC236}">
              <a16:creationId xmlns:a16="http://schemas.microsoft.com/office/drawing/2014/main" xmlns="" id="{00000000-0008-0000-0300-000003000000}"/>
            </a:ext>
          </a:extLst>
        </xdr:cNvPr>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609600</xdr:colOff>
      <xdr:row>95</xdr:row>
      <xdr:rowOff>180975</xdr:rowOff>
    </xdr:from>
    <xdr:to>
      <xdr:col>5</xdr:col>
      <xdr:colOff>200025</xdr:colOff>
      <xdr:row>96</xdr:row>
      <xdr:rowOff>0</xdr:rowOff>
    </xdr:to>
    <xdr:cxnSp macro="">
      <xdr:nvCxnSpPr>
        <xdr:cNvPr id="4" name="Conector recto 3">
          <a:extLst>
            <a:ext uri="{FF2B5EF4-FFF2-40B4-BE49-F238E27FC236}">
              <a16:creationId xmlns:a16="http://schemas.microsoft.com/office/drawing/2014/main" xmlns="" id="{00000000-0008-0000-0300-000004000000}"/>
            </a:ext>
          </a:extLst>
        </xdr:cNvPr>
        <xdr:cNvCxnSpPr/>
      </xdr:nvCxnSpPr>
      <xdr:spPr>
        <a:xfrm>
          <a:off x="9420225" y="72971025"/>
          <a:ext cx="20288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600075</xdr:colOff>
      <xdr:row>95</xdr:row>
      <xdr:rowOff>180975</xdr:rowOff>
    </xdr:from>
    <xdr:to>
      <xdr:col>1</xdr:col>
      <xdr:colOff>2962275</xdr:colOff>
      <xdr:row>96</xdr:row>
      <xdr:rowOff>0</xdr:rowOff>
    </xdr:to>
    <xdr:cxnSp macro="">
      <xdr:nvCxnSpPr>
        <xdr:cNvPr id="6" name="Conector recto 5">
          <a:extLst>
            <a:ext uri="{FF2B5EF4-FFF2-40B4-BE49-F238E27FC236}">
              <a16:creationId xmlns:a16="http://schemas.microsoft.com/office/drawing/2014/main" xmlns="" id="{00000000-0008-0000-0300-000006000000}"/>
            </a:ext>
          </a:extLst>
        </xdr:cNvPr>
        <xdr:cNvCxnSpPr/>
      </xdr:nvCxnSpPr>
      <xdr:spPr>
        <a:xfrm flipV="1">
          <a:off x="4152900" y="75618975"/>
          <a:ext cx="2362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2900363</xdr:colOff>
      <xdr:row>4</xdr:row>
      <xdr:rowOff>78188</xdr:rowOff>
    </xdr:to>
    <xdr:pic>
      <xdr:nvPicPr>
        <xdr:cNvPr id="2" name="Imagen 1">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900363" cy="733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94</xdr:row>
      <xdr:rowOff>0</xdr:rowOff>
    </xdr:from>
    <xdr:to>
      <xdr:col>1</xdr:col>
      <xdr:colOff>7296150</xdr:colOff>
      <xdr:row>94</xdr:row>
      <xdr:rowOff>9525</xdr:rowOff>
    </xdr:to>
    <xdr:cxnSp macro="">
      <xdr:nvCxnSpPr>
        <xdr:cNvPr id="3" name="Conector recto 2">
          <a:extLst>
            <a:ext uri="{FF2B5EF4-FFF2-40B4-BE49-F238E27FC236}">
              <a16:creationId xmlns:a16="http://schemas.microsoft.com/office/drawing/2014/main" xmlns="" id="{00000000-0008-0000-0400-000003000000}"/>
            </a:ext>
          </a:extLst>
        </xdr:cNvPr>
        <xdr:cNvCxnSpPr/>
      </xdr:nvCxnSpPr>
      <xdr:spPr>
        <a:xfrm flipV="1">
          <a:off x="6734175" y="8114347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5057775</xdr:colOff>
      <xdr:row>132</xdr:row>
      <xdr:rowOff>180975</xdr:rowOff>
    </xdr:from>
    <xdr:to>
      <xdr:col>0</xdr:col>
      <xdr:colOff>7296150</xdr:colOff>
      <xdr:row>133</xdr:row>
      <xdr:rowOff>9525</xdr:rowOff>
    </xdr:to>
    <xdr:cxnSp macro="">
      <xdr:nvCxnSpPr>
        <xdr:cNvPr id="4" name="Conector recto 3">
          <a:extLst>
            <a:ext uri="{FF2B5EF4-FFF2-40B4-BE49-F238E27FC236}">
              <a16:creationId xmlns="" xmlns:a16="http://schemas.microsoft.com/office/drawing/2014/main" id="{00000000-0008-0000-0400-000003000000}"/>
            </a:ext>
          </a:extLst>
        </xdr:cNvPr>
        <xdr:cNvCxnSpPr/>
      </xdr:nvCxnSpPr>
      <xdr:spPr>
        <a:xfrm flipV="1">
          <a:off x="6734175" y="9224962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609600</xdr:colOff>
      <xdr:row>132</xdr:row>
      <xdr:rowOff>180975</xdr:rowOff>
    </xdr:from>
    <xdr:to>
      <xdr:col>7</xdr:col>
      <xdr:colOff>200025</xdr:colOff>
      <xdr:row>133</xdr:row>
      <xdr:rowOff>0</xdr:rowOff>
    </xdr:to>
    <xdr:cxnSp macro="">
      <xdr:nvCxnSpPr>
        <xdr:cNvPr id="5" name="Conector recto 4">
          <a:extLst>
            <a:ext uri="{FF2B5EF4-FFF2-40B4-BE49-F238E27FC236}">
              <a16:creationId xmlns="" xmlns:a16="http://schemas.microsoft.com/office/drawing/2014/main" id="{00000000-0008-0000-0400-000004000000}"/>
            </a:ext>
          </a:extLst>
        </xdr:cNvPr>
        <xdr:cNvCxnSpPr/>
      </xdr:nvCxnSpPr>
      <xdr:spPr>
        <a:xfrm>
          <a:off x="10801350" y="92249625"/>
          <a:ext cx="1981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2295734</xdr:colOff>
      <xdr:row>132</xdr:row>
      <xdr:rowOff>180975</xdr:rowOff>
    </xdr:from>
    <xdr:to>
      <xdr:col>1</xdr:col>
      <xdr:colOff>1455022</xdr:colOff>
      <xdr:row>133</xdr:row>
      <xdr:rowOff>0</xdr:rowOff>
    </xdr:to>
    <xdr:cxnSp macro="">
      <xdr:nvCxnSpPr>
        <xdr:cNvPr id="6" name="Conector recto 5">
          <a:extLst>
            <a:ext uri="{FF2B5EF4-FFF2-40B4-BE49-F238E27FC236}">
              <a16:creationId xmlns="" xmlns:a16="http://schemas.microsoft.com/office/drawing/2014/main" id="{00000000-0008-0000-0400-000005000000}"/>
            </a:ext>
          </a:extLst>
        </xdr:cNvPr>
        <xdr:cNvCxnSpPr/>
      </xdr:nvCxnSpPr>
      <xdr:spPr>
        <a:xfrm flipV="1">
          <a:off x="2295734" y="113622678"/>
          <a:ext cx="2362200" cy="74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topLeftCell="B1" zoomScale="84" zoomScaleNormal="84" zoomScalePageLayoutView="60" workbookViewId="0">
      <selection activeCell="B5" sqref="B5:J5"/>
    </sheetView>
  </sheetViews>
  <sheetFormatPr baseColWidth="10" defaultRowHeight="15" x14ac:dyDescent="0.25"/>
  <cols>
    <col min="1" max="1" width="4.28515625" hidden="1" customWidth="1"/>
    <col min="2" max="2" width="36" style="12" customWidth="1"/>
    <col min="3" max="3" width="75.140625" style="4" customWidth="1"/>
    <col min="4" max="4" width="16" style="4" customWidth="1"/>
    <col min="5" max="5" width="12.28515625" style="9" customWidth="1"/>
    <col min="6" max="6" width="21.42578125" style="3" customWidth="1"/>
    <col min="7" max="7" width="16.7109375" style="9" customWidth="1"/>
    <col min="8" max="8" width="20.5703125" style="7" customWidth="1"/>
    <col min="9" max="9" width="17" style="5" customWidth="1"/>
    <col min="10" max="10" width="13.42578125" style="8" customWidth="1"/>
  </cols>
  <sheetData>
    <row r="1" spans="2:10" x14ac:dyDescent="0.25">
      <c r="B1" s="4"/>
    </row>
    <row r="2" spans="2:10" x14ac:dyDescent="0.25">
      <c r="B2" s="4"/>
    </row>
    <row r="3" spans="2:10" x14ac:dyDescent="0.25">
      <c r="B3" s="4"/>
    </row>
    <row r="5" spans="2:10" ht="18" x14ac:dyDescent="0.25">
      <c r="B5" s="113" t="s">
        <v>19</v>
      </c>
      <c r="C5" s="113"/>
      <c r="D5" s="113"/>
      <c r="E5" s="113"/>
      <c r="F5" s="113"/>
      <c r="G5" s="113"/>
      <c r="H5" s="113"/>
      <c r="I5" s="113"/>
      <c r="J5" s="113"/>
    </row>
    <row r="6" spans="2:10" x14ac:dyDescent="0.25">
      <c r="B6" s="4"/>
    </row>
    <row r="7" spans="2:10" ht="15.75" thickBot="1" x14ac:dyDescent="0.3"/>
    <row r="8" spans="2:10" s="2" customFormat="1" x14ac:dyDescent="0.25">
      <c r="B8" s="119" t="s">
        <v>1</v>
      </c>
      <c r="C8" s="115" t="s">
        <v>0</v>
      </c>
      <c r="D8" s="117" t="s">
        <v>2</v>
      </c>
      <c r="E8" s="115" t="s">
        <v>3</v>
      </c>
      <c r="F8" s="115" t="s">
        <v>4</v>
      </c>
      <c r="G8" s="115" t="s">
        <v>7</v>
      </c>
      <c r="H8" s="121" t="s">
        <v>5</v>
      </c>
      <c r="I8" s="121" t="s">
        <v>6</v>
      </c>
      <c r="J8" s="123" t="s">
        <v>8</v>
      </c>
    </row>
    <row r="9" spans="2:10" s="2" customFormat="1" ht="15.75" thickBot="1" x14ac:dyDescent="0.3">
      <c r="B9" s="120"/>
      <c r="C9" s="116"/>
      <c r="D9" s="118"/>
      <c r="E9" s="116"/>
      <c r="F9" s="116"/>
      <c r="G9" s="116"/>
      <c r="H9" s="122"/>
      <c r="I9" s="122"/>
      <c r="J9" s="124"/>
    </row>
    <row r="10" spans="2:10" s="1" customFormat="1" ht="43.5" thickBot="1" x14ac:dyDescent="0.3">
      <c r="B10" s="10" t="s">
        <v>15</v>
      </c>
      <c r="C10" s="39" t="s">
        <v>206</v>
      </c>
      <c r="D10" s="13" t="s">
        <v>14</v>
      </c>
      <c r="E10" s="14">
        <v>44382</v>
      </c>
      <c r="F10" s="15">
        <v>160000</v>
      </c>
      <c r="G10" s="14">
        <f t="shared" ref="G10:G41" si="0">E10+30</f>
        <v>44412</v>
      </c>
      <c r="H10" s="15">
        <f t="shared" ref="H10:H41" si="1">+F10</f>
        <v>160000</v>
      </c>
      <c r="I10" s="16">
        <f t="shared" ref="I10:I42" si="2">+F10-H10</f>
        <v>0</v>
      </c>
      <c r="J10" s="17" t="s">
        <v>9</v>
      </c>
    </row>
    <row r="11" spans="2:10" s="1" customFormat="1" ht="43.5" thickBot="1" x14ac:dyDescent="0.3">
      <c r="B11" s="10" t="s">
        <v>16</v>
      </c>
      <c r="C11" s="40" t="s">
        <v>207</v>
      </c>
      <c r="D11" s="13" t="s">
        <v>17</v>
      </c>
      <c r="E11" s="14">
        <v>44376</v>
      </c>
      <c r="F11" s="15">
        <v>10499.58</v>
      </c>
      <c r="G11" s="14">
        <f t="shared" si="0"/>
        <v>44406</v>
      </c>
      <c r="H11" s="15">
        <f t="shared" si="1"/>
        <v>10499.58</v>
      </c>
      <c r="I11" s="16">
        <f t="shared" si="2"/>
        <v>0</v>
      </c>
      <c r="J11" s="17" t="s">
        <v>10</v>
      </c>
    </row>
    <row r="12" spans="2:10" s="1" customFormat="1" ht="43.5" thickBot="1" x14ac:dyDescent="0.3">
      <c r="B12" s="10" t="s">
        <v>16</v>
      </c>
      <c r="C12" s="40" t="s">
        <v>208</v>
      </c>
      <c r="D12" s="13" t="s">
        <v>18</v>
      </c>
      <c r="E12" s="14">
        <v>44399</v>
      </c>
      <c r="F12" s="15">
        <v>11800</v>
      </c>
      <c r="G12" s="14">
        <f t="shared" si="0"/>
        <v>44429</v>
      </c>
      <c r="H12" s="15">
        <f t="shared" si="1"/>
        <v>11800</v>
      </c>
      <c r="I12" s="16">
        <f t="shared" si="2"/>
        <v>0</v>
      </c>
      <c r="J12" s="17" t="s">
        <v>9</v>
      </c>
    </row>
    <row r="13" spans="2:10" s="1" customFormat="1" ht="57.75" thickBot="1" x14ac:dyDescent="0.3">
      <c r="B13" s="10" t="s">
        <v>20</v>
      </c>
      <c r="C13" s="41" t="s">
        <v>209</v>
      </c>
      <c r="D13" s="13" t="s">
        <v>204</v>
      </c>
      <c r="E13" s="14">
        <v>44392</v>
      </c>
      <c r="F13" s="15">
        <v>1081075.8</v>
      </c>
      <c r="G13" s="14">
        <f t="shared" si="0"/>
        <v>44422</v>
      </c>
      <c r="H13" s="15">
        <f t="shared" si="1"/>
        <v>1081075.8</v>
      </c>
      <c r="I13" s="16">
        <f t="shared" si="2"/>
        <v>0</v>
      </c>
      <c r="J13" s="17" t="s">
        <v>9</v>
      </c>
    </row>
    <row r="14" spans="2:10" s="1" customFormat="1" ht="29.25" thickBot="1" x14ac:dyDescent="0.3">
      <c r="B14" s="10" t="s">
        <v>21</v>
      </c>
      <c r="C14" s="40" t="s">
        <v>22</v>
      </c>
      <c r="D14" s="13" t="s">
        <v>23</v>
      </c>
      <c r="E14" s="14">
        <v>44393</v>
      </c>
      <c r="F14" s="15">
        <v>18575.09</v>
      </c>
      <c r="G14" s="14">
        <f t="shared" si="0"/>
        <v>44423</v>
      </c>
      <c r="H14" s="15">
        <f t="shared" si="1"/>
        <v>18575.09</v>
      </c>
      <c r="I14" s="16">
        <f t="shared" si="2"/>
        <v>0</v>
      </c>
      <c r="J14" s="17" t="s">
        <v>9</v>
      </c>
    </row>
    <row r="15" spans="2:10" s="1" customFormat="1" ht="43.5" thickBot="1" x14ac:dyDescent="0.3">
      <c r="B15" s="10" t="s">
        <v>24</v>
      </c>
      <c r="C15" s="40" t="s">
        <v>25</v>
      </c>
      <c r="D15" s="13" t="s">
        <v>26</v>
      </c>
      <c r="E15" s="14">
        <v>44388</v>
      </c>
      <c r="F15" s="15">
        <v>81420</v>
      </c>
      <c r="G15" s="14">
        <f t="shared" si="0"/>
        <v>44418</v>
      </c>
      <c r="H15" s="15">
        <f t="shared" si="1"/>
        <v>81420</v>
      </c>
      <c r="I15" s="16">
        <f t="shared" si="2"/>
        <v>0</v>
      </c>
      <c r="J15" s="17" t="s">
        <v>9</v>
      </c>
    </row>
    <row r="16" spans="2:10" s="1" customFormat="1" ht="43.5" thickBot="1" x14ac:dyDescent="0.3">
      <c r="B16" s="10" t="s">
        <v>27</v>
      </c>
      <c r="C16" s="40" t="s">
        <v>210</v>
      </c>
      <c r="D16" s="13" t="s">
        <v>28</v>
      </c>
      <c r="E16" s="14">
        <v>44379</v>
      </c>
      <c r="F16" s="15">
        <v>58344.639999999999</v>
      </c>
      <c r="G16" s="14">
        <f t="shared" si="0"/>
        <v>44409</v>
      </c>
      <c r="H16" s="15">
        <f t="shared" si="1"/>
        <v>58344.639999999999</v>
      </c>
      <c r="I16" s="16">
        <f t="shared" si="2"/>
        <v>0</v>
      </c>
      <c r="J16" s="17" t="s">
        <v>9</v>
      </c>
    </row>
    <row r="17" spans="2:10" s="1" customFormat="1" ht="43.5" thickBot="1" x14ac:dyDescent="0.3">
      <c r="B17" s="45" t="s">
        <v>29</v>
      </c>
      <c r="C17" s="40" t="s">
        <v>211</v>
      </c>
      <c r="D17" s="13" t="s">
        <v>30</v>
      </c>
      <c r="E17" s="14">
        <v>44400</v>
      </c>
      <c r="F17" s="15">
        <v>26780.27</v>
      </c>
      <c r="G17" s="14">
        <f t="shared" si="0"/>
        <v>44430</v>
      </c>
      <c r="H17" s="15">
        <f t="shared" si="1"/>
        <v>26780.27</v>
      </c>
      <c r="I17" s="16">
        <f t="shared" si="2"/>
        <v>0</v>
      </c>
      <c r="J17" s="17" t="s">
        <v>9</v>
      </c>
    </row>
    <row r="18" spans="2:10" s="1" customFormat="1" ht="43.5" thickBot="1" x14ac:dyDescent="0.3">
      <c r="B18" s="10" t="s">
        <v>31</v>
      </c>
      <c r="C18" s="41" t="s">
        <v>179</v>
      </c>
      <c r="D18" s="13" t="s">
        <v>32</v>
      </c>
      <c r="E18" s="14">
        <v>44382</v>
      </c>
      <c r="F18" s="15">
        <v>130954.36</v>
      </c>
      <c r="G18" s="14">
        <f t="shared" si="0"/>
        <v>44412</v>
      </c>
      <c r="H18" s="15">
        <f t="shared" si="1"/>
        <v>130954.36</v>
      </c>
      <c r="I18" s="16">
        <f t="shared" si="2"/>
        <v>0</v>
      </c>
      <c r="J18" s="17" t="s">
        <v>9</v>
      </c>
    </row>
    <row r="19" spans="2:10" s="1" customFormat="1" ht="43.5" thickBot="1" x14ac:dyDescent="0.3">
      <c r="B19" s="10" t="s">
        <v>33</v>
      </c>
      <c r="C19" s="40" t="s">
        <v>212</v>
      </c>
      <c r="D19" s="13" t="s">
        <v>34</v>
      </c>
      <c r="E19" s="14">
        <v>44354</v>
      </c>
      <c r="F19" s="15">
        <v>129430</v>
      </c>
      <c r="G19" s="14">
        <f t="shared" si="0"/>
        <v>44384</v>
      </c>
      <c r="H19" s="15">
        <f t="shared" si="1"/>
        <v>129430</v>
      </c>
      <c r="I19" s="16">
        <f t="shared" si="2"/>
        <v>0</v>
      </c>
      <c r="J19" s="17" t="s">
        <v>10</v>
      </c>
    </row>
    <row r="20" spans="2:10" s="1" customFormat="1" ht="43.5" thickBot="1" x14ac:dyDescent="0.3">
      <c r="B20" s="10" t="s">
        <v>35</v>
      </c>
      <c r="C20" s="42" t="s">
        <v>213</v>
      </c>
      <c r="D20" s="13" t="s">
        <v>36</v>
      </c>
      <c r="E20" s="14">
        <v>44393</v>
      </c>
      <c r="F20" s="15">
        <v>16520</v>
      </c>
      <c r="G20" s="14">
        <f t="shared" si="0"/>
        <v>44423</v>
      </c>
      <c r="H20" s="15">
        <f t="shared" si="1"/>
        <v>16520</v>
      </c>
      <c r="I20" s="16">
        <f t="shared" si="2"/>
        <v>0</v>
      </c>
      <c r="J20" s="17" t="s">
        <v>9</v>
      </c>
    </row>
    <row r="21" spans="2:10" s="1" customFormat="1" ht="57.75" thickBot="1" x14ac:dyDescent="0.3">
      <c r="B21" s="10" t="s">
        <v>37</v>
      </c>
      <c r="C21" s="42" t="s">
        <v>214</v>
      </c>
      <c r="D21" s="13" t="s">
        <v>40</v>
      </c>
      <c r="E21" s="14">
        <v>44397</v>
      </c>
      <c r="F21" s="15">
        <v>63130</v>
      </c>
      <c r="G21" s="14">
        <f t="shared" si="0"/>
        <v>44427</v>
      </c>
      <c r="H21" s="15">
        <f t="shared" si="1"/>
        <v>63130</v>
      </c>
      <c r="I21" s="16">
        <f t="shared" si="2"/>
        <v>0</v>
      </c>
      <c r="J21" s="17" t="s">
        <v>9</v>
      </c>
    </row>
    <row r="22" spans="2:10" s="1" customFormat="1" ht="30" x14ac:dyDescent="0.25">
      <c r="B22" s="10" t="s">
        <v>38</v>
      </c>
      <c r="C22" s="43" t="s">
        <v>215</v>
      </c>
      <c r="D22" s="13" t="s">
        <v>39</v>
      </c>
      <c r="E22" s="14">
        <v>44398</v>
      </c>
      <c r="F22" s="15">
        <v>4130</v>
      </c>
      <c r="G22" s="14">
        <f t="shared" si="0"/>
        <v>44428</v>
      </c>
      <c r="H22" s="18">
        <f t="shared" si="1"/>
        <v>4130</v>
      </c>
      <c r="I22" s="19">
        <f t="shared" si="2"/>
        <v>0</v>
      </c>
      <c r="J22" s="17" t="s">
        <v>9</v>
      </c>
    </row>
    <row r="23" spans="2:10" s="1" customFormat="1" ht="15.75" thickBot="1" x14ac:dyDescent="0.3">
      <c r="B23" s="10" t="s">
        <v>41</v>
      </c>
      <c r="C23" s="44" t="s">
        <v>216</v>
      </c>
      <c r="D23" s="13" t="s">
        <v>42</v>
      </c>
      <c r="E23" s="14">
        <v>44267</v>
      </c>
      <c r="F23" s="15">
        <v>258489.60000000001</v>
      </c>
      <c r="G23" s="14">
        <f t="shared" si="0"/>
        <v>44297</v>
      </c>
      <c r="H23" s="15">
        <f t="shared" si="1"/>
        <v>258489.60000000001</v>
      </c>
      <c r="I23" s="16">
        <f t="shared" si="2"/>
        <v>0</v>
      </c>
      <c r="J23" s="17" t="s">
        <v>9</v>
      </c>
    </row>
    <row r="24" spans="2:10" s="1" customFormat="1" ht="43.5" thickBot="1" x14ac:dyDescent="0.3">
      <c r="B24" s="45" t="s">
        <v>41</v>
      </c>
      <c r="C24" s="40" t="s">
        <v>217</v>
      </c>
      <c r="D24" s="13" t="s">
        <v>43</v>
      </c>
      <c r="E24" s="14">
        <v>44267</v>
      </c>
      <c r="F24" s="15">
        <v>110037.36</v>
      </c>
      <c r="G24" s="14">
        <f t="shared" si="0"/>
        <v>44297</v>
      </c>
      <c r="H24" s="15">
        <f t="shared" si="1"/>
        <v>110037.36</v>
      </c>
      <c r="I24" s="16">
        <f t="shared" si="2"/>
        <v>0</v>
      </c>
      <c r="J24" s="17" t="s">
        <v>9</v>
      </c>
    </row>
    <row r="25" spans="2:10" s="1" customFormat="1" ht="43.5" x14ac:dyDescent="0.25">
      <c r="B25" s="10" t="s">
        <v>44</v>
      </c>
      <c r="C25" s="46" t="s">
        <v>218</v>
      </c>
      <c r="D25" s="13" t="s">
        <v>45</v>
      </c>
      <c r="E25" s="14">
        <v>44361</v>
      </c>
      <c r="F25" s="15">
        <v>70800</v>
      </c>
      <c r="G25" s="14">
        <f t="shared" si="0"/>
        <v>44391</v>
      </c>
      <c r="H25" s="15">
        <f t="shared" si="1"/>
        <v>70800</v>
      </c>
      <c r="I25" s="16">
        <f t="shared" si="2"/>
        <v>0</v>
      </c>
      <c r="J25" s="17" t="s">
        <v>10</v>
      </c>
    </row>
    <row r="26" spans="2:10" s="1" customFormat="1" ht="43.5" x14ac:dyDescent="0.25">
      <c r="B26" s="10" t="s">
        <v>46</v>
      </c>
      <c r="C26" s="48" t="s">
        <v>219</v>
      </c>
      <c r="D26" s="13" t="s">
        <v>47</v>
      </c>
      <c r="E26" s="14">
        <v>44390</v>
      </c>
      <c r="F26" s="15">
        <v>310340</v>
      </c>
      <c r="G26" s="14">
        <f t="shared" si="0"/>
        <v>44420</v>
      </c>
      <c r="H26" s="15">
        <f t="shared" si="1"/>
        <v>310340</v>
      </c>
      <c r="I26" s="16">
        <f t="shared" si="2"/>
        <v>0</v>
      </c>
      <c r="J26" s="17" t="s">
        <v>9</v>
      </c>
    </row>
    <row r="27" spans="2:10" s="1" customFormat="1" ht="29.25" thickBot="1" x14ac:dyDescent="0.3">
      <c r="B27" s="10" t="s">
        <v>48</v>
      </c>
      <c r="C27" s="40" t="s">
        <v>49</v>
      </c>
      <c r="D27" s="13" t="s">
        <v>50</v>
      </c>
      <c r="E27" s="14">
        <v>44340</v>
      </c>
      <c r="F27" s="15">
        <v>156000</v>
      </c>
      <c r="G27" s="14">
        <f t="shared" si="0"/>
        <v>44370</v>
      </c>
      <c r="H27" s="15">
        <f t="shared" si="1"/>
        <v>156000</v>
      </c>
      <c r="I27" s="16">
        <f t="shared" si="2"/>
        <v>0</v>
      </c>
      <c r="J27" s="17" t="s">
        <v>10</v>
      </c>
    </row>
    <row r="28" spans="2:10" s="1" customFormat="1" ht="30.75" thickBot="1" x14ac:dyDescent="0.3">
      <c r="B28" s="10" t="s">
        <v>51</v>
      </c>
      <c r="C28" s="40" t="s">
        <v>220</v>
      </c>
      <c r="D28" s="13" t="s">
        <v>52</v>
      </c>
      <c r="E28" s="14">
        <v>44396</v>
      </c>
      <c r="F28" s="15">
        <v>7566.69</v>
      </c>
      <c r="G28" s="14">
        <f t="shared" si="0"/>
        <v>44426</v>
      </c>
      <c r="H28" s="15">
        <f t="shared" si="1"/>
        <v>7566.69</v>
      </c>
      <c r="I28" s="16">
        <f t="shared" si="2"/>
        <v>0</v>
      </c>
      <c r="J28" s="17" t="s">
        <v>9</v>
      </c>
    </row>
    <row r="29" spans="2:10" s="1" customFormat="1" ht="43.5" thickBot="1" x14ac:dyDescent="0.3">
      <c r="B29" s="10" t="s">
        <v>51</v>
      </c>
      <c r="C29" s="40" t="s">
        <v>221</v>
      </c>
      <c r="D29" s="13" t="s">
        <v>53</v>
      </c>
      <c r="E29" s="14">
        <v>44396</v>
      </c>
      <c r="F29" s="15">
        <v>15384.9</v>
      </c>
      <c r="G29" s="14">
        <f t="shared" si="0"/>
        <v>44426</v>
      </c>
      <c r="H29" s="15">
        <f t="shared" si="1"/>
        <v>15384.9</v>
      </c>
      <c r="I29" s="16">
        <f t="shared" si="2"/>
        <v>0</v>
      </c>
      <c r="J29" s="17" t="s">
        <v>9</v>
      </c>
    </row>
    <row r="30" spans="2:10" s="1" customFormat="1" ht="30.75" thickBot="1" x14ac:dyDescent="0.3">
      <c r="B30" s="10" t="s">
        <v>51</v>
      </c>
      <c r="C30" s="40" t="s">
        <v>222</v>
      </c>
      <c r="D30" s="13" t="s">
        <v>54</v>
      </c>
      <c r="E30" s="14">
        <v>44403</v>
      </c>
      <c r="F30" s="15">
        <v>3902.54</v>
      </c>
      <c r="G30" s="14">
        <f t="shared" si="0"/>
        <v>44433</v>
      </c>
      <c r="H30" s="15">
        <f t="shared" si="1"/>
        <v>3902.54</v>
      </c>
      <c r="I30" s="16">
        <f t="shared" si="2"/>
        <v>0</v>
      </c>
      <c r="J30" s="17" t="s">
        <v>9</v>
      </c>
    </row>
    <row r="31" spans="2:10" s="1" customFormat="1" ht="43.5" thickBot="1" x14ac:dyDescent="0.3">
      <c r="B31" s="10" t="s">
        <v>51</v>
      </c>
      <c r="C31" s="40" t="s">
        <v>223</v>
      </c>
      <c r="D31" s="13" t="s">
        <v>55</v>
      </c>
      <c r="E31" s="14">
        <v>44396</v>
      </c>
      <c r="F31" s="15">
        <v>398801.74</v>
      </c>
      <c r="G31" s="14">
        <f t="shared" si="0"/>
        <v>44426</v>
      </c>
      <c r="H31" s="15">
        <f t="shared" si="1"/>
        <v>398801.74</v>
      </c>
      <c r="I31" s="16">
        <f t="shared" si="2"/>
        <v>0</v>
      </c>
      <c r="J31" s="17" t="s">
        <v>9</v>
      </c>
    </row>
    <row r="32" spans="2:10" s="1" customFormat="1" ht="43.5" thickBot="1" x14ac:dyDescent="0.3">
      <c r="B32" s="10" t="s">
        <v>48</v>
      </c>
      <c r="C32" s="40" t="s">
        <v>224</v>
      </c>
      <c r="D32" s="13" t="s">
        <v>56</v>
      </c>
      <c r="E32" s="14">
        <v>44401</v>
      </c>
      <c r="F32" s="15">
        <v>5964.21</v>
      </c>
      <c r="G32" s="14">
        <f t="shared" si="0"/>
        <v>44431</v>
      </c>
      <c r="H32" s="15">
        <f t="shared" si="1"/>
        <v>5964.21</v>
      </c>
      <c r="I32" s="16">
        <f>+F32-H32</f>
        <v>0</v>
      </c>
      <c r="J32" s="17" t="s">
        <v>9</v>
      </c>
    </row>
    <row r="33" spans="2:10" s="1" customFormat="1" ht="129" thickBot="1" x14ac:dyDescent="0.3">
      <c r="B33" s="10" t="s">
        <v>57</v>
      </c>
      <c r="C33" s="40" t="s">
        <v>225</v>
      </c>
      <c r="D33" s="13" t="s">
        <v>58</v>
      </c>
      <c r="E33" s="14">
        <v>44408</v>
      </c>
      <c r="F33" s="15">
        <v>379436.33</v>
      </c>
      <c r="G33" s="14">
        <f t="shared" si="0"/>
        <v>44438</v>
      </c>
      <c r="H33" s="15">
        <f t="shared" si="1"/>
        <v>379436.33</v>
      </c>
      <c r="I33" s="16">
        <f t="shared" si="2"/>
        <v>0</v>
      </c>
      <c r="J33" s="17" t="s">
        <v>9</v>
      </c>
    </row>
    <row r="34" spans="2:10" s="1" customFormat="1" ht="29.25" thickBot="1" x14ac:dyDescent="0.3">
      <c r="B34" s="10" t="s">
        <v>46</v>
      </c>
      <c r="C34" s="40" t="s">
        <v>226</v>
      </c>
      <c r="D34" s="13" t="s">
        <v>59</v>
      </c>
      <c r="E34" s="14">
        <v>44397</v>
      </c>
      <c r="F34" s="15">
        <v>89680</v>
      </c>
      <c r="G34" s="14">
        <f t="shared" si="0"/>
        <v>44427</v>
      </c>
      <c r="H34" s="15">
        <f t="shared" si="1"/>
        <v>89680</v>
      </c>
      <c r="I34" s="16">
        <f t="shared" si="2"/>
        <v>0</v>
      </c>
      <c r="J34" s="17" t="s">
        <v>9</v>
      </c>
    </row>
    <row r="35" spans="2:10" s="1" customFormat="1" x14ac:dyDescent="0.25">
      <c r="B35" s="10" t="s">
        <v>60</v>
      </c>
      <c r="C35" s="47" t="s">
        <v>227</v>
      </c>
      <c r="D35" s="13" t="s">
        <v>61</v>
      </c>
      <c r="E35" s="14">
        <v>44305</v>
      </c>
      <c r="F35" s="15">
        <v>918040</v>
      </c>
      <c r="G35" s="14">
        <f t="shared" si="0"/>
        <v>44335</v>
      </c>
      <c r="H35" s="15">
        <f t="shared" si="1"/>
        <v>918040</v>
      </c>
      <c r="I35" s="16">
        <f t="shared" si="2"/>
        <v>0</v>
      </c>
      <c r="J35" s="17" t="s">
        <v>10</v>
      </c>
    </row>
    <row r="36" spans="2:10" s="1" customFormat="1" ht="42.75" x14ac:dyDescent="0.25">
      <c r="B36" s="10" t="s">
        <v>195</v>
      </c>
      <c r="C36" s="38" t="s">
        <v>196</v>
      </c>
      <c r="D36" s="13" t="s">
        <v>62</v>
      </c>
      <c r="E36" s="14">
        <v>44397</v>
      </c>
      <c r="F36" s="15">
        <v>16500</v>
      </c>
      <c r="G36" s="14">
        <f t="shared" si="0"/>
        <v>44427</v>
      </c>
      <c r="H36" s="15">
        <f t="shared" si="1"/>
        <v>16500</v>
      </c>
      <c r="I36" s="16">
        <f t="shared" si="2"/>
        <v>0</v>
      </c>
      <c r="J36" s="17" t="s">
        <v>9</v>
      </c>
    </row>
    <row r="37" spans="2:10" s="1" customFormat="1" ht="43.5" thickBot="1" x14ac:dyDescent="0.3">
      <c r="B37" s="10" t="s">
        <v>63</v>
      </c>
      <c r="C37" s="42" t="s">
        <v>228</v>
      </c>
      <c r="D37" s="13" t="s">
        <v>64</v>
      </c>
      <c r="E37" s="14">
        <v>44355</v>
      </c>
      <c r="F37" s="15">
        <v>16620.3</v>
      </c>
      <c r="G37" s="14">
        <f t="shared" si="0"/>
        <v>44385</v>
      </c>
      <c r="H37" s="15">
        <f t="shared" si="1"/>
        <v>16620.3</v>
      </c>
      <c r="I37" s="16">
        <f t="shared" si="2"/>
        <v>0</v>
      </c>
      <c r="J37" s="17" t="s">
        <v>10</v>
      </c>
    </row>
    <row r="38" spans="2:10" s="1" customFormat="1" ht="42.75" x14ac:dyDescent="0.25">
      <c r="B38" s="10" t="s">
        <v>65</v>
      </c>
      <c r="C38" s="38" t="s">
        <v>197</v>
      </c>
      <c r="D38" s="13" t="s">
        <v>66</v>
      </c>
      <c r="E38" s="14">
        <v>44376</v>
      </c>
      <c r="F38" s="15">
        <v>29500</v>
      </c>
      <c r="G38" s="14">
        <f t="shared" si="0"/>
        <v>44406</v>
      </c>
      <c r="H38" s="15">
        <f t="shared" si="1"/>
        <v>29500</v>
      </c>
      <c r="I38" s="16">
        <f t="shared" si="2"/>
        <v>0</v>
      </c>
      <c r="J38" s="17" t="s">
        <v>10</v>
      </c>
    </row>
    <row r="39" spans="2:10" s="1" customFormat="1" ht="28.5" x14ac:dyDescent="0.25">
      <c r="B39" s="10" t="s">
        <v>67</v>
      </c>
      <c r="C39" s="11" t="s">
        <v>68</v>
      </c>
      <c r="D39" s="13" t="s">
        <v>69</v>
      </c>
      <c r="E39" s="14">
        <v>44406</v>
      </c>
      <c r="F39" s="15">
        <v>15340</v>
      </c>
      <c r="G39" s="14">
        <f t="shared" si="0"/>
        <v>44436</v>
      </c>
      <c r="H39" s="15">
        <f t="shared" si="1"/>
        <v>15340</v>
      </c>
      <c r="I39" s="16">
        <f t="shared" si="2"/>
        <v>0</v>
      </c>
      <c r="J39" s="17" t="s">
        <v>9</v>
      </c>
    </row>
    <row r="40" spans="2:10" s="1" customFormat="1" ht="42.75" x14ac:dyDescent="0.25">
      <c r="B40" s="10" t="s">
        <v>70</v>
      </c>
      <c r="C40" s="11" t="s">
        <v>71</v>
      </c>
      <c r="D40" s="13" t="s">
        <v>72</v>
      </c>
      <c r="E40" s="14">
        <v>44400</v>
      </c>
      <c r="F40" s="15">
        <v>5310</v>
      </c>
      <c r="G40" s="14">
        <f t="shared" si="0"/>
        <v>44430</v>
      </c>
      <c r="H40" s="15">
        <f t="shared" si="1"/>
        <v>5310</v>
      </c>
      <c r="I40" s="16">
        <f t="shared" si="2"/>
        <v>0</v>
      </c>
      <c r="J40" s="17" t="s">
        <v>9</v>
      </c>
    </row>
    <row r="41" spans="2:10" s="1" customFormat="1" ht="57" x14ac:dyDescent="0.25">
      <c r="B41" s="10" t="s">
        <v>73</v>
      </c>
      <c r="C41" s="38" t="s">
        <v>198</v>
      </c>
      <c r="D41" s="13" t="s">
        <v>74</v>
      </c>
      <c r="E41" s="14">
        <v>44396</v>
      </c>
      <c r="F41" s="15">
        <v>469200</v>
      </c>
      <c r="G41" s="14">
        <f t="shared" si="0"/>
        <v>44426</v>
      </c>
      <c r="H41" s="15">
        <f t="shared" si="1"/>
        <v>469200</v>
      </c>
      <c r="I41" s="16">
        <f t="shared" si="2"/>
        <v>0</v>
      </c>
      <c r="J41" s="17" t="s">
        <v>9</v>
      </c>
    </row>
    <row r="42" spans="2:10" s="1" customFormat="1" ht="42.75" x14ac:dyDescent="0.25">
      <c r="B42" s="10" t="s">
        <v>75</v>
      </c>
      <c r="C42" s="11" t="s">
        <v>76</v>
      </c>
      <c r="D42" s="13" t="s">
        <v>77</v>
      </c>
      <c r="E42" s="14">
        <v>44412</v>
      </c>
      <c r="F42" s="15">
        <v>33750</v>
      </c>
      <c r="G42" s="14">
        <f t="shared" ref="G42:G74" si="3">E42+30</f>
        <v>44442</v>
      </c>
      <c r="H42" s="15">
        <f t="shared" ref="H42:H90" si="4">+F42</f>
        <v>33750</v>
      </c>
      <c r="I42" s="16">
        <f t="shared" si="2"/>
        <v>0</v>
      </c>
      <c r="J42" s="17" t="s">
        <v>9</v>
      </c>
    </row>
    <row r="43" spans="2:10" s="1" customFormat="1" ht="30" x14ac:dyDescent="0.25">
      <c r="B43" s="10" t="s">
        <v>78</v>
      </c>
      <c r="C43" s="11" t="s">
        <v>79</v>
      </c>
      <c r="D43" s="13" t="s">
        <v>80</v>
      </c>
      <c r="E43" s="14">
        <v>44411</v>
      </c>
      <c r="F43" s="15">
        <v>9440</v>
      </c>
      <c r="G43" s="14">
        <f>E43+30</f>
        <v>44441</v>
      </c>
      <c r="H43" s="15">
        <f t="shared" si="4"/>
        <v>9440</v>
      </c>
      <c r="I43" s="16">
        <f t="shared" ref="I43:I90" si="5">+F43-H43</f>
        <v>0</v>
      </c>
      <c r="J43" s="17" t="s">
        <v>9</v>
      </c>
    </row>
    <row r="44" spans="2:10" s="1" customFormat="1" ht="30" x14ac:dyDescent="0.25">
      <c r="B44" s="10" t="s">
        <v>192</v>
      </c>
      <c r="C44" s="11" t="s">
        <v>193</v>
      </c>
      <c r="D44" s="13" t="s">
        <v>194</v>
      </c>
      <c r="E44" s="14"/>
      <c r="F44" s="15">
        <v>9440</v>
      </c>
      <c r="G44" s="14">
        <f>E44+30</f>
        <v>30</v>
      </c>
      <c r="H44" s="15">
        <f>+F44</f>
        <v>9440</v>
      </c>
      <c r="I44" s="16">
        <f t="shared" si="5"/>
        <v>0</v>
      </c>
      <c r="J44" s="17" t="s">
        <v>9</v>
      </c>
    </row>
    <row r="45" spans="2:10" s="1" customFormat="1" ht="28.5" x14ac:dyDescent="0.25">
      <c r="B45" s="10" t="s">
        <v>81</v>
      </c>
      <c r="C45" s="11" t="s">
        <v>82</v>
      </c>
      <c r="D45" s="13" t="s">
        <v>83</v>
      </c>
      <c r="E45" s="14">
        <v>44404</v>
      </c>
      <c r="F45" s="15">
        <v>14160</v>
      </c>
      <c r="G45" s="14">
        <f t="shared" si="3"/>
        <v>44434</v>
      </c>
      <c r="H45" s="15">
        <f t="shared" si="4"/>
        <v>14160</v>
      </c>
      <c r="I45" s="16">
        <f t="shared" si="5"/>
        <v>0</v>
      </c>
      <c r="J45" s="17" t="s">
        <v>9</v>
      </c>
    </row>
    <row r="46" spans="2:10" s="1" customFormat="1" x14ac:dyDescent="0.25">
      <c r="B46" s="10" t="s">
        <v>84</v>
      </c>
      <c r="C46" s="11" t="s">
        <v>85</v>
      </c>
      <c r="D46" s="13" t="s">
        <v>86</v>
      </c>
      <c r="E46" s="14">
        <v>44349</v>
      </c>
      <c r="F46" s="15">
        <v>15664.5</v>
      </c>
      <c r="G46" s="14">
        <f t="shared" si="3"/>
        <v>44379</v>
      </c>
      <c r="H46" s="15">
        <f t="shared" si="4"/>
        <v>15664.5</v>
      </c>
      <c r="I46" s="16">
        <f t="shared" si="5"/>
        <v>0</v>
      </c>
      <c r="J46" s="17" t="s">
        <v>10</v>
      </c>
    </row>
    <row r="47" spans="2:10" s="1" customFormat="1" ht="42.75" x14ac:dyDescent="0.25">
      <c r="B47" s="10" t="s">
        <v>67</v>
      </c>
      <c r="C47" s="38" t="s">
        <v>199</v>
      </c>
      <c r="D47" s="13" t="s">
        <v>87</v>
      </c>
      <c r="E47" s="14">
        <v>44406</v>
      </c>
      <c r="F47" s="15">
        <v>34220</v>
      </c>
      <c r="G47" s="14">
        <f t="shared" si="3"/>
        <v>44436</v>
      </c>
      <c r="H47" s="15">
        <f t="shared" si="4"/>
        <v>34220</v>
      </c>
      <c r="I47" s="16">
        <f t="shared" si="5"/>
        <v>0</v>
      </c>
      <c r="J47" s="17" t="s">
        <v>9</v>
      </c>
    </row>
    <row r="48" spans="2:10" s="1" customFormat="1" ht="28.5" x14ac:dyDescent="0.25">
      <c r="B48" s="10" t="s">
        <v>88</v>
      </c>
      <c r="C48" s="11" t="s">
        <v>89</v>
      </c>
      <c r="D48" s="13" t="s">
        <v>90</v>
      </c>
      <c r="E48" s="14">
        <v>44378</v>
      </c>
      <c r="F48" s="15">
        <v>15022.01</v>
      </c>
      <c r="G48" s="14">
        <f t="shared" si="3"/>
        <v>44408</v>
      </c>
      <c r="H48" s="15">
        <f t="shared" si="4"/>
        <v>15022.01</v>
      </c>
      <c r="I48" s="16">
        <f t="shared" si="5"/>
        <v>0</v>
      </c>
      <c r="J48" s="17" t="s">
        <v>10</v>
      </c>
    </row>
    <row r="49" spans="2:10" s="1" customFormat="1" ht="42.75" x14ac:dyDescent="0.25">
      <c r="B49" s="10" t="s">
        <v>91</v>
      </c>
      <c r="C49" s="11" t="s">
        <v>92</v>
      </c>
      <c r="D49" s="13" t="s">
        <v>69</v>
      </c>
      <c r="E49" s="14">
        <v>44317</v>
      </c>
      <c r="F49" s="15">
        <v>35400</v>
      </c>
      <c r="G49" s="14">
        <f t="shared" si="3"/>
        <v>44347</v>
      </c>
      <c r="H49" s="15">
        <f t="shared" si="4"/>
        <v>35400</v>
      </c>
      <c r="I49" s="16">
        <f t="shared" si="5"/>
        <v>0</v>
      </c>
      <c r="J49" s="17" t="s">
        <v>10</v>
      </c>
    </row>
    <row r="50" spans="2:10" s="1" customFormat="1" ht="42.75" x14ac:dyDescent="0.25">
      <c r="B50" s="10" t="s">
        <v>93</v>
      </c>
      <c r="C50" s="11" t="s">
        <v>94</v>
      </c>
      <c r="D50" s="13" t="s">
        <v>95</v>
      </c>
      <c r="E50" s="14">
        <v>44411</v>
      </c>
      <c r="F50" s="15">
        <v>60000</v>
      </c>
      <c r="G50" s="14">
        <f t="shared" si="3"/>
        <v>44441</v>
      </c>
      <c r="H50" s="36">
        <f t="shared" si="4"/>
        <v>60000</v>
      </c>
      <c r="I50" s="16">
        <f t="shared" si="5"/>
        <v>0</v>
      </c>
      <c r="J50" s="17" t="s">
        <v>9</v>
      </c>
    </row>
    <row r="51" spans="2:10" s="1" customFormat="1" ht="28.5" x14ac:dyDescent="0.25">
      <c r="B51" s="10" t="s">
        <v>70</v>
      </c>
      <c r="C51" s="11" t="s">
        <v>96</v>
      </c>
      <c r="D51" s="13" t="s">
        <v>77</v>
      </c>
      <c r="E51" s="14">
        <v>44400</v>
      </c>
      <c r="F51" s="15">
        <v>106206.56</v>
      </c>
      <c r="G51" s="14">
        <f t="shared" si="3"/>
        <v>44430</v>
      </c>
      <c r="H51" s="36">
        <f t="shared" si="4"/>
        <v>106206.56</v>
      </c>
      <c r="I51" s="16">
        <f t="shared" si="5"/>
        <v>0</v>
      </c>
      <c r="J51" s="17" t="s">
        <v>9</v>
      </c>
    </row>
    <row r="52" spans="2:10" s="1" customFormat="1" ht="30" x14ac:dyDescent="0.25">
      <c r="B52" s="10" t="s">
        <v>97</v>
      </c>
      <c r="C52" s="11" t="s">
        <v>98</v>
      </c>
      <c r="D52" s="13" t="s">
        <v>99</v>
      </c>
      <c r="E52" s="14">
        <v>44407</v>
      </c>
      <c r="F52" s="15">
        <v>599405.44999999995</v>
      </c>
      <c r="G52" s="14">
        <f t="shared" si="3"/>
        <v>44437</v>
      </c>
      <c r="H52" s="36">
        <f t="shared" si="4"/>
        <v>599405.44999999995</v>
      </c>
      <c r="I52" s="16">
        <f t="shared" si="5"/>
        <v>0</v>
      </c>
      <c r="J52" s="17" t="s">
        <v>9</v>
      </c>
    </row>
    <row r="53" spans="2:10" s="1" customFormat="1" ht="28.5" x14ac:dyDescent="0.25">
      <c r="B53" s="10" t="s">
        <v>100</v>
      </c>
      <c r="C53" s="11" t="s">
        <v>101</v>
      </c>
      <c r="D53" s="13" t="s">
        <v>102</v>
      </c>
      <c r="E53" s="14">
        <v>44412</v>
      </c>
      <c r="F53" s="15">
        <v>1416</v>
      </c>
      <c r="G53" s="14">
        <f t="shared" si="3"/>
        <v>44442</v>
      </c>
      <c r="H53" s="36">
        <f t="shared" si="4"/>
        <v>1416</v>
      </c>
      <c r="I53" s="16">
        <f t="shared" si="5"/>
        <v>0</v>
      </c>
      <c r="J53" s="17" t="s">
        <v>9</v>
      </c>
    </row>
    <row r="54" spans="2:10" s="1" customFormat="1" ht="28.5" x14ac:dyDescent="0.25">
      <c r="B54" s="10" t="s">
        <v>103</v>
      </c>
      <c r="C54" s="11" t="s">
        <v>108</v>
      </c>
      <c r="D54" s="13" t="s">
        <v>104</v>
      </c>
      <c r="E54" s="14">
        <v>44414</v>
      </c>
      <c r="F54" s="15">
        <v>6510.27</v>
      </c>
      <c r="G54" s="14">
        <f t="shared" si="3"/>
        <v>44444</v>
      </c>
      <c r="H54" s="36">
        <f t="shared" si="4"/>
        <v>6510.27</v>
      </c>
      <c r="I54" s="16">
        <f t="shared" si="5"/>
        <v>0</v>
      </c>
      <c r="J54" s="17" t="s">
        <v>9</v>
      </c>
    </row>
    <row r="55" spans="2:10" s="1" customFormat="1" ht="28.5" x14ac:dyDescent="0.25">
      <c r="B55" s="10" t="s">
        <v>103</v>
      </c>
      <c r="C55" s="11" t="s">
        <v>106</v>
      </c>
      <c r="D55" s="13" t="s">
        <v>105</v>
      </c>
      <c r="E55" s="14">
        <v>44414</v>
      </c>
      <c r="F55" s="15">
        <v>4817.57</v>
      </c>
      <c r="G55" s="14">
        <f t="shared" si="3"/>
        <v>44444</v>
      </c>
      <c r="H55" s="36">
        <f t="shared" si="4"/>
        <v>4817.57</v>
      </c>
      <c r="I55" s="16">
        <f t="shared" si="5"/>
        <v>0</v>
      </c>
      <c r="J55" s="17" t="s">
        <v>9</v>
      </c>
    </row>
    <row r="56" spans="2:10" s="1" customFormat="1" ht="28.5" x14ac:dyDescent="0.25">
      <c r="B56" s="10" t="s">
        <v>103</v>
      </c>
      <c r="C56" s="11" t="s">
        <v>107</v>
      </c>
      <c r="D56" s="13" t="s">
        <v>109</v>
      </c>
      <c r="E56" s="14">
        <v>44414</v>
      </c>
      <c r="F56" s="15">
        <v>14198.22</v>
      </c>
      <c r="G56" s="14">
        <f t="shared" si="3"/>
        <v>44444</v>
      </c>
      <c r="H56" s="36">
        <f t="shared" si="4"/>
        <v>14198.22</v>
      </c>
      <c r="I56" s="16">
        <f t="shared" si="5"/>
        <v>0</v>
      </c>
      <c r="J56" s="17" t="s">
        <v>9</v>
      </c>
    </row>
    <row r="57" spans="2:10" s="1" customFormat="1" ht="42.75" x14ac:dyDescent="0.25">
      <c r="B57" s="10" t="s">
        <v>110</v>
      </c>
      <c r="C57" s="11" t="s">
        <v>111</v>
      </c>
      <c r="D57" s="13" t="s">
        <v>112</v>
      </c>
      <c r="E57" s="14">
        <v>44410</v>
      </c>
      <c r="F57" s="15">
        <v>249983</v>
      </c>
      <c r="G57" s="14">
        <f t="shared" si="3"/>
        <v>44440</v>
      </c>
      <c r="H57" s="36">
        <f t="shared" si="4"/>
        <v>249983</v>
      </c>
      <c r="I57" s="16">
        <f t="shared" si="5"/>
        <v>0</v>
      </c>
      <c r="J57" s="17" t="s">
        <v>9</v>
      </c>
    </row>
    <row r="58" spans="2:10" s="1" customFormat="1" ht="42.75" x14ac:dyDescent="0.25">
      <c r="B58" s="10" t="s">
        <v>113</v>
      </c>
      <c r="C58" s="11" t="s">
        <v>114</v>
      </c>
      <c r="D58" s="13" t="s">
        <v>115</v>
      </c>
      <c r="E58" s="14">
        <v>44340</v>
      </c>
      <c r="F58" s="15">
        <v>2302000</v>
      </c>
      <c r="G58" s="14">
        <f t="shared" si="3"/>
        <v>44370</v>
      </c>
      <c r="H58" s="36">
        <f t="shared" si="4"/>
        <v>2302000</v>
      </c>
      <c r="I58" s="16">
        <f t="shared" si="5"/>
        <v>0</v>
      </c>
      <c r="J58" s="17" t="s">
        <v>10</v>
      </c>
    </row>
    <row r="59" spans="2:10" s="1" customFormat="1" ht="28.5" x14ac:dyDescent="0.25">
      <c r="B59" s="10" t="s">
        <v>116</v>
      </c>
      <c r="C59" s="11" t="s">
        <v>117</v>
      </c>
      <c r="D59" s="13" t="s">
        <v>42</v>
      </c>
      <c r="E59" s="14">
        <v>44386</v>
      </c>
      <c r="F59" s="15">
        <v>327869.73</v>
      </c>
      <c r="G59" s="14">
        <f t="shared" si="3"/>
        <v>44416</v>
      </c>
      <c r="H59" s="36">
        <f t="shared" si="4"/>
        <v>327869.73</v>
      </c>
      <c r="I59" s="16">
        <f t="shared" si="5"/>
        <v>0</v>
      </c>
      <c r="J59" s="17" t="s">
        <v>9</v>
      </c>
    </row>
    <row r="60" spans="2:10" s="1" customFormat="1" ht="42.75" x14ac:dyDescent="0.25">
      <c r="B60" s="10" t="s">
        <v>118</v>
      </c>
      <c r="C60" s="11" t="s">
        <v>119</v>
      </c>
      <c r="D60" s="13" t="s">
        <v>120</v>
      </c>
      <c r="E60" s="14">
        <v>44420</v>
      </c>
      <c r="F60" s="15">
        <v>500000</v>
      </c>
      <c r="G60" s="14">
        <f t="shared" si="3"/>
        <v>44450</v>
      </c>
      <c r="H60" s="36">
        <f t="shared" si="4"/>
        <v>500000</v>
      </c>
      <c r="I60" s="16">
        <f t="shared" si="5"/>
        <v>0</v>
      </c>
      <c r="J60" s="17" t="s">
        <v>9</v>
      </c>
    </row>
    <row r="61" spans="2:10" s="1" customFormat="1" ht="42.75" x14ac:dyDescent="0.25">
      <c r="B61" s="10" t="s">
        <v>121</v>
      </c>
      <c r="C61" s="38" t="s">
        <v>200</v>
      </c>
      <c r="D61" s="13" t="s">
        <v>122</v>
      </c>
      <c r="E61" s="14">
        <v>44417</v>
      </c>
      <c r="F61" s="15">
        <v>6918</v>
      </c>
      <c r="G61" s="14">
        <f t="shared" si="3"/>
        <v>44447</v>
      </c>
      <c r="H61" s="36">
        <f t="shared" si="4"/>
        <v>6918</v>
      </c>
      <c r="I61" s="16">
        <f t="shared" si="5"/>
        <v>0</v>
      </c>
      <c r="J61" s="17" t="s">
        <v>9</v>
      </c>
    </row>
    <row r="62" spans="2:10" s="1" customFormat="1" ht="42.75" x14ac:dyDescent="0.25">
      <c r="B62" s="10" t="s">
        <v>121</v>
      </c>
      <c r="C62" s="11" t="s">
        <v>123</v>
      </c>
      <c r="D62" s="13" t="s">
        <v>124</v>
      </c>
      <c r="E62" s="14">
        <v>44417</v>
      </c>
      <c r="F62" s="15">
        <v>684</v>
      </c>
      <c r="G62" s="14">
        <f t="shared" si="3"/>
        <v>44447</v>
      </c>
      <c r="H62" s="36">
        <f t="shared" si="4"/>
        <v>684</v>
      </c>
      <c r="I62" s="16">
        <f t="shared" si="5"/>
        <v>0</v>
      </c>
      <c r="J62" s="17" t="s">
        <v>9</v>
      </c>
    </row>
    <row r="63" spans="2:10" s="1" customFormat="1" ht="42.75" x14ac:dyDescent="0.25">
      <c r="B63" s="10" t="s">
        <v>125</v>
      </c>
      <c r="C63" s="11" t="s">
        <v>126</v>
      </c>
      <c r="D63" s="13" t="s">
        <v>127</v>
      </c>
      <c r="E63" s="14">
        <v>44425</v>
      </c>
      <c r="F63" s="15">
        <v>14801.94</v>
      </c>
      <c r="G63" s="14">
        <f t="shared" si="3"/>
        <v>44455</v>
      </c>
      <c r="H63" s="36">
        <f t="shared" si="4"/>
        <v>14801.94</v>
      </c>
      <c r="I63" s="16">
        <f t="shared" si="5"/>
        <v>0</v>
      </c>
      <c r="J63" s="17" t="s">
        <v>9</v>
      </c>
    </row>
    <row r="64" spans="2:10" s="1" customFormat="1" ht="30" x14ac:dyDescent="0.25">
      <c r="B64" s="10" t="s">
        <v>128</v>
      </c>
      <c r="C64" s="11" t="s">
        <v>132</v>
      </c>
      <c r="D64" s="13" t="s">
        <v>129</v>
      </c>
      <c r="E64" s="14">
        <v>44420</v>
      </c>
      <c r="F64" s="15">
        <v>285354.57</v>
      </c>
      <c r="G64" s="14">
        <f t="shared" si="3"/>
        <v>44450</v>
      </c>
      <c r="H64" s="36">
        <f t="shared" si="4"/>
        <v>285354.57</v>
      </c>
      <c r="I64" s="16">
        <f t="shared" si="5"/>
        <v>0</v>
      </c>
      <c r="J64" s="17" t="s">
        <v>9</v>
      </c>
    </row>
    <row r="65" spans="2:11" s="1" customFormat="1" ht="30" x14ac:dyDescent="0.25">
      <c r="B65" s="10" t="s">
        <v>128</v>
      </c>
      <c r="C65" s="11" t="s">
        <v>130</v>
      </c>
      <c r="D65" s="13" t="s">
        <v>131</v>
      </c>
      <c r="E65" s="14">
        <v>44420</v>
      </c>
      <c r="F65" s="15">
        <v>27066</v>
      </c>
      <c r="G65" s="14">
        <f t="shared" si="3"/>
        <v>44450</v>
      </c>
      <c r="H65" s="36">
        <f t="shared" si="4"/>
        <v>27066</v>
      </c>
      <c r="I65" s="16">
        <f t="shared" si="5"/>
        <v>0</v>
      </c>
      <c r="J65" s="17" t="s">
        <v>9</v>
      </c>
    </row>
    <row r="66" spans="2:11" s="1" customFormat="1" ht="30" x14ac:dyDescent="0.25">
      <c r="B66" s="10" t="s">
        <v>128</v>
      </c>
      <c r="C66" s="11" t="s">
        <v>133</v>
      </c>
      <c r="D66" s="13" t="s">
        <v>134</v>
      </c>
      <c r="E66" s="14">
        <v>44420</v>
      </c>
      <c r="F66" s="15">
        <v>49952.5</v>
      </c>
      <c r="G66" s="14">
        <f t="shared" si="3"/>
        <v>44450</v>
      </c>
      <c r="H66" s="36">
        <f t="shared" si="4"/>
        <v>49952.5</v>
      </c>
      <c r="I66" s="16">
        <f t="shared" si="5"/>
        <v>0</v>
      </c>
      <c r="J66" s="17" t="s">
        <v>9</v>
      </c>
    </row>
    <row r="67" spans="2:11" s="1" customFormat="1" ht="28.5" x14ac:dyDescent="0.25">
      <c r="B67" s="10" t="s">
        <v>121</v>
      </c>
      <c r="C67" s="11" t="s">
        <v>135</v>
      </c>
      <c r="D67" s="13" t="s">
        <v>136</v>
      </c>
      <c r="E67" s="14">
        <v>44417</v>
      </c>
      <c r="F67" s="15">
        <v>6158</v>
      </c>
      <c r="G67" s="14">
        <f t="shared" si="3"/>
        <v>44447</v>
      </c>
      <c r="H67" s="36">
        <f t="shared" si="4"/>
        <v>6158</v>
      </c>
      <c r="I67" s="16">
        <f t="shared" si="5"/>
        <v>0</v>
      </c>
      <c r="J67" s="17" t="s">
        <v>9</v>
      </c>
    </row>
    <row r="68" spans="2:11" s="1" customFormat="1" ht="30" x14ac:dyDescent="0.25">
      <c r="B68" s="10" t="s">
        <v>137</v>
      </c>
      <c r="C68" s="11" t="s">
        <v>79</v>
      </c>
      <c r="D68" s="13" t="s">
        <v>138</v>
      </c>
      <c r="E68" s="14">
        <v>44425</v>
      </c>
      <c r="F68" s="15">
        <v>9440</v>
      </c>
      <c r="G68" s="14">
        <f t="shared" si="3"/>
        <v>44455</v>
      </c>
      <c r="H68" s="36">
        <f t="shared" si="4"/>
        <v>9440</v>
      </c>
      <c r="I68" s="16">
        <f t="shared" si="5"/>
        <v>0</v>
      </c>
      <c r="J68" s="17" t="s">
        <v>9</v>
      </c>
    </row>
    <row r="69" spans="2:11" s="1" customFormat="1" ht="42.75" x14ac:dyDescent="0.25">
      <c r="B69" s="10" t="s">
        <v>139</v>
      </c>
      <c r="C69" s="11" t="s">
        <v>140</v>
      </c>
      <c r="D69" s="13" t="s">
        <v>141</v>
      </c>
      <c r="E69" s="14">
        <v>44427</v>
      </c>
      <c r="F69" s="15">
        <v>164660.47</v>
      </c>
      <c r="G69" s="14">
        <f t="shared" si="3"/>
        <v>44457</v>
      </c>
      <c r="H69" s="36">
        <f t="shared" si="4"/>
        <v>164660.47</v>
      </c>
      <c r="I69" s="16">
        <f t="shared" si="5"/>
        <v>0</v>
      </c>
      <c r="J69" s="17" t="s">
        <v>9</v>
      </c>
    </row>
    <row r="70" spans="2:11" s="1" customFormat="1" ht="28.5" x14ac:dyDescent="0.25">
      <c r="B70" s="10" t="s">
        <v>142</v>
      </c>
      <c r="C70" s="11" t="s">
        <v>143</v>
      </c>
      <c r="D70" s="13" t="s">
        <v>144</v>
      </c>
      <c r="E70" s="14">
        <v>44402</v>
      </c>
      <c r="F70" s="15">
        <v>4601.83</v>
      </c>
      <c r="G70" s="14">
        <f t="shared" si="3"/>
        <v>44432</v>
      </c>
      <c r="H70" s="36">
        <f t="shared" si="4"/>
        <v>4601.83</v>
      </c>
      <c r="I70" s="16">
        <f t="shared" si="5"/>
        <v>0</v>
      </c>
      <c r="J70" s="17" t="s">
        <v>9</v>
      </c>
    </row>
    <row r="71" spans="2:11" s="1" customFormat="1" ht="28.5" x14ac:dyDescent="0.25">
      <c r="B71" s="10" t="s">
        <v>142</v>
      </c>
      <c r="C71" s="11" t="s">
        <v>145</v>
      </c>
      <c r="D71" s="13" t="s">
        <v>146</v>
      </c>
      <c r="E71" s="14">
        <v>44402</v>
      </c>
      <c r="F71" s="15">
        <v>251398.88</v>
      </c>
      <c r="G71" s="14">
        <f t="shared" si="3"/>
        <v>44432</v>
      </c>
      <c r="H71" s="36">
        <f t="shared" si="4"/>
        <v>251398.88</v>
      </c>
      <c r="I71" s="16">
        <f t="shared" si="5"/>
        <v>0</v>
      </c>
      <c r="J71" s="17" t="s">
        <v>9</v>
      </c>
    </row>
    <row r="72" spans="2:11" s="1" customFormat="1" ht="42.75" x14ac:dyDescent="0.25">
      <c r="B72" s="10" t="s">
        <v>142</v>
      </c>
      <c r="C72" s="11" t="s">
        <v>147</v>
      </c>
      <c r="D72" s="13" t="s">
        <v>148</v>
      </c>
      <c r="E72" s="14">
        <v>44402</v>
      </c>
      <c r="F72" s="15">
        <v>54506.78</v>
      </c>
      <c r="G72" s="14">
        <f t="shared" si="3"/>
        <v>44432</v>
      </c>
      <c r="H72" s="36">
        <f t="shared" si="4"/>
        <v>54506.78</v>
      </c>
      <c r="I72" s="16">
        <f t="shared" si="5"/>
        <v>0</v>
      </c>
      <c r="J72" s="17" t="s">
        <v>9</v>
      </c>
    </row>
    <row r="73" spans="2:11" s="1" customFormat="1" ht="28.5" x14ac:dyDescent="0.25">
      <c r="B73" s="10" t="s">
        <v>142</v>
      </c>
      <c r="C73" s="11" t="s">
        <v>149</v>
      </c>
      <c r="D73" s="13" t="s">
        <v>150</v>
      </c>
      <c r="E73" s="14">
        <v>44413</v>
      </c>
      <c r="F73" s="15">
        <v>6075.73</v>
      </c>
      <c r="G73" s="14">
        <f t="shared" si="3"/>
        <v>44443</v>
      </c>
      <c r="H73" s="36">
        <f t="shared" si="4"/>
        <v>6075.73</v>
      </c>
      <c r="I73" s="16">
        <f t="shared" si="5"/>
        <v>0</v>
      </c>
      <c r="J73" s="17" t="s">
        <v>10</v>
      </c>
    </row>
    <row r="74" spans="2:11" s="1" customFormat="1" ht="42.75" x14ac:dyDescent="0.25">
      <c r="B74" s="10" t="s">
        <v>142</v>
      </c>
      <c r="C74" s="11" t="s">
        <v>151</v>
      </c>
      <c r="D74" s="13" t="s">
        <v>152</v>
      </c>
      <c r="E74" s="14">
        <v>44413</v>
      </c>
      <c r="F74" s="15">
        <v>7323.07</v>
      </c>
      <c r="G74" s="14">
        <f t="shared" si="3"/>
        <v>44443</v>
      </c>
      <c r="H74" s="36">
        <f t="shared" si="4"/>
        <v>7323.07</v>
      </c>
      <c r="I74" s="16">
        <f t="shared" si="5"/>
        <v>0</v>
      </c>
      <c r="J74" s="17" t="s">
        <v>9</v>
      </c>
    </row>
    <row r="75" spans="2:11" ht="42.75" x14ac:dyDescent="0.25">
      <c r="B75" s="10" t="s">
        <v>142</v>
      </c>
      <c r="C75" s="38" t="s">
        <v>201</v>
      </c>
      <c r="D75" s="13" t="s">
        <v>153</v>
      </c>
      <c r="E75" s="14">
        <v>44402</v>
      </c>
      <c r="F75" s="15">
        <v>2542.63</v>
      </c>
      <c r="G75" s="14">
        <f t="shared" ref="G75:G90" si="6">E75+30</f>
        <v>44432</v>
      </c>
      <c r="H75" s="36">
        <f t="shared" si="4"/>
        <v>2542.63</v>
      </c>
      <c r="I75" s="16">
        <f t="shared" si="5"/>
        <v>0</v>
      </c>
      <c r="J75" s="17" t="s">
        <v>9</v>
      </c>
      <c r="K75" s="1"/>
    </row>
    <row r="76" spans="2:11" ht="28.5" x14ac:dyDescent="0.25">
      <c r="B76" s="10" t="s">
        <v>154</v>
      </c>
      <c r="C76" s="11" t="s">
        <v>156</v>
      </c>
      <c r="D76" s="13" t="s">
        <v>155</v>
      </c>
      <c r="E76" s="14">
        <v>44426</v>
      </c>
      <c r="F76" s="15">
        <v>3750721.93</v>
      </c>
      <c r="G76" s="14">
        <f t="shared" si="6"/>
        <v>44456</v>
      </c>
      <c r="H76" s="36">
        <f t="shared" si="4"/>
        <v>3750721.93</v>
      </c>
      <c r="I76" s="16">
        <f t="shared" si="5"/>
        <v>0</v>
      </c>
      <c r="J76" s="17" t="s">
        <v>9</v>
      </c>
      <c r="K76" s="1"/>
    </row>
    <row r="77" spans="2:11" ht="42.75" x14ac:dyDescent="0.25">
      <c r="B77" s="10" t="s">
        <v>154</v>
      </c>
      <c r="C77" s="11" t="s">
        <v>157</v>
      </c>
      <c r="D77" s="13" t="s">
        <v>158</v>
      </c>
      <c r="E77" s="14">
        <v>44426</v>
      </c>
      <c r="F77" s="15">
        <v>171282.23</v>
      </c>
      <c r="G77" s="14">
        <f t="shared" si="6"/>
        <v>44456</v>
      </c>
      <c r="H77" s="36">
        <f t="shared" si="4"/>
        <v>171282.23</v>
      </c>
      <c r="I77" s="16">
        <v>0</v>
      </c>
      <c r="J77" s="17" t="s">
        <v>9</v>
      </c>
      <c r="K77" s="1"/>
    </row>
    <row r="78" spans="2:11" ht="42.75" x14ac:dyDescent="0.25">
      <c r="B78" s="10" t="s">
        <v>159</v>
      </c>
      <c r="C78" s="11" t="s">
        <v>160</v>
      </c>
      <c r="D78" s="13" t="s">
        <v>161</v>
      </c>
      <c r="E78" s="14">
        <v>44428</v>
      </c>
      <c r="F78" s="15">
        <v>35400</v>
      </c>
      <c r="G78" s="14">
        <f t="shared" si="6"/>
        <v>44458</v>
      </c>
      <c r="H78" s="36">
        <f t="shared" si="4"/>
        <v>35400</v>
      </c>
      <c r="I78" s="16">
        <f t="shared" si="5"/>
        <v>0</v>
      </c>
      <c r="J78" s="17" t="s">
        <v>9</v>
      </c>
      <c r="K78" s="1"/>
    </row>
    <row r="79" spans="2:11" ht="42.75" x14ac:dyDescent="0.25">
      <c r="B79" s="10" t="s">
        <v>162</v>
      </c>
      <c r="C79" s="11" t="s">
        <v>164</v>
      </c>
      <c r="D79" s="13" t="s">
        <v>163</v>
      </c>
      <c r="E79" s="14">
        <v>44428</v>
      </c>
      <c r="F79" s="15">
        <v>122039.05</v>
      </c>
      <c r="G79" s="14">
        <f t="shared" si="6"/>
        <v>44458</v>
      </c>
      <c r="H79" s="36">
        <f t="shared" si="4"/>
        <v>122039.05</v>
      </c>
      <c r="I79" s="16">
        <f t="shared" si="5"/>
        <v>0</v>
      </c>
      <c r="J79" s="17" t="s">
        <v>9</v>
      </c>
      <c r="K79" s="1"/>
    </row>
    <row r="80" spans="2:11" ht="28.5" x14ac:dyDescent="0.25">
      <c r="B80" s="10" t="s">
        <v>162</v>
      </c>
      <c r="C80" s="11" t="s">
        <v>165</v>
      </c>
      <c r="D80" s="13" t="s">
        <v>166</v>
      </c>
      <c r="E80" s="14">
        <v>44428</v>
      </c>
      <c r="F80" s="15">
        <v>309998.40000000002</v>
      </c>
      <c r="G80" s="14">
        <f t="shared" si="6"/>
        <v>44458</v>
      </c>
      <c r="H80" s="36">
        <f t="shared" si="4"/>
        <v>309998.40000000002</v>
      </c>
      <c r="I80" s="16">
        <f t="shared" si="5"/>
        <v>0</v>
      </c>
      <c r="J80" s="17" t="s">
        <v>9</v>
      </c>
      <c r="K80" s="1"/>
    </row>
    <row r="81" spans="2:11" ht="42.75" x14ac:dyDescent="0.25">
      <c r="B81" s="10" t="s">
        <v>67</v>
      </c>
      <c r="C81" s="11" t="s">
        <v>167</v>
      </c>
      <c r="D81" s="13" t="s">
        <v>168</v>
      </c>
      <c r="E81" s="14">
        <v>44417</v>
      </c>
      <c r="F81" s="15">
        <v>7080</v>
      </c>
      <c r="G81" s="14">
        <f t="shared" si="6"/>
        <v>44447</v>
      </c>
      <c r="H81" s="36">
        <f t="shared" si="4"/>
        <v>7080</v>
      </c>
      <c r="I81" s="16">
        <f t="shared" si="5"/>
        <v>0</v>
      </c>
      <c r="J81" s="17" t="s">
        <v>9</v>
      </c>
      <c r="K81" s="1"/>
    </row>
    <row r="82" spans="2:11" ht="42.75" x14ac:dyDescent="0.25">
      <c r="B82" s="10" t="s">
        <v>169</v>
      </c>
      <c r="C82" s="11" t="s">
        <v>170</v>
      </c>
      <c r="D82" s="13" t="s">
        <v>171</v>
      </c>
      <c r="E82" s="14">
        <v>44410</v>
      </c>
      <c r="F82" s="15">
        <v>11500.01</v>
      </c>
      <c r="G82" s="14">
        <f t="shared" si="6"/>
        <v>44440</v>
      </c>
      <c r="H82" s="36">
        <f t="shared" si="4"/>
        <v>11500.01</v>
      </c>
      <c r="I82" s="16">
        <f t="shared" si="5"/>
        <v>0</v>
      </c>
      <c r="J82" s="17" t="s">
        <v>9</v>
      </c>
      <c r="K82" s="1"/>
    </row>
    <row r="83" spans="2:11" ht="42.75" x14ac:dyDescent="0.25">
      <c r="B83" s="10" t="s">
        <v>162</v>
      </c>
      <c r="C83" s="38" t="s">
        <v>202</v>
      </c>
      <c r="D83" s="13" t="s">
        <v>172</v>
      </c>
      <c r="E83" s="14">
        <v>44413</v>
      </c>
      <c r="F83" s="15">
        <v>543071.47</v>
      </c>
      <c r="G83" s="14">
        <f t="shared" si="6"/>
        <v>44443</v>
      </c>
      <c r="H83" s="36">
        <f t="shared" si="4"/>
        <v>543071.47</v>
      </c>
      <c r="I83" s="16">
        <f t="shared" si="5"/>
        <v>0</v>
      </c>
      <c r="J83" s="17" t="s">
        <v>9</v>
      </c>
      <c r="K83" s="1"/>
    </row>
    <row r="84" spans="2:11" ht="28.5" x14ac:dyDescent="0.25">
      <c r="B84" s="10" t="s">
        <v>173</v>
      </c>
      <c r="C84" s="11" t="s">
        <v>174</v>
      </c>
      <c r="D84" s="13" t="s">
        <v>175</v>
      </c>
      <c r="E84" s="14">
        <v>44433</v>
      </c>
      <c r="F84" s="15">
        <v>38232</v>
      </c>
      <c r="G84" s="14">
        <f>E84+30</f>
        <v>44463</v>
      </c>
      <c r="H84" s="36">
        <f t="shared" si="4"/>
        <v>38232</v>
      </c>
      <c r="I84" s="16">
        <f t="shared" si="5"/>
        <v>0</v>
      </c>
      <c r="J84" s="17" t="s">
        <v>9</v>
      </c>
      <c r="K84" s="1"/>
    </row>
    <row r="85" spans="2:11" ht="30" x14ac:dyDescent="0.25">
      <c r="B85" s="10" t="s">
        <v>176</v>
      </c>
      <c r="C85" s="11" t="s">
        <v>177</v>
      </c>
      <c r="D85" s="13" t="s">
        <v>178</v>
      </c>
      <c r="E85" s="14">
        <v>44431</v>
      </c>
      <c r="F85" s="15">
        <v>282269.19</v>
      </c>
      <c r="G85" s="14">
        <f>E85+30</f>
        <v>44461</v>
      </c>
      <c r="H85" s="36">
        <f t="shared" si="4"/>
        <v>282269.19</v>
      </c>
      <c r="I85" s="16">
        <f t="shared" si="5"/>
        <v>0</v>
      </c>
      <c r="J85" s="17" t="s">
        <v>9</v>
      </c>
      <c r="K85" s="1"/>
    </row>
    <row r="86" spans="2:11" ht="57" x14ac:dyDescent="0.25">
      <c r="B86" s="10" t="s">
        <v>180</v>
      </c>
      <c r="C86" s="38" t="s">
        <v>203</v>
      </c>
      <c r="D86" s="13" t="s">
        <v>80</v>
      </c>
      <c r="E86" s="14">
        <v>44434</v>
      </c>
      <c r="F86" s="15">
        <v>467263.95</v>
      </c>
      <c r="G86" s="14">
        <f t="shared" si="6"/>
        <v>44464</v>
      </c>
      <c r="H86" s="36">
        <f t="shared" si="4"/>
        <v>467263.95</v>
      </c>
      <c r="I86" s="16">
        <f t="shared" si="5"/>
        <v>0</v>
      </c>
      <c r="J86" s="17" t="s">
        <v>9</v>
      </c>
      <c r="K86" s="1"/>
    </row>
    <row r="87" spans="2:11" ht="28.5" x14ac:dyDescent="0.25">
      <c r="B87" s="10" t="s">
        <v>181</v>
      </c>
      <c r="C87" s="11" t="s">
        <v>182</v>
      </c>
      <c r="D87" s="13" t="s">
        <v>183</v>
      </c>
      <c r="E87" s="14">
        <v>44439</v>
      </c>
      <c r="F87" s="15">
        <v>131111.10999999999</v>
      </c>
      <c r="G87" s="14">
        <f t="shared" si="6"/>
        <v>44469</v>
      </c>
      <c r="H87" s="36">
        <f t="shared" si="4"/>
        <v>131111.10999999999</v>
      </c>
      <c r="I87" s="16">
        <f t="shared" si="5"/>
        <v>0</v>
      </c>
      <c r="J87" s="17" t="s">
        <v>9</v>
      </c>
      <c r="K87" s="1"/>
    </row>
    <row r="88" spans="2:11" ht="42.75" x14ac:dyDescent="0.25">
      <c r="B88" s="10" t="s">
        <v>184</v>
      </c>
      <c r="C88" s="11" t="s">
        <v>185</v>
      </c>
      <c r="D88" s="13" t="s">
        <v>186</v>
      </c>
      <c r="E88" s="14">
        <v>44357</v>
      </c>
      <c r="F88" s="37">
        <v>49500</v>
      </c>
      <c r="G88" s="14">
        <f t="shared" si="6"/>
        <v>44387</v>
      </c>
      <c r="H88" s="36">
        <f t="shared" si="4"/>
        <v>49500</v>
      </c>
      <c r="I88" s="16">
        <f t="shared" si="5"/>
        <v>0</v>
      </c>
      <c r="J88" s="17" t="s">
        <v>10</v>
      </c>
      <c r="K88" s="1"/>
    </row>
    <row r="89" spans="2:11" ht="42.75" x14ac:dyDescent="0.25">
      <c r="B89" s="10" t="s">
        <v>187</v>
      </c>
      <c r="C89" s="11" t="s">
        <v>188</v>
      </c>
      <c r="D89" s="13" t="s">
        <v>189</v>
      </c>
      <c r="E89" s="14">
        <v>44386</v>
      </c>
      <c r="F89" s="37">
        <v>556689.19999999995</v>
      </c>
      <c r="G89" s="14">
        <f t="shared" si="6"/>
        <v>44416</v>
      </c>
      <c r="H89" s="36">
        <f t="shared" si="4"/>
        <v>556689.19999999995</v>
      </c>
      <c r="I89" s="16">
        <f t="shared" si="5"/>
        <v>0</v>
      </c>
      <c r="J89" s="17" t="s">
        <v>9</v>
      </c>
      <c r="K89" s="1"/>
    </row>
    <row r="90" spans="2:11" ht="42.75" x14ac:dyDescent="0.25">
      <c r="B90" s="10" t="s">
        <v>190</v>
      </c>
      <c r="C90" s="38" t="s">
        <v>205</v>
      </c>
      <c r="D90" s="13" t="s">
        <v>191</v>
      </c>
      <c r="E90" s="14">
        <v>44428</v>
      </c>
      <c r="F90" s="15">
        <v>146627.39000000001</v>
      </c>
      <c r="G90" s="14">
        <f t="shared" si="6"/>
        <v>44458</v>
      </c>
      <c r="H90" s="36">
        <f t="shared" si="4"/>
        <v>146627.39000000001</v>
      </c>
      <c r="I90" s="16">
        <f t="shared" si="5"/>
        <v>0</v>
      </c>
      <c r="J90" s="17" t="s">
        <v>9</v>
      </c>
      <c r="K90" s="1"/>
    </row>
    <row r="91" spans="2:11" s="35" customFormat="1" ht="15.75" x14ac:dyDescent="0.25">
      <c r="B91" s="20"/>
      <c r="C91" s="21"/>
      <c r="D91" s="21"/>
      <c r="E91" s="22" t="s">
        <v>11</v>
      </c>
      <c r="F91" s="23">
        <f>SUM(F10:F90)</f>
        <v>16923347.050000001</v>
      </c>
      <c r="G91" s="23"/>
      <c r="H91" s="23">
        <f>SUM(H10:H90)</f>
        <v>16923347.050000001</v>
      </c>
      <c r="I91" s="23">
        <f>SUM(I10:I90)</f>
        <v>0</v>
      </c>
      <c r="J91" s="24"/>
    </row>
    <row r="92" spans="2:11" x14ac:dyDescent="0.25">
      <c r="B92" s="4"/>
      <c r="F92" s="4"/>
    </row>
    <row r="93" spans="2:11" x14ac:dyDescent="0.25">
      <c r="B93" s="4"/>
      <c r="F93" s="4"/>
      <c r="H93" s="25"/>
    </row>
    <row r="94" spans="2:11" x14ac:dyDescent="0.25">
      <c r="B94" s="4"/>
      <c r="F94" s="4"/>
    </row>
    <row r="95" spans="2:11" x14ac:dyDescent="0.25">
      <c r="B95" s="4"/>
      <c r="F95" s="4"/>
    </row>
    <row r="96" spans="2:11" x14ac:dyDescent="0.25">
      <c r="B96" s="4"/>
      <c r="F96" s="4"/>
    </row>
    <row r="97" spans="2:10" x14ac:dyDescent="0.25">
      <c r="B97" s="26"/>
      <c r="F97" s="4"/>
    </row>
    <row r="98" spans="2:10" ht="15.75" x14ac:dyDescent="0.25">
      <c r="B98" s="26"/>
      <c r="C98" s="27"/>
      <c r="F98" s="28"/>
      <c r="H98" s="29"/>
      <c r="I98" s="6"/>
    </row>
    <row r="99" spans="2:10" ht="23.25" x14ac:dyDescent="0.25">
      <c r="B99" s="114" t="s">
        <v>12</v>
      </c>
      <c r="C99" s="114"/>
      <c r="D99" s="114"/>
      <c r="E99" s="114"/>
      <c r="F99" s="114"/>
      <c r="G99" s="114"/>
      <c r="H99" s="114"/>
      <c r="I99" s="114"/>
      <c r="J99" s="114"/>
    </row>
    <row r="100" spans="2:10" ht="23.25" x14ac:dyDescent="0.25">
      <c r="B100" s="114" t="s">
        <v>13</v>
      </c>
      <c r="C100" s="114"/>
      <c r="D100" s="114"/>
      <c r="E100" s="114"/>
      <c r="F100" s="114"/>
      <c r="G100" s="114"/>
      <c r="H100" s="114"/>
      <c r="I100" s="114"/>
      <c r="J100" s="114"/>
    </row>
    <row r="101" spans="2:10" ht="18" x14ac:dyDescent="0.25">
      <c r="B101" s="30"/>
      <c r="C101" s="30"/>
      <c r="D101" s="31"/>
      <c r="E101" s="32"/>
      <c r="F101" s="31"/>
      <c r="G101" s="32"/>
      <c r="H101" s="33"/>
      <c r="I101" s="34"/>
    </row>
  </sheetData>
  <sheetProtection insertRows="0" deleteRows="0" sort="0"/>
  <protectedRanges>
    <protectedRange sqref="B5:C5" name="Rango2_1"/>
  </protectedRanges>
  <sortState ref="B10:J220">
    <sortCondition ref="B10"/>
  </sortState>
  <mergeCells count="12">
    <mergeCell ref="B5:J5"/>
    <mergeCell ref="B99:J99"/>
    <mergeCell ref="B100:J100"/>
    <mergeCell ref="F8:F9"/>
    <mergeCell ref="E8:E9"/>
    <mergeCell ref="D8:D9"/>
    <mergeCell ref="B8:B9"/>
    <mergeCell ref="C8:C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1"/>
  <sheetViews>
    <sheetView topLeftCell="B1" zoomScale="84" zoomScaleNormal="84" zoomScalePageLayoutView="60" workbookViewId="0">
      <selection activeCell="B98" sqref="B10:B98"/>
    </sheetView>
  </sheetViews>
  <sheetFormatPr baseColWidth="10" defaultRowHeight="15" x14ac:dyDescent="0.25"/>
  <cols>
    <col min="1" max="1" width="4.28515625" hidden="1" customWidth="1"/>
    <col min="2" max="2" width="38.140625" customWidth="1"/>
    <col min="3" max="3" width="183.42578125" style="4" bestFit="1" customWidth="1"/>
    <col min="4" max="4" width="16" style="4" customWidth="1"/>
    <col min="5" max="5" width="12.28515625" style="9" customWidth="1"/>
    <col min="6" max="6" width="21.42578125" style="3" customWidth="1"/>
    <col min="7" max="7" width="16.7109375" style="9" customWidth="1"/>
    <col min="8" max="8" width="20.5703125" style="7" customWidth="1"/>
    <col min="9" max="9" width="17" style="5" customWidth="1"/>
    <col min="10" max="10" width="13.42578125" style="8" customWidth="1"/>
  </cols>
  <sheetData>
    <row r="5" spans="2:10" ht="18" x14ac:dyDescent="0.25">
      <c r="C5" s="113"/>
      <c r="D5" s="113"/>
      <c r="E5" s="113"/>
      <c r="F5" s="113"/>
      <c r="G5" s="113"/>
      <c r="H5" s="113"/>
      <c r="I5" s="113"/>
      <c r="J5" s="113"/>
    </row>
    <row r="7" spans="2:10" ht="15.75" thickBot="1" x14ac:dyDescent="0.3"/>
    <row r="8" spans="2:10" s="2" customFormat="1" ht="15" customHeight="1" x14ac:dyDescent="0.25">
      <c r="C8" s="115" t="s">
        <v>0</v>
      </c>
      <c r="D8" s="117" t="s">
        <v>2</v>
      </c>
      <c r="E8" s="115" t="s">
        <v>3</v>
      </c>
      <c r="F8" s="115" t="s">
        <v>4</v>
      </c>
      <c r="G8" s="115" t="s">
        <v>7</v>
      </c>
      <c r="H8" s="121" t="s">
        <v>5</v>
      </c>
      <c r="I8" s="121" t="s">
        <v>6</v>
      </c>
      <c r="J8" s="123" t="s">
        <v>8</v>
      </c>
    </row>
    <row r="9" spans="2:10" s="2" customFormat="1" ht="15.75" customHeight="1" x14ac:dyDescent="0.25">
      <c r="C9" s="116"/>
      <c r="D9" s="118"/>
      <c r="E9" s="116"/>
      <c r="F9" s="116"/>
      <c r="G9" s="116"/>
      <c r="H9" s="122"/>
      <c r="I9" s="122"/>
      <c r="J9" s="124"/>
    </row>
    <row r="10" spans="2:10" s="1" customFormat="1" x14ac:dyDescent="0.25">
      <c r="B10" s="49" t="s">
        <v>262</v>
      </c>
      <c r="C10" s="51" t="s">
        <v>263</v>
      </c>
      <c r="D10" s="13" t="s">
        <v>14</v>
      </c>
      <c r="E10" s="53">
        <v>44412</v>
      </c>
      <c r="F10" s="54">
        <v>160000</v>
      </c>
      <c r="G10" s="14">
        <f t="shared" ref="G10:G73" si="0">E10+30</f>
        <v>44442</v>
      </c>
      <c r="H10" s="15">
        <f t="shared" ref="H10:H73" si="1">+F10</f>
        <v>160000</v>
      </c>
      <c r="I10" s="16">
        <f t="shared" ref="I10:I73" si="2">+F10-H10</f>
        <v>0</v>
      </c>
      <c r="J10" s="17" t="s">
        <v>9</v>
      </c>
    </row>
    <row r="11" spans="2:10" s="1" customFormat="1" ht="15" customHeight="1" x14ac:dyDescent="0.25">
      <c r="B11" s="49" t="s">
        <v>229</v>
      </c>
      <c r="C11" s="51" t="s">
        <v>264</v>
      </c>
      <c r="D11" s="13" t="s">
        <v>17</v>
      </c>
      <c r="E11" s="53">
        <v>44412</v>
      </c>
      <c r="F11" s="54">
        <v>10499.58</v>
      </c>
      <c r="G11" s="14">
        <f t="shared" si="0"/>
        <v>44442</v>
      </c>
      <c r="H11" s="15">
        <f t="shared" si="1"/>
        <v>10499.58</v>
      </c>
      <c r="I11" s="16">
        <f t="shared" si="2"/>
        <v>0</v>
      </c>
      <c r="J11" s="17" t="s">
        <v>10</v>
      </c>
    </row>
    <row r="12" spans="2:10" s="1" customFormat="1" x14ac:dyDescent="0.25">
      <c r="B12" s="49" t="s">
        <v>229</v>
      </c>
      <c r="C12" s="51" t="s">
        <v>265</v>
      </c>
      <c r="D12" s="13" t="s">
        <v>18</v>
      </c>
      <c r="E12" s="53">
        <v>44412</v>
      </c>
      <c r="F12" s="54">
        <v>11800</v>
      </c>
      <c r="G12" s="14">
        <f t="shared" si="0"/>
        <v>44442</v>
      </c>
      <c r="H12" s="15">
        <f t="shared" si="1"/>
        <v>11800</v>
      </c>
      <c r="I12" s="16">
        <f t="shared" si="2"/>
        <v>0</v>
      </c>
      <c r="J12" s="17" t="s">
        <v>9</v>
      </c>
    </row>
    <row r="13" spans="2:10" s="1" customFormat="1" x14ac:dyDescent="0.25">
      <c r="B13" s="49" t="s">
        <v>230</v>
      </c>
      <c r="C13" s="51" t="s">
        <v>266</v>
      </c>
      <c r="D13" s="13" t="s">
        <v>204</v>
      </c>
      <c r="E13" s="53">
        <v>44412</v>
      </c>
      <c r="F13" s="54">
        <v>1081075.8</v>
      </c>
      <c r="G13" s="14">
        <f t="shared" si="0"/>
        <v>44442</v>
      </c>
      <c r="H13" s="15">
        <f t="shared" si="1"/>
        <v>1081075.8</v>
      </c>
      <c r="I13" s="16">
        <f t="shared" si="2"/>
        <v>0</v>
      </c>
      <c r="J13" s="17" t="s">
        <v>9</v>
      </c>
    </row>
    <row r="14" spans="2:10" s="1" customFormat="1" x14ac:dyDescent="0.25">
      <c r="B14" s="49" t="s">
        <v>21</v>
      </c>
      <c r="C14" s="51" t="s">
        <v>267</v>
      </c>
      <c r="D14" s="13" t="s">
        <v>23</v>
      </c>
      <c r="E14" s="53">
        <v>44414</v>
      </c>
      <c r="F14" s="54">
        <v>18575.09</v>
      </c>
      <c r="G14" s="14">
        <f t="shared" si="0"/>
        <v>44444</v>
      </c>
      <c r="H14" s="15">
        <f t="shared" si="1"/>
        <v>18575.09</v>
      </c>
      <c r="I14" s="16">
        <f t="shared" si="2"/>
        <v>0</v>
      </c>
      <c r="J14" s="17" t="s">
        <v>9</v>
      </c>
    </row>
    <row r="15" spans="2:10" s="1" customFormat="1" x14ac:dyDescent="0.25">
      <c r="B15" s="49" t="s">
        <v>24</v>
      </c>
      <c r="C15" s="51" t="s">
        <v>268</v>
      </c>
      <c r="D15" s="13" t="s">
        <v>26</v>
      </c>
      <c r="E15" s="53">
        <v>44414</v>
      </c>
      <c r="F15" s="54">
        <v>81420</v>
      </c>
      <c r="G15" s="14">
        <f t="shared" si="0"/>
        <v>44444</v>
      </c>
      <c r="H15" s="15">
        <f t="shared" si="1"/>
        <v>81420</v>
      </c>
      <c r="I15" s="16">
        <f t="shared" si="2"/>
        <v>0</v>
      </c>
      <c r="J15" s="17" t="s">
        <v>9</v>
      </c>
    </row>
    <row r="16" spans="2:10" s="1" customFormat="1" x14ac:dyDescent="0.25">
      <c r="B16" s="49" t="s">
        <v>27</v>
      </c>
      <c r="C16" s="51" t="s">
        <v>269</v>
      </c>
      <c r="D16" s="13" t="s">
        <v>28</v>
      </c>
      <c r="E16" s="53">
        <v>44417</v>
      </c>
      <c r="F16" s="54">
        <v>58344.639999999999</v>
      </c>
      <c r="G16" s="14">
        <f t="shared" si="0"/>
        <v>44447</v>
      </c>
      <c r="H16" s="15">
        <f t="shared" si="1"/>
        <v>58344.639999999999</v>
      </c>
      <c r="I16" s="16">
        <f t="shared" si="2"/>
        <v>0</v>
      </c>
      <c r="J16" s="17" t="s">
        <v>9</v>
      </c>
    </row>
    <row r="17" spans="2:10" s="1" customFormat="1" x14ac:dyDescent="0.25">
      <c r="B17" s="49" t="s">
        <v>29</v>
      </c>
      <c r="C17" s="51" t="s">
        <v>270</v>
      </c>
      <c r="D17" s="13" t="s">
        <v>30</v>
      </c>
      <c r="E17" s="53">
        <v>44417</v>
      </c>
      <c r="F17" s="54">
        <v>26780.27</v>
      </c>
      <c r="G17" s="14">
        <f t="shared" si="0"/>
        <v>44447</v>
      </c>
      <c r="H17" s="15">
        <f t="shared" si="1"/>
        <v>26780.27</v>
      </c>
      <c r="I17" s="16">
        <f t="shared" si="2"/>
        <v>0</v>
      </c>
      <c r="J17" s="17" t="s">
        <v>9</v>
      </c>
    </row>
    <row r="18" spans="2:10" s="1" customFormat="1" x14ac:dyDescent="0.25">
      <c r="B18" s="49" t="s">
        <v>231</v>
      </c>
      <c r="C18" s="51" t="s">
        <v>271</v>
      </c>
      <c r="D18" s="13" t="s">
        <v>32</v>
      </c>
      <c r="E18" s="53">
        <v>44417</v>
      </c>
      <c r="F18" s="54">
        <v>130954.36</v>
      </c>
      <c r="G18" s="14">
        <f t="shared" si="0"/>
        <v>44447</v>
      </c>
      <c r="H18" s="15">
        <f t="shared" si="1"/>
        <v>130954.36</v>
      </c>
      <c r="I18" s="16">
        <f t="shared" si="2"/>
        <v>0</v>
      </c>
      <c r="J18" s="17" t="s">
        <v>9</v>
      </c>
    </row>
    <row r="19" spans="2:10" s="1" customFormat="1" x14ac:dyDescent="0.25">
      <c r="B19" s="49" t="s">
        <v>33</v>
      </c>
      <c r="C19" s="51" t="s">
        <v>272</v>
      </c>
      <c r="D19" s="13" t="s">
        <v>34</v>
      </c>
      <c r="E19" s="53">
        <v>44417</v>
      </c>
      <c r="F19" s="54">
        <v>129430</v>
      </c>
      <c r="G19" s="14">
        <f t="shared" si="0"/>
        <v>44447</v>
      </c>
      <c r="H19" s="15">
        <f t="shared" si="1"/>
        <v>129430</v>
      </c>
      <c r="I19" s="16">
        <f t="shared" si="2"/>
        <v>0</v>
      </c>
      <c r="J19" s="17" t="s">
        <v>10</v>
      </c>
    </row>
    <row r="20" spans="2:10" s="1" customFormat="1" x14ac:dyDescent="0.25">
      <c r="B20" s="49" t="s">
        <v>33</v>
      </c>
      <c r="C20" s="51" t="s">
        <v>273</v>
      </c>
      <c r="D20" s="13" t="s">
        <v>36</v>
      </c>
      <c r="E20" s="53">
        <v>44417</v>
      </c>
      <c r="F20" s="54">
        <v>16520</v>
      </c>
      <c r="G20" s="14">
        <f t="shared" si="0"/>
        <v>44447</v>
      </c>
      <c r="H20" s="15">
        <f t="shared" si="1"/>
        <v>16520</v>
      </c>
      <c r="I20" s="16">
        <f t="shared" si="2"/>
        <v>0</v>
      </c>
      <c r="J20" s="17" t="s">
        <v>9</v>
      </c>
    </row>
    <row r="21" spans="2:10" s="1" customFormat="1" x14ac:dyDescent="0.25">
      <c r="B21" s="49" t="s">
        <v>35</v>
      </c>
      <c r="C21" s="51" t="s">
        <v>274</v>
      </c>
      <c r="D21" s="13" t="s">
        <v>40</v>
      </c>
      <c r="E21" s="53">
        <v>44417</v>
      </c>
      <c r="F21" s="54">
        <v>63130</v>
      </c>
      <c r="G21" s="14">
        <f t="shared" si="0"/>
        <v>44447</v>
      </c>
      <c r="H21" s="15">
        <f t="shared" si="1"/>
        <v>63130</v>
      </c>
      <c r="I21" s="16">
        <f t="shared" si="2"/>
        <v>0</v>
      </c>
      <c r="J21" s="17" t="s">
        <v>9</v>
      </c>
    </row>
    <row r="22" spans="2:10" s="1" customFormat="1" x14ac:dyDescent="0.25">
      <c r="B22" s="49" t="s">
        <v>37</v>
      </c>
      <c r="C22" s="51" t="s">
        <v>275</v>
      </c>
      <c r="D22" s="13" t="s">
        <v>39</v>
      </c>
      <c r="E22" s="53">
        <v>44417</v>
      </c>
      <c r="F22" s="54">
        <v>4130</v>
      </c>
      <c r="G22" s="14">
        <f t="shared" si="0"/>
        <v>44447</v>
      </c>
      <c r="H22" s="18">
        <f t="shared" si="1"/>
        <v>4130</v>
      </c>
      <c r="I22" s="19">
        <f t="shared" si="2"/>
        <v>0</v>
      </c>
      <c r="J22" s="17" t="s">
        <v>9</v>
      </c>
    </row>
    <row r="23" spans="2:10" s="1" customFormat="1" x14ac:dyDescent="0.25">
      <c r="B23" s="49" t="s">
        <v>232</v>
      </c>
      <c r="C23" s="51" t="s">
        <v>276</v>
      </c>
      <c r="D23" s="13" t="s">
        <v>42</v>
      </c>
      <c r="E23" s="53">
        <v>44417</v>
      </c>
      <c r="F23" s="54">
        <v>258489.60000000001</v>
      </c>
      <c r="G23" s="14">
        <f t="shared" si="0"/>
        <v>44447</v>
      </c>
      <c r="H23" s="15">
        <f t="shared" si="1"/>
        <v>258489.60000000001</v>
      </c>
      <c r="I23" s="16">
        <f t="shared" si="2"/>
        <v>0</v>
      </c>
      <c r="J23" s="17" t="s">
        <v>9</v>
      </c>
    </row>
    <row r="24" spans="2:10" s="1" customFormat="1" x14ac:dyDescent="0.25">
      <c r="B24" s="49" t="s">
        <v>233</v>
      </c>
      <c r="C24" s="51" t="s">
        <v>277</v>
      </c>
      <c r="D24" s="13" t="s">
        <v>43</v>
      </c>
      <c r="E24" s="53">
        <v>44417</v>
      </c>
      <c r="F24" s="54">
        <v>110037.36</v>
      </c>
      <c r="G24" s="14">
        <f t="shared" si="0"/>
        <v>44447</v>
      </c>
      <c r="H24" s="15">
        <f t="shared" si="1"/>
        <v>110037.36</v>
      </c>
      <c r="I24" s="16">
        <f t="shared" si="2"/>
        <v>0</v>
      </c>
      <c r="J24" s="17" t="s">
        <v>9</v>
      </c>
    </row>
    <row r="25" spans="2:10" s="1" customFormat="1" ht="28.5" x14ac:dyDescent="0.25">
      <c r="B25" s="49" t="s">
        <v>233</v>
      </c>
      <c r="C25" s="51" t="s">
        <v>278</v>
      </c>
      <c r="D25" s="13" t="s">
        <v>45</v>
      </c>
      <c r="E25" s="53">
        <v>44417</v>
      </c>
      <c r="F25" s="54">
        <v>70800</v>
      </c>
      <c r="G25" s="14">
        <f t="shared" si="0"/>
        <v>44447</v>
      </c>
      <c r="H25" s="15">
        <f t="shared" si="1"/>
        <v>70800</v>
      </c>
      <c r="I25" s="16">
        <f t="shared" si="2"/>
        <v>0</v>
      </c>
      <c r="J25" s="17" t="s">
        <v>10</v>
      </c>
    </row>
    <row r="26" spans="2:10" s="1" customFormat="1" x14ac:dyDescent="0.25">
      <c r="B26" s="49" t="s">
        <v>44</v>
      </c>
      <c r="C26" s="51" t="s">
        <v>279</v>
      </c>
      <c r="D26" s="13" t="s">
        <v>47</v>
      </c>
      <c r="E26" s="53">
        <v>44417</v>
      </c>
      <c r="F26" s="54">
        <v>310340</v>
      </c>
      <c r="G26" s="14">
        <f t="shared" si="0"/>
        <v>44447</v>
      </c>
      <c r="H26" s="15">
        <f t="shared" si="1"/>
        <v>310340</v>
      </c>
      <c r="I26" s="16">
        <f t="shared" si="2"/>
        <v>0</v>
      </c>
      <c r="J26" s="17" t="s">
        <v>9</v>
      </c>
    </row>
    <row r="27" spans="2:10" s="1" customFormat="1" x14ac:dyDescent="0.25">
      <c r="B27" s="49" t="s">
        <v>234</v>
      </c>
      <c r="C27" s="51" t="s">
        <v>280</v>
      </c>
      <c r="D27" s="13" t="s">
        <v>50</v>
      </c>
      <c r="E27" s="53">
        <v>44418</v>
      </c>
      <c r="F27" s="54">
        <v>156000</v>
      </c>
      <c r="G27" s="14">
        <f t="shared" si="0"/>
        <v>44448</v>
      </c>
      <c r="H27" s="15">
        <f t="shared" si="1"/>
        <v>156000</v>
      </c>
      <c r="I27" s="16">
        <f t="shared" si="2"/>
        <v>0</v>
      </c>
      <c r="J27" s="17" t="s">
        <v>10</v>
      </c>
    </row>
    <row r="28" spans="2:10" s="1" customFormat="1" x14ac:dyDescent="0.25">
      <c r="B28" s="49" t="s">
        <v>235</v>
      </c>
      <c r="C28" s="51" t="s">
        <v>281</v>
      </c>
      <c r="D28" s="13" t="s">
        <v>52</v>
      </c>
      <c r="E28" s="53">
        <v>44418</v>
      </c>
      <c r="F28" s="54">
        <v>7566.69</v>
      </c>
      <c r="G28" s="14">
        <f t="shared" si="0"/>
        <v>44448</v>
      </c>
      <c r="H28" s="15">
        <f t="shared" si="1"/>
        <v>7566.69</v>
      </c>
      <c r="I28" s="16">
        <f t="shared" si="2"/>
        <v>0</v>
      </c>
      <c r="J28" s="17" t="s">
        <v>9</v>
      </c>
    </row>
    <row r="29" spans="2:10" s="1" customFormat="1" x14ac:dyDescent="0.25">
      <c r="B29" s="49" t="s">
        <v>236</v>
      </c>
      <c r="C29" s="51" t="s">
        <v>282</v>
      </c>
      <c r="D29" s="13" t="s">
        <v>53</v>
      </c>
      <c r="E29" s="53">
        <v>44418</v>
      </c>
      <c r="F29" s="54">
        <v>15384.9</v>
      </c>
      <c r="G29" s="14">
        <f t="shared" si="0"/>
        <v>44448</v>
      </c>
      <c r="H29" s="15">
        <f t="shared" si="1"/>
        <v>15384.9</v>
      </c>
      <c r="I29" s="16">
        <f t="shared" si="2"/>
        <v>0</v>
      </c>
      <c r="J29" s="17" t="s">
        <v>9</v>
      </c>
    </row>
    <row r="30" spans="2:10" s="1" customFormat="1" x14ac:dyDescent="0.25">
      <c r="B30" s="49" t="s">
        <v>236</v>
      </c>
      <c r="C30" s="51" t="s">
        <v>283</v>
      </c>
      <c r="D30" s="13" t="s">
        <v>54</v>
      </c>
      <c r="E30" s="53">
        <v>44418</v>
      </c>
      <c r="F30" s="54">
        <v>3902.54</v>
      </c>
      <c r="G30" s="14">
        <f t="shared" si="0"/>
        <v>44448</v>
      </c>
      <c r="H30" s="15">
        <f t="shared" si="1"/>
        <v>3902.54</v>
      </c>
      <c r="I30" s="16">
        <f t="shared" si="2"/>
        <v>0</v>
      </c>
      <c r="J30" s="17" t="s">
        <v>9</v>
      </c>
    </row>
    <row r="31" spans="2:10" s="1" customFormat="1" x14ac:dyDescent="0.25">
      <c r="B31" s="49" t="s">
        <v>236</v>
      </c>
      <c r="C31" s="51" t="s">
        <v>284</v>
      </c>
      <c r="D31" s="13" t="s">
        <v>55</v>
      </c>
      <c r="E31" s="53">
        <v>44418</v>
      </c>
      <c r="F31" s="54">
        <v>398801.74</v>
      </c>
      <c r="G31" s="14">
        <f t="shared" si="0"/>
        <v>44448</v>
      </c>
      <c r="H31" s="15">
        <f t="shared" si="1"/>
        <v>398801.74</v>
      </c>
      <c r="I31" s="16">
        <f t="shared" si="2"/>
        <v>0</v>
      </c>
      <c r="J31" s="17" t="s">
        <v>9</v>
      </c>
    </row>
    <row r="32" spans="2:10" s="1" customFormat="1" x14ac:dyDescent="0.25">
      <c r="B32" s="49" t="s">
        <v>236</v>
      </c>
      <c r="C32" s="51" t="s">
        <v>285</v>
      </c>
      <c r="D32" s="13" t="s">
        <v>56</v>
      </c>
      <c r="E32" s="53">
        <v>44418</v>
      </c>
      <c r="F32" s="54">
        <v>5964.21</v>
      </c>
      <c r="G32" s="14">
        <f t="shared" si="0"/>
        <v>44448</v>
      </c>
      <c r="H32" s="15">
        <f t="shared" si="1"/>
        <v>5964.21</v>
      </c>
      <c r="I32" s="16">
        <f>+F32-H32</f>
        <v>0</v>
      </c>
      <c r="J32" s="17" t="s">
        <v>9</v>
      </c>
    </row>
    <row r="33" spans="2:10" s="1" customFormat="1" ht="128.25" x14ac:dyDescent="0.25">
      <c r="B33" s="49" t="s">
        <v>236</v>
      </c>
      <c r="C33" s="51" t="s">
        <v>286</v>
      </c>
      <c r="D33" s="13" t="s">
        <v>58</v>
      </c>
      <c r="E33" s="53">
        <v>44418</v>
      </c>
      <c r="F33" s="54">
        <v>379436.33</v>
      </c>
      <c r="G33" s="14">
        <f t="shared" si="0"/>
        <v>44448</v>
      </c>
      <c r="H33" s="15">
        <f t="shared" si="1"/>
        <v>379436.33</v>
      </c>
      <c r="I33" s="16">
        <f t="shared" si="2"/>
        <v>0</v>
      </c>
      <c r="J33" s="17" t="s">
        <v>9</v>
      </c>
    </row>
    <row r="34" spans="2:10" s="1" customFormat="1" x14ac:dyDescent="0.25">
      <c r="B34" s="49" t="s">
        <v>235</v>
      </c>
      <c r="C34" s="51" t="s">
        <v>287</v>
      </c>
      <c r="D34" s="13" t="s">
        <v>59</v>
      </c>
      <c r="E34" s="53">
        <v>44418</v>
      </c>
      <c r="F34" s="54">
        <v>89680</v>
      </c>
      <c r="G34" s="14">
        <f t="shared" si="0"/>
        <v>44448</v>
      </c>
      <c r="H34" s="15">
        <f t="shared" si="1"/>
        <v>89680</v>
      </c>
      <c r="I34" s="16">
        <f t="shared" si="2"/>
        <v>0</v>
      </c>
      <c r="J34" s="17" t="s">
        <v>9</v>
      </c>
    </row>
    <row r="35" spans="2:10" s="1" customFormat="1" x14ac:dyDescent="0.25">
      <c r="B35" s="49" t="s">
        <v>237</v>
      </c>
      <c r="C35" s="51" t="s">
        <v>288</v>
      </c>
      <c r="D35" s="13" t="s">
        <v>61</v>
      </c>
      <c r="E35" s="53">
        <v>44418</v>
      </c>
      <c r="F35" s="54">
        <v>918040</v>
      </c>
      <c r="G35" s="14">
        <f t="shared" si="0"/>
        <v>44448</v>
      </c>
      <c r="H35" s="15">
        <f t="shared" si="1"/>
        <v>918040</v>
      </c>
      <c r="I35" s="16">
        <f t="shared" si="2"/>
        <v>0</v>
      </c>
      <c r="J35" s="17" t="s">
        <v>10</v>
      </c>
    </row>
    <row r="36" spans="2:10" s="1" customFormat="1" x14ac:dyDescent="0.25">
      <c r="B36" s="49" t="s">
        <v>234</v>
      </c>
      <c r="C36" s="51" t="s">
        <v>289</v>
      </c>
      <c r="D36" s="13" t="s">
        <v>62</v>
      </c>
      <c r="E36" s="53">
        <v>44418</v>
      </c>
      <c r="F36" s="54">
        <v>16500</v>
      </c>
      <c r="G36" s="14">
        <f t="shared" si="0"/>
        <v>44448</v>
      </c>
      <c r="H36" s="15">
        <f t="shared" si="1"/>
        <v>16500</v>
      </c>
      <c r="I36" s="16">
        <f t="shared" si="2"/>
        <v>0</v>
      </c>
      <c r="J36" s="17" t="s">
        <v>9</v>
      </c>
    </row>
    <row r="37" spans="2:10" s="1" customFormat="1" x14ac:dyDescent="0.25">
      <c r="B37" s="49" t="s">
        <v>238</v>
      </c>
      <c r="C37" s="51" t="s">
        <v>290</v>
      </c>
      <c r="D37" s="13" t="s">
        <v>64</v>
      </c>
      <c r="E37" s="53">
        <v>44418</v>
      </c>
      <c r="F37" s="54">
        <v>16620.3</v>
      </c>
      <c r="G37" s="14">
        <f t="shared" si="0"/>
        <v>44448</v>
      </c>
      <c r="H37" s="15">
        <f t="shared" si="1"/>
        <v>16620.3</v>
      </c>
      <c r="I37" s="16">
        <f t="shared" si="2"/>
        <v>0</v>
      </c>
      <c r="J37" s="17" t="s">
        <v>10</v>
      </c>
    </row>
    <row r="38" spans="2:10" s="1" customFormat="1" x14ac:dyDescent="0.25">
      <c r="B38" s="49" t="s">
        <v>239</v>
      </c>
      <c r="C38" s="51" t="s">
        <v>297</v>
      </c>
      <c r="D38" s="13" t="s">
        <v>66</v>
      </c>
      <c r="E38" s="53">
        <v>44418</v>
      </c>
      <c r="F38" s="54">
        <v>29500</v>
      </c>
      <c r="G38" s="14">
        <f t="shared" si="0"/>
        <v>44448</v>
      </c>
      <c r="H38" s="15">
        <f t="shared" si="1"/>
        <v>29500</v>
      </c>
      <c r="I38" s="16">
        <f t="shared" si="2"/>
        <v>0</v>
      </c>
      <c r="J38" s="17" t="s">
        <v>10</v>
      </c>
    </row>
    <row r="39" spans="2:10" s="1" customFormat="1" x14ac:dyDescent="0.25">
      <c r="B39" s="49" t="s">
        <v>240</v>
      </c>
      <c r="C39" s="51" t="s">
        <v>291</v>
      </c>
      <c r="D39" s="13" t="s">
        <v>69</v>
      </c>
      <c r="E39" s="53">
        <v>44418</v>
      </c>
      <c r="F39" s="54">
        <v>15340</v>
      </c>
      <c r="G39" s="14">
        <f t="shared" si="0"/>
        <v>44448</v>
      </c>
      <c r="H39" s="15">
        <f t="shared" si="1"/>
        <v>15340</v>
      </c>
      <c r="I39" s="16">
        <f t="shared" si="2"/>
        <v>0</v>
      </c>
      <c r="J39" s="17" t="s">
        <v>9</v>
      </c>
    </row>
    <row r="40" spans="2:10" s="1" customFormat="1" x14ac:dyDescent="0.25">
      <c r="B40" s="49" t="s">
        <v>240</v>
      </c>
      <c r="C40" s="51" t="s">
        <v>292</v>
      </c>
      <c r="D40" s="13" t="s">
        <v>72</v>
      </c>
      <c r="E40" s="53">
        <v>44418</v>
      </c>
      <c r="F40" s="54">
        <v>5310</v>
      </c>
      <c r="G40" s="14">
        <f t="shared" si="0"/>
        <v>44448</v>
      </c>
      <c r="H40" s="15">
        <f t="shared" si="1"/>
        <v>5310</v>
      </c>
      <c r="I40" s="16">
        <f t="shared" si="2"/>
        <v>0</v>
      </c>
      <c r="J40" s="17" t="s">
        <v>9</v>
      </c>
    </row>
    <row r="41" spans="2:10" s="1" customFormat="1" x14ac:dyDescent="0.25">
      <c r="B41" s="49" t="s">
        <v>241</v>
      </c>
      <c r="C41" s="51" t="s">
        <v>293</v>
      </c>
      <c r="D41" s="13" t="s">
        <v>74</v>
      </c>
      <c r="E41" s="53">
        <v>44419</v>
      </c>
      <c r="F41" s="54">
        <v>469200</v>
      </c>
      <c r="G41" s="14">
        <f t="shared" si="0"/>
        <v>44449</v>
      </c>
      <c r="H41" s="15">
        <f t="shared" si="1"/>
        <v>469200</v>
      </c>
      <c r="I41" s="16">
        <f t="shared" si="2"/>
        <v>0</v>
      </c>
      <c r="J41" s="17" t="s">
        <v>9</v>
      </c>
    </row>
    <row r="42" spans="2:10" s="1" customFormat="1" x14ac:dyDescent="0.25">
      <c r="B42" s="49" t="s">
        <v>242</v>
      </c>
      <c r="C42" s="51" t="s">
        <v>294</v>
      </c>
      <c r="D42" s="13" t="s">
        <v>77</v>
      </c>
      <c r="E42" s="53">
        <v>44419</v>
      </c>
      <c r="F42" s="54">
        <v>33750</v>
      </c>
      <c r="G42" s="14">
        <f t="shared" si="0"/>
        <v>44449</v>
      </c>
      <c r="H42" s="15">
        <f t="shared" si="1"/>
        <v>33750</v>
      </c>
      <c r="I42" s="16">
        <f t="shared" si="2"/>
        <v>0</v>
      </c>
      <c r="J42" s="17" t="s">
        <v>9</v>
      </c>
    </row>
    <row r="43" spans="2:10" s="1" customFormat="1" x14ac:dyDescent="0.25">
      <c r="B43" s="49" t="s">
        <v>243</v>
      </c>
      <c r="C43" s="51" t="s">
        <v>295</v>
      </c>
      <c r="D43" s="13" t="s">
        <v>80</v>
      </c>
      <c r="E43" s="53">
        <v>44419</v>
      </c>
      <c r="F43" s="54">
        <v>9440</v>
      </c>
      <c r="G43" s="14">
        <f>E43+30</f>
        <v>44449</v>
      </c>
      <c r="H43" s="15">
        <f t="shared" si="1"/>
        <v>9440</v>
      </c>
      <c r="I43" s="16">
        <f t="shared" si="2"/>
        <v>0</v>
      </c>
      <c r="J43" s="17" t="s">
        <v>9</v>
      </c>
    </row>
    <row r="44" spans="2:10" s="1" customFormat="1" x14ac:dyDescent="0.25">
      <c r="B44" s="49" t="s">
        <v>73</v>
      </c>
      <c r="C44" s="51" t="s">
        <v>296</v>
      </c>
      <c r="D44" s="13" t="s">
        <v>194</v>
      </c>
      <c r="E44" s="53">
        <v>44419</v>
      </c>
      <c r="F44" s="54">
        <v>9440</v>
      </c>
      <c r="G44" s="14">
        <f>E44+30</f>
        <v>44449</v>
      </c>
      <c r="H44" s="15">
        <f>+F44</f>
        <v>9440</v>
      </c>
      <c r="I44" s="16">
        <f t="shared" si="2"/>
        <v>0</v>
      </c>
      <c r="J44" s="17" t="s">
        <v>9</v>
      </c>
    </row>
    <row r="45" spans="2:10" s="1" customFormat="1" x14ac:dyDescent="0.25">
      <c r="B45" s="49" t="s">
        <v>244</v>
      </c>
      <c r="C45" s="51" t="s">
        <v>298</v>
      </c>
      <c r="D45" s="13" t="s">
        <v>83</v>
      </c>
      <c r="E45" s="53">
        <v>44419</v>
      </c>
      <c r="F45" s="54">
        <v>14160</v>
      </c>
      <c r="G45" s="14">
        <f t="shared" si="0"/>
        <v>44449</v>
      </c>
      <c r="H45" s="15">
        <f t="shared" si="1"/>
        <v>14160</v>
      </c>
      <c r="I45" s="16">
        <f t="shared" si="2"/>
        <v>0</v>
      </c>
      <c r="J45" s="17" t="s">
        <v>9</v>
      </c>
    </row>
    <row r="46" spans="2:10" s="1" customFormat="1" x14ac:dyDescent="0.25">
      <c r="B46" s="49" t="s">
        <v>78</v>
      </c>
      <c r="C46" s="51" t="s">
        <v>299</v>
      </c>
      <c r="D46" s="13" t="s">
        <v>86</v>
      </c>
      <c r="E46" s="53">
        <v>44419</v>
      </c>
      <c r="F46" s="54">
        <v>15664.5</v>
      </c>
      <c r="G46" s="14">
        <f t="shared" si="0"/>
        <v>44449</v>
      </c>
      <c r="H46" s="15">
        <f t="shared" si="1"/>
        <v>15664.5</v>
      </c>
      <c r="I46" s="16">
        <f t="shared" si="2"/>
        <v>0</v>
      </c>
      <c r="J46" s="17" t="s">
        <v>10</v>
      </c>
    </row>
    <row r="47" spans="2:10" s="1" customFormat="1" x14ac:dyDescent="0.25">
      <c r="B47" s="49" t="s">
        <v>192</v>
      </c>
      <c r="C47" s="52" t="s">
        <v>300</v>
      </c>
      <c r="D47" s="13" t="s">
        <v>87</v>
      </c>
      <c r="E47" s="53">
        <v>44419</v>
      </c>
      <c r="F47" s="54">
        <v>34220</v>
      </c>
      <c r="G47" s="14">
        <f t="shared" si="0"/>
        <v>44449</v>
      </c>
      <c r="H47" s="15">
        <f t="shared" si="1"/>
        <v>34220</v>
      </c>
      <c r="I47" s="16">
        <f t="shared" si="2"/>
        <v>0</v>
      </c>
      <c r="J47" s="17" t="s">
        <v>9</v>
      </c>
    </row>
    <row r="48" spans="2:10" s="1" customFormat="1" x14ac:dyDescent="0.25">
      <c r="B48" s="49" t="s">
        <v>81</v>
      </c>
      <c r="C48" s="51" t="s">
        <v>301</v>
      </c>
      <c r="D48" s="13" t="s">
        <v>90</v>
      </c>
      <c r="E48" s="53">
        <v>44419</v>
      </c>
      <c r="F48" s="54">
        <v>15022.01</v>
      </c>
      <c r="G48" s="14">
        <f t="shared" si="0"/>
        <v>44449</v>
      </c>
      <c r="H48" s="15">
        <f t="shared" si="1"/>
        <v>15022.01</v>
      </c>
      <c r="I48" s="16">
        <f t="shared" si="2"/>
        <v>0</v>
      </c>
      <c r="J48" s="17" t="s">
        <v>10</v>
      </c>
    </row>
    <row r="49" spans="2:10" s="1" customFormat="1" x14ac:dyDescent="0.25">
      <c r="B49" s="49" t="s">
        <v>84</v>
      </c>
      <c r="C49" s="51" t="s">
        <v>302</v>
      </c>
      <c r="D49" s="13" t="s">
        <v>69</v>
      </c>
      <c r="E49" s="53">
        <v>44421</v>
      </c>
      <c r="F49" s="54">
        <v>35400</v>
      </c>
      <c r="G49" s="14">
        <f t="shared" si="0"/>
        <v>44451</v>
      </c>
      <c r="H49" s="15">
        <f t="shared" si="1"/>
        <v>35400</v>
      </c>
      <c r="I49" s="16">
        <f t="shared" si="2"/>
        <v>0</v>
      </c>
      <c r="J49" s="17" t="s">
        <v>10</v>
      </c>
    </row>
    <row r="50" spans="2:10" s="1" customFormat="1" x14ac:dyDescent="0.25">
      <c r="B50" s="49" t="s">
        <v>84</v>
      </c>
      <c r="C50" s="51" t="s">
        <v>303</v>
      </c>
      <c r="D50" s="13" t="s">
        <v>95</v>
      </c>
      <c r="E50" s="53">
        <v>44421</v>
      </c>
      <c r="F50" s="54">
        <v>60000</v>
      </c>
      <c r="G50" s="14">
        <f t="shared" si="0"/>
        <v>44451</v>
      </c>
      <c r="H50" s="36">
        <f t="shared" si="1"/>
        <v>60000</v>
      </c>
      <c r="I50" s="16">
        <f t="shared" si="2"/>
        <v>0</v>
      </c>
      <c r="J50" s="17" t="s">
        <v>9</v>
      </c>
    </row>
    <row r="51" spans="2:10" s="1" customFormat="1" x14ac:dyDescent="0.25">
      <c r="B51" s="49" t="s">
        <v>242</v>
      </c>
      <c r="C51" s="51" t="s">
        <v>304</v>
      </c>
      <c r="D51" s="13" t="s">
        <v>77</v>
      </c>
      <c r="E51" s="53">
        <v>44421</v>
      </c>
      <c r="F51" s="54">
        <v>106206.56</v>
      </c>
      <c r="G51" s="14">
        <f t="shared" si="0"/>
        <v>44451</v>
      </c>
      <c r="H51" s="36">
        <f t="shared" si="1"/>
        <v>106206.56</v>
      </c>
      <c r="I51" s="16">
        <f t="shared" si="2"/>
        <v>0</v>
      </c>
      <c r="J51" s="17" t="s">
        <v>9</v>
      </c>
    </row>
    <row r="52" spans="2:10" s="1" customFormat="1" x14ac:dyDescent="0.25">
      <c r="B52" s="49" t="s">
        <v>88</v>
      </c>
      <c r="C52" s="51" t="s">
        <v>305</v>
      </c>
      <c r="D52" s="13" t="s">
        <v>99</v>
      </c>
      <c r="E52" s="53">
        <v>44421</v>
      </c>
      <c r="F52" s="54">
        <v>599405.44999999995</v>
      </c>
      <c r="G52" s="14">
        <f t="shared" si="0"/>
        <v>44451</v>
      </c>
      <c r="H52" s="36">
        <f t="shared" si="1"/>
        <v>599405.44999999995</v>
      </c>
      <c r="I52" s="16">
        <f t="shared" si="2"/>
        <v>0</v>
      </c>
      <c r="J52" s="17" t="s">
        <v>9</v>
      </c>
    </row>
    <row r="53" spans="2:10" s="1" customFormat="1" x14ac:dyDescent="0.25">
      <c r="B53" s="49" t="s">
        <v>91</v>
      </c>
      <c r="C53" s="51" t="s">
        <v>306</v>
      </c>
      <c r="D53" s="13" t="s">
        <v>102</v>
      </c>
      <c r="E53" s="53">
        <v>44421</v>
      </c>
      <c r="F53" s="54">
        <v>1416</v>
      </c>
      <c r="G53" s="14">
        <f t="shared" si="0"/>
        <v>44451</v>
      </c>
      <c r="H53" s="36">
        <f t="shared" si="1"/>
        <v>1416</v>
      </c>
      <c r="I53" s="16">
        <f t="shared" si="2"/>
        <v>0</v>
      </c>
      <c r="J53" s="17" t="s">
        <v>9</v>
      </c>
    </row>
    <row r="54" spans="2:10" s="1" customFormat="1" x14ac:dyDescent="0.25">
      <c r="B54" s="49" t="s">
        <v>93</v>
      </c>
      <c r="C54" s="51" t="s">
        <v>307</v>
      </c>
      <c r="D54" s="13" t="s">
        <v>104</v>
      </c>
      <c r="E54" s="53">
        <v>44421</v>
      </c>
      <c r="F54" s="54">
        <v>6510.27</v>
      </c>
      <c r="G54" s="14">
        <f t="shared" si="0"/>
        <v>44451</v>
      </c>
      <c r="H54" s="36">
        <f t="shared" si="1"/>
        <v>6510.27</v>
      </c>
      <c r="I54" s="16">
        <f t="shared" si="2"/>
        <v>0</v>
      </c>
      <c r="J54" s="17" t="s">
        <v>9</v>
      </c>
    </row>
    <row r="55" spans="2:10" s="1" customFormat="1" x14ac:dyDescent="0.25">
      <c r="B55" s="49" t="s">
        <v>243</v>
      </c>
      <c r="C55" s="51" t="s">
        <v>308</v>
      </c>
      <c r="D55" s="13" t="s">
        <v>105</v>
      </c>
      <c r="E55" s="53">
        <v>44421</v>
      </c>
      <c r="F55" s="54">
        <v>4817.57</v>
      </c>
      <c r="G55" s="14">
        <f t="shared" si="0"/>
        <v>44451</v>
      </c>
      <c r="H55" s="36">
        <f t="shared" si="1"/>
        <v>4817.57</v>
      </c>
      <c r="I55" s="16">
        <f t="shared" si="2"/>
        <v>0</v>
      </c>
      <c r="J55" s="17" t="s">
        <v>9</v>
      </c>
    </row>
    <row r="56" spans="2:10" s="1" customFormat="1" x14ac:dyDescent="0.25">
      <c r="B56" s="49" t="s">
        <v>245</v>
      </c>
      <c r="C56" s="51" t="s">
        <v>309</v>
      </c>
      <c r="D56" s="13" t="s">
        <v>109</v>
      </c>
      <c r="E56" s="53">
        <v>44421</v>
      </c>
      <c r="F56" s="54">
        <v>14198.22</v>
      </c>
      <c r="G56" s="14">
        <f t="shared" si="0"/>
        <v>44451</v>
      </c>
      <c r="H56" s="36">
        <f t="shared" si="1"/>
        <v>14198.22</v>
      </c>
      <c r="I56" s="16">
        <f t="shared" si="2"/>
        <v>0</v>
      </c>
      <c r="J56" s="17" t="s">
        <v>9</v>
      </c>
    </row>
    <row r="57" spans="2:10" s="1" customFormat="1" x14ac:dyDescent="0.25">
      <c r="B57" s="49" t="s">
        <v>246</v>
      </c>
      <c r="C57" s="51" t="s">
        <v>310</v>
      </c>
      <c r="D57" s="13" t="s">
        <v>112</v>
      </c>
      <c r="E57" s="53">
        <v>44421</v>
      </c>
      <c r="F57" s="54">
        <v>249983</v>
      </c>
      <c r="G57" s="14">
        <f t="shared" si="0"/>
        <v>44451</v>
      </c>
      <c r="H57" s="36">
        <f t="shared" si="1"/>
        <v>249983</v>
      </c>
      <c r="I57" s="16">
        <f t="shared" si="2"/>
        <v>0</v>
      </c>
      <c r="J57" s="17" t="s">
        <v>9</v>
      </c>
    </row>
    <row r="58" spans="2:10" s="1" customFormat="1" x14ac:dyDescent="0.25">
      <c r="B58" s="49" t="s">
        <v>247</v>
      </c>
      <c r="C58" s="51" t="s">
        <v>311</v>
      </c>
      <c r="D58" s="13" t="s">
        <v>115</v>
      </c>
      <c r="E58" s="53">
        <v>44425</v>
      </c>
      <c r="F58" s="54">
        <v>2302000</v>
      </c>
      <c r="G58" s="14">
        <f t="shared" si="0"/>
        <v>44455</v>
      </c>
      <c r="H58" s="36">
        <f t="shared" si="1"/>
        <v>2302000</v>
      </c>
      <c r="I58" s="16">
        <f t="shared" si="2"/>
        <v>0</v>
      </c>
      <c r="J58" s="17" t="s">
        <v>10</v>
      </c>
    </row>
    <row r="59" spans="2:10" s="1" customFormat="1" x14ac:dyDescent="0.25">
      <c r="B59" s="49" t="s">
        <v>247</v>
      </c>
      <c r="C59" s="51" t="s">
        <v>312</v>
      </c>
      <c r="D59" s="13" t="s">
        <v>42</v>
      </c>
      <c r="E59" s="53">
        <v>44425</v>
      </c>
      <c r="F59" s="54">
        <v>327869.73</v>
      </c>
      <c r="G59" s="14">
        <f t="shared" si="0"/>
        <v>44455</v>
      </c>
      <c r="H59" s="36">
        <f t="shared" si="1"/>
        <v>327869.73</v>
      </c>
      <c r="I59" s="16">
        <f t="shared" si="2"/>
        <v>0</v>
      </c>
      <c r="J59" s="17" t="s">
        <v>9</v>
      </c>
    </row>
    <row r="60" spans="2:10" s="1" customFormat="1" ht="28.5" x14ac:dyDescent="0.25">
      <c r="B60" s="49" t="s">
        <v>247</v>
      </c>
      <c r="C60" s="51" t="s">
        <v>313</v>
      </c>
      <c r="D60" s="13" t="s">
        <v>120</v>
      </c>
      <c r="E60" s="53">
        <v>44425</v>
      </c>
      <c r="F60" s="54">
        <v>500000</v>
      </c>
      <c r="G60" s="14">
        <f t="shared" si="0"/>
        <v>44455</v>
      </c>
      <c r="H60" s="36">
        <f t="shared" si="1"/>
        <v>500000</v>
      </c>
      <c r="I60" s="16">
        <f t="shared" si="2"/>
        <v>0</v>
      </c>
      <c r="J60" s="17" t="s">
        <v>9</v>
      </c>
    </row>
    <row r="61" spans="2:10" s="1" customFormat="1" ht="28.5" x14ac:dyDescent="0.25">
      <c r="B61" s="49" t="s">
        <v>247</v>
      </c>
      <c r="C61" s="51" t="s">
        <v>314</v>
      </c>
      <c r="D61" s="13" t="s">
        <v>122</v>
      </c>
      <c r="E61" s="53">
        <v>44425</v>
      </c>
      <c r="F61" s="54">
        <v>6918</v>
      </c>
      <c r="G61" s="14">
        <f t="shared" si="0"/>
        <v>44455</v>
      </c>
      <c r="H61" s="36">
        <f t="shared" si="1"/>
        <v>6918</v>
      </c>
      <c r="I61" s="16">
        <f t="shared" si="2"/>
        <v>0</v>
      </c>
      <c r="J61" s="17" t="s">
        <v>9</v>
      </c>
    </row>
    <row r="62" spans="2:10" s="1" customFormat="1" ht="28.5" x14ac:dyDescent="0.25">
      <c r="B62" s="49" t="s">
        <v>248</v>
      </c>
      <c r="C62" s="52" t="s">
        <v>315</v>
      </c>
      <c r="D62" s="13" t="s">
        <v>124</v>
      </c>
      <c r="E62" s="53">
        <v>44426</v>
      </c>
      <c r="F62" s="54">
        <v>684</v>
      </c>
      <c r="G62" s="14">
        <f t="shared" si="0"/>
        <v>44456</v>
      </c>
      <c r="H62" s="36">
        <f t="shared" si="1"/>
        <v>684</v>
      </c>
      <c r="I62" s="16">
        <f t="shared" si="2"/>
        <v>0</v>
      </c>
      <c r="J62" s="17" t="s">
        <v>9</v>
      </c>
    </row>
    <row r="63" spans="2:10" s="1" customFormat="1" ht="22.5" x14ac:dyDescent="0.25">
      <c r="B63" s="49" t="s">
        <v>249</v>
      </c>
      <c r="C63" s="52" t="s">
        <v>317</v>
      </c>
      <c r="D63" s="13" t="s">
        <v>127</v>
      </c>
      <c r="E63" s="53">
        <v>44426</v>
      </c>
      <c r="F63" s="54">
        <v>14801.94</v>
      </c>
      <c r="G63" s="14">
        <f t="shared" si="0"/>
        <v>44456</v>
      </c>
      <c r="H63" s="36">
        <f t="shared" si="1"/>
        <v>14801.94</v>
      </c>
      <c r="I63" s="16">
        <f t="shared" si="2"/>
        <v>0</v>
      </c>
      <c r="J63" s="17" t="s">
        <v>9</v>
      </c>
    </row>
    <row r="64" spans="2:10" s="1" customFormat="1" x14ac:dyDescent="0.25">
      <c r="B64" s="49" t="s">
        <v>250</v>
      </c>
      <c r="C64" s="52" t="s">
        <v>316</v>
      </c>
      <c r="D64" s="13" t="s">
        <v>129</v>
      </c>
      <c r="E64" s="53">
        <v>44426</v>
      </c>
      <c r="F64" s="54">
        <v>285354.57</v>
      </c>
      <c r="G64" s="14">
        <f t="shared" si="0"/>
        <v>44456</v>
      </c>
      <c r="H64" s="36">
        <f t="shared" si="1"/>
        <v>285354.57</v>
      </c>
      <c r="I64" s="16">
        <f t="shared" si="2"/>
        <v>0</v>
      </c>
      <c r="J64" s="17" t="s">
        <v>9</v>
      </c>
    </row>
    <row r="65" spans="2:11" s="1" customFormat="1" x14ac:dyDescent="0.25">
      <c r="B65" s="49" t="s">
        <v>251</v>
      </c>
      <c r="C65" s="52" t="s">
        <v>318</v>
      </c>
      <c r="D65" s="13" t="s">
        <v>131</v>
      </c>
      <c r="E65" s="53">
        <v>44427</v>
      </c>
      <c r="F65" s="54">
        <v>27066</v>
      </c>
      <c r="G65" s="14">
        <f t="shared" si="0"/>
        <v>44457</v>
      </c>
      <c r="H65" s="36">
        <f t="shared" si="1"/>
        <v>27066</v>
      </c>
      <c r="I65" s="16">
        <f t="shared" si="2"/>
        <v>0</v>
      </c>
      <c r="J65" s="17" t="s">
        <v>9</v>
      </c>
    </row>
    <row r="66" spans="2:11" s="1" customFormat="1" x14ac:dyDescent="0.25">
      <c r="B66" s="49" t="s">
        <v>121</v>
      </c>
      <c r="C66" s="52" t="s">
        <v>319</v>
      </c>
      <c r="D66" s="13" t="s">
        <v>134</v>
      </c>
      <c r="E66" s="53">
        <v>44427</v>
      </c>
      <c r="F66" s="54">
        <v>49952.5</v>
      </c>
      <c r="G66" s="14">
        <f t="shared" si="0"/>
        <v>44457</v>
      </c>
      <c r="H66" s="36">
        <f t="shared" si="1"/>
        <v>49952.5</v>
      </c>
      <c r="I66" s="16">
        <f t="shared" si="2"/>
        <v>0</v>
      </c>
      <c r="J66" s="17" t="s">
        <v>9</v>
      </c>
    </row>
    <row r="67" spans="2:11" s="1" customFormat="1" ht="28.5" x14ac:dyDescent="0.25">
      <c r="B67" s="49" t="s">
        <v>121</v>
      </c>
      <c r="C67" s="52" t="s">
        <v>320</v>
      </c>
      <c r="D67" s="13" t="s">
        <v>136</v>
      </c>
      <c r="E67" s="53">
        <v>44427</v>
      </c>
      <c r="F67" s="54">
        <v>6158</v>
      </c>
      <c r="G67" s="14">
        <f t="shared" si="0"/>
        <v>44457</v>
      </c>
      <c r="H67" s="36">
        <f t="shared" si="1"/>
        <v>6158</v>
      </c>
      <c r="I67" s="16">
        <f t="shared" si="2"/>
        <v>0</v>
      </c>
      <c r="J67" s="17" t="s">
        <v>9</v>
      </c>
    </row>
    <row r="68" spans="2:11" s="1" customFormat="1" x14ac:dyDescent="0.25">
      <c r="B68" s="49" t="s">
        <v>252</v>
      </c>
      <c r="C68" s="52" t="s">
        <v>321</v>
      </c>
      <c r="D68" s="13" t="s">
        <v>138</v>
      </c>
      <c r="E68" s="53">
        <v>44427</v>
      </c>
      <c r="F68" s="54">
        <v>9440</v>
      </c>
      <c r="G68" s="14">
        <f t="shared" si="0"/>
        <v>44457</v>
      </c>
      <c r="H68" s="36">
        <f t="shared" si="1"/>
        <v>9440</v>
      </c>
      <c r="I68" s="16">
        <f t="shared" si="2"/>
        <v>0</v>
      </c>
      <c r="J68" s="17" t="s">
        <v>9</v>
      </c>
    </row>
    <row r="69" spans="2:11" s="1" customFormat="1" x14ac:dyDescent="0.25">
      <c r="B69" s="49" t="s">
        <v>253</v>
      </c>
      <c r="C69" s="52" t="s">
        <v>322</v>
      </c>
      <c r="D69" s="13" t="s">
        <v>141</v>
      </c>
      <c r="E69" s="53">
        <v>44427</v>
      </c>
      <c r="F69" s="54">
        <v>164660.47</v>
      </c>
      <c r="G69" s="14">
        <f t="shared" si="0"/>
        <v>44457</v>
      </c>
      <c r="H69" s="36">
        <f t="shared" si="1"/>
        <v>164660.47</v>
      </c>
      <c r="I69" s="16">
        <f t="shared" si="2"/>
        <v>0</v>
      </c>
      <c r="J69" s="17" t="s">
        <v>9</v>
      </c>
    </row>
    <row r="70" spans="2:11" s="1" customFormat="1" x14ac:dyDescent="0.25">
      <c r="B70" s="49" t="s">
        <v>253</v>
      </c>
      <c r="C70" s="52" t="s">
        <v>323</v>
      </c>
      <c r="D70" s="13" t="s">
        <v>144</v>
      </c>
      <c r="E70" s="53">
        <v>44427</v>
      </c>
      <c r="F70" s="54">
        <v>4601.83</v>
      </c>
      <c r="G70" s="14">
        <f t="shared" si="0"/>
        <v>44457</v>
      </c>
      <c r="H70" s="36">
        <f t="shared" si="1"/>
        <v>4601.83</v>
      </c>
      <c r="I70" s="16">
        <f t="shared" si="2"/>
        <v>0</v>
      </c>
      <c r="J70" s="17" t="s">
        <v>9</v>
      </c>
    </row>
    <row r="71" spans="2:11" s="1" customFormat="1" x14ac:dyDescent="0.25">
      <c r="B71" s="49" t="s">
        <v>253</v>
      </c>
      <c r="C71" s="52" t="s">
        <v>324</v>
      </c>
      <c r="D71" s="13" t="s">
        <v>146</v>
      </c>
      <c r="E71" s="53">
        <v>44427</v>
      </c>
      <c r="F71" s="54">
        <v>251398.88</v>
      </c>
      <c r="G71" s="14">
        <f t="shared" si="0"/>
        <v>44457</v>
      </c>
      <c r="H71" s="36">
        <f t="shared" si="1"/>
        <v>251398.88</v>
      </c>
      <c r="I71" s="16">
        <f t="shared" si="2"/>
        <v>0</v>
      </c>
      <c r="J71" s="17" t="s">
        <v>9</v>
      </c>
    </row>
    <row r="72" spans="2:11" s="1" customFormat="1" x14ac:dyDescent="0.25">
      <c r="B72" s="49" t="s">
        <v>253</v>
      </c>
      <c r="C72" s="52" t="s">
        <v>325</v>
      </c>
      <c r="D72" s="13" t="s">
        <v>148</v>
      </c>
      <c r="E72" s="53">
        <v>44427</v>
      </c>
      <c r="F72" s="54">
        <v>54506.78</v>
      </c>
      <c r="G72" s="14">
        <f t="shared" si="0"/>
        <v>44457</v>
      </c>
      <c r="H72" s="36">
        <f t="shared" si="1"/>
        <v>54506.78</v>
      </c>
      <c r="I72" s="16">
        <f t="shared" si="2"/>
        <v>0</v>
      </c>
      <c r="J72" s="17" t="s">
        <v>9</v>
      </c>
    </row>
    <row r="73" spans="2:11" s="1" customFormat="1" x14ac:dyDescent="0.25">
      <c r="B73" s="49" t="s">
        <v>121</v>
      </c>
      <c r="C73" s="52" t="s">
        <v>326</v>
      </c>
      <c r="D73" s="13" t="s">
        <v>150</v>
      </c>
      <c r="E73" s="53">
        <v>44427</v>
      </c>
      <c r="F73" s="54">
        <v>6075.73</v>
      </c>
      <c r="G73" s="14">
        <f t="shared" si="0"/>
        <v>44457</v>
      </c>
      <c r="H73" s="36">
        <f t="shared" si="1"/>
        <v>6075.73</v>
      </c>
      <c r="I73" s="16">
        <f t="shared" si="2"/>
        <v>0</v>
      </c>
      <c r="J73" s="17" t="s">
        <v>10</v>
      </c>
    </row>
    <row r="74" spans="2:11" s="1" customFormat="1" x14ac:dyDescent="0.25">
      <c r="B74" s="49" t="s">
        <v>254</v>
      </c>
      <c r="C74" s="52" t="s">
        <v>327</v>
      </c>
      <c r="D74" s="13" t="s">
        <v>152</v>
      </c>
      <c r="E74" s="53">
        <v>44427</v>
      </c>
      <c r="F74" s="54">
        <v>7323.07</v>
      </c>
      <c r="G74" s="14">
        <f t="shared" ref="G74:G90" si="3">E74+30</f>
        <v>44457</v>
      </c>
      <c r="H74" s="36">
        <f t="shared" ref="H74:H90" si="4">+F74</f>
        <v>7323.07</v>
      </c>
      <c r="I74" s="16">
        <f t="shared" ref="I74:I90" si="5">+F74-H74</f>
        <v>0</v>
      </c>
      <c r="J74" s="17" t="s">
        <v>9</v>
      </c>
    </row>
    <row r="75" spans="2:11" x14ac:dyDescent="0.25">
      <c r="B75" s="49" t="s">
        <v>139</v>
      </c>
      <c r="C75" s="52" t="s">
        <v>328</v>
      </c>
      <c r="D75" s="13" t="s">
        <v>153</v>
      </c>
      <c r="E75" s="53">
        <v>44427</v>
      </c>
      <c r="F75" s="54">
        <v>2542.63</v>
      </c>
      <c r="G75" s="14">
        <f t="shared" si="3"/>
        <v>44457</v>
      </c>
      <c r="H75" s="36">
        <f t="shared" si="4"/>
        <v>2542.63</v>
      </c>
      <c r="I75" s="16">
        <f t="shared" si="5"/>
        <v>0</v>
      </c>
      <c r="J75" s="17" t="s">
        <v>9</v>
      </c>
      <c r="K75" s="1"/>
    </row>
    <row r="76" spans="2:11" x14ac:dyDescent="0.25">
      <c r="B76" s="49" t="s">
        <v>255</v>
      </c>
      <c r="C76" s="52" t="s">
        <v>329</v>
      </c>
      <c r="D76" s="13" t="s">
        <v>155</v>
      </c>
      <c r="E76" s="53">
        <v>44431</v>
      </c>
      <c r="F76" s="54">
        <v>3750721.93</v>
      </c>
      <c r="G76" s="14">
        <f t="shared" si="3"/>
        <v>44461</v>
      </c>
      <c r="H76" s="36">
        <f t="shared" si="4"/>
        <v>3750721.93</v>
      </c>
      <c r="I76" s="16">
        <f t="shared" si="5"/>
        <v>0</v>
      </c>
      <c r="J76" s="17" t="s">
        <v>9</v>
      </c>
      <c r="K76" s="1"/>
    </row>
    <row r="77" spans="2:11" x14ac:dyDescent="0.25">
      <c r="B77" s="49" t="s">
        <v>255</v>
      </c>
      <c r="C77" s="52" t="s">
        <v>330</v>
      </c>
      <c r="D77" s="13" t="s">
        <v>158</v>
      </c>
      <c r="E77" s="53">
        <v>44431</v>
      </c>
      <c r="F77" s="54">
        <v>171282.23</v>
      </c>
      <c r="G77" s="14">
        <f t="shared" si="3"/>
        <v>44461</v>
      </c>
      <c r="H77" s="36">
        <f t="shared" si="4"/>
        <v>171282.23</v>
      </c>
      <c r="I77" s="16">
        <v>0</v>
      </c>
      <c r="J77" s="17" t="s">
        <v>9</v>
      </c>
      <c r="K77" s="1"/>
    </row>
    <row r="78" spans="2:11" x14ac:dyDescent="0.25">
      <c r="B78" s="49" t="s">
        <v>255</v>
      </c>
      <c r="C78" s="52" t="s">
        <v>331</v>
      </c>
      <c r="D78" s="13" t="s">
        <v>161</v>
      </c>
      <c r="E78" s="53">
        <v>44431</v>
      </c>
      <c r="F78" s="54">
        <v>35400</v>
      </c>
      <c r="G78" s="14">
        <f t="shared" si="3"/>
        <v>44461</v>
      </c>
      <c r="H78" s="36">
        <f t="shared" si="4"/>
        <v>35400</v>
      </c>
      <c r="I78" s="16">
        <f t="shared" si="5"/>
        <v>0</v>
      </c>
      <c r="J78" s="17" t="s">
        <v>9</v>
      </c>
      <c r="K78" s="1"/>
    </row>
    <row r="79" spans="2:11" ht="28.5" x14ac:dyDescent="0.25">
      <c r="B79" s="49" t="s">
        <v>255</v>
      </c>
      <c r="C79" s="52" t="s">
        <v>332</v>
      </c>
      <c r="D79" s="13" t="s">
        <v>163</v>
      </c>
      <c r="E79" s="53">
        <v>44431</v>
      </c>
      <c r="F79" s="54">
        <v>122039.05</v>
      </c>
      <c r="G79" s="14">
        <f t="shared" si="3"/>
        <v>44461</v>
      </c>
      <c r="H79" s="36">
        <f t="shared" si="4"/>
        <v>122039.05</v>
      </c>
      <c r="I79" s="16">
        <f t="shared" si="5"/>
        <v>0</v>
      </c>
      <c r="J79" s="17" t="s">
        <v>9</v>
      </c>
      <c r="K79" s="1"/>
    </row>
    <row r="80" spans="2:11" ht="28.5" x14ac:dyDescent="0.25">
      <c r="B80" s="49" t="s">
        <v>255</v>
      </c>
      <c r="C80" s="52" t="s">
        <v>333</v>
      </c>
      <c r="D80" s="13" t="s">
        <v>166</v>
      </c>
      <c r="E80" s="53">
        <v>44431</v>
      </c>
      <c r="F80" s="54">
        <v>309998.40000000002</v>
      </c>
      <c r="G80" s="14">
        <f t="shared" si="3"/>
        <v>44461</v>
      </c>
      <c r="H80" s="36">
        <f t="shared" si="4"/>
        <v>309998.40000000002</v>
      </c>
      <c r="I80" s="16">
        <f t="shared" si="5"/>
        <v>0</v>
      </c>
      <c r="J80" s="17" t="s">
        <v>9</v>
      </c>
      <c r="K80" s="1"/>
    </row>
    <row r="81" spans="2:11" x14ac:dyDescent="0.25">
      <c r="B81" s="49" t="s">
        <v>255</v>
      </c>
      <c r="C81" s="52" t="s">
        <v>334</v>
      </c>
      <c r="D81" s="13" t="s">
        <v>168</v>
      </c>
      <c r="E81" s="53">
        <v>44431</v>
      </c>
      <c r="F81" s="54">
        <v>7080</v>
      </c>
      <c r="G81" s="14">
        <f t="shared" si="3"/>
        <v>44461</v>
      </c>
      <c r="H81" s="36">
        <f t="shared" si="4"/>
        <v>7080</v>
      </c>
      <c r="I81" s="16">
        <f t="shared" si="5"/>
        <v>0</v>
      </c>
      <c r="J81" s="17" t="s">
        <v>9</v>
      </c>
      <c r="K81" s="1"/>
    </row>
    <row r="82" spans="2:11" x14ac:dyDescent="0.25">
      <c r="B82" s="49" t="s">
        <v>255</v>
      </c>
      <c r="C82" s="52" t="s">
        <v>335</v>
      </c>
      <c r="D82" s="13" t="s">
        <v>171</v>
      </c>
      <c r="E82" s="53">
        <v>44431</v>
      </c>
      <c r="F82" s="54">
        <v>11500.01</v>
      </c>
      <c r="G82" s="14">
        <f t="shared" si="3"/>
        <v>44461</v>
      </c>
      <c r="H82" s="36">
        <f t="shared" si="4"/>
        <v>11500.01</v>
      </c>
      <c r="I82" s="16">
        <f t="shared" si="5"/>
        <v>0</v>
      </c>
      <c r="J82" s="17" t="s">
        <v>9</v>
      </c>
      <c r="K82" s="1"/>
    </row>
    <row r="83" spans="2:11" ht="28.5" x14ac:dyDescent="0.25">
      <c r="B83" s="49" t="s">
        <v>256</v>
      </c>
      <c r="C83" s="52" t="s">
        <v>336</v>
      </c>
      <c r="D83" s="13" t="s">
        <v>172</v>
      </c>
      <c r="E83" s="53">
        <v>44431</v>
      </c>
      <c r="F83" s="54">
        <v>543071.47</v>
      </c>
      <c r="G83" s="14">
        <f t="shared" si="3"/>
        <v>44461</v>
      </c>
      <c r="H83" s="36">
        <f t="shared" si="4"/>
        <v>543071.47</v>
      </c>
      <c r="I83" s="16">
        <f t="shared" si="5"/>
        <v>0</v>
      </c>
      <c r="J83" s="17" t="s">
        <v>9</v>
      </c>
      <c r="K83" s="1"/>
    </row>
    <row r="84" spans="2:11" x14ac:dyDescent="0.25">
      <c r="B84" s="49" t="s">
        <v>256</v>
      </c>
      <c r="C84" s="52" t="s">
        <v>337</v>
      </c>
      <c r="D84" s="13" t="s">
        <v>175</v>
      </c>
      <c r="E84" s="53">
        <v>44431</v>
      </c>
      <c r="F84" s="54">
        <v>38232</v>
      </c>
      <c r="G84" s="14">
        <f t="shared" si="3"/>
        <v>44461</v>
      </c>
      <c r="H84" s="36">
        <f t="shared" si="4"/>
        <v>38232</v>
      </c>
      <c r="I84" s="16">
        <f t="shared" si="5"/>
        <v>0</v>
      </c>
      <c r="J84" s="17" t="s">
        <v>9</v>
      </c>
      <c r="K84" s="1"/>
    </row>
    <row r="85" spans="2:11" x14ac:dyDescent="0.25">
      <c r="B85" s="49" t="s">
        <v>257</v>
      </c>
      <c r="C85" s="52" t="s">
        <v>338</v>
      </c>
      <c r="D85" s="13" t="s">
        <v>178</v>
      </c>
      <c r="E85" s="53">
        <v>44431</v>
      </c>
      <c r="F85" s="54">
        <v>282269.19</v>
      </c>
      <c r="G85" s="14">
        <f t="shared" si="3"/>
        <v>44461</v>
      </c>
      <c r="H85" s="36">
        <f t="shared" si="4"/>
        <v>282269.19</v>
      </c>
      <c r="I85" s="16">
        <f t="shared" si="5"/>
        <v>0</v>
      </c>
      <c r="J85" s="17" t="s">
        <v>9</v>
      </c>
      <c r="K85" s="1"/>
    </row>
    <row r="86" spans="2:11" x14ac:dyDescent="0.25">
      <c r="B86" s="49" t="s">
        <v>258</v>
      </c>
      <c r="C86" s="52" t="s">
        <v>339</v>
      </c>
      <c r="D86" s="13" t="s">
        <v>80</v>
      </c>
      <c r="E86" s="53">
        <v>44431</v>
      </c>
      <c r="F86" s="54">
        <v>467263.95</v>
      </c>
      <c r="G86" s="14">
        <f t="shared" si="3"/>
        <v>44461</v>
      </c>
      <c r="H86" s="36">
        <f t="shared" si="4"/>
        <v>467263.95</v>
      </c>
      <c r="I86" s="16">
        <f t="shared" si="5"/>
        <v>0</v>
      </c>
      <c r="J86" s="17" t="s">
        <v>9</v>
      </c>
      <c r="K86" s="1"/>
    </row>
    <row r="87" spans="2:11" x14ac:dyDescent="0.25">
      <c r="B87" s="49" t="s">
        <v>258</v>
      </c>
      <c r="C87" s="52" t="s">
        <v>340</v>
      </c>
      <c r="D87" s="13" t="s">
        <v>183</v>
      </c>
      <c r="E87" s="53">
        <v>44431</v>
      </c>
      <c r="F87" s="54">
        <v>131111.10999999999</v>
      </c>
      <c r="G87" s="14">
        <f t="shared" si="3"/>
        <v>44461</v>
      </c>
      <c r="H87" s="36">
        <f t="shared" si="4"/>
        <v>131111.10999999999</v>
      </c>
      <c r="I87" s="16">
        <f t="shared" si="5"/>
        <v>0</v>
      </c>
      <c r="J87" s="17" t="s">
        <v>9</v>
      </c>
      <c r="K87" s="1"/>
    </row>
    <row r="88" spans="2:11" x14ac:dyDescent="0.25">
      <c r="B88" s="49" t="s">
        <v>242</v>
      </c>
      <c r="C88" s="52" t="s">
        <v>341</v>
      </c>
      <c r="D88" s="13" t="s">
        <v>186</v>
      </c>
      <c r="E88" s="53">
        <v>44432</v>
      </c>
      <c r="F88" s="54">
        <v>49500</v>
      </c>
      <c r="G88" s="14">
        <f t="shared" si="3"/>
        <v>44462</v>
      </c>
      <c r="H88" s="36">
        <f t="shared" si="4"/>
        <v>49500</v>
      </c>
      <c r="I88" s="16">
        <f t="shared" si="5"/>
        <v>0</v>
      </c>
      <c r="J88" s="17" t="s">
        <v>10</v>
      </c>
      <c r="K88" s="1"/>
    </row>
    <row r="89" spans="2:11" x14ac:dyDescent="0.25">
      <c r="B89" s="49" t="s">
        <v>169</v>
      </c>
      <c r="C89" s="52" t="s">
        <v>343</v>
      </c>
      <c r="D89" s="13" t="s">
        <v>189</v>
      </c>
      <c r="E89" s="53">
        <v>44432</v>
      </c>
      <c r="F89" s="54">
        <v>146627.39000000001</v>
      </c>
      <c r="G89" s="14">
        <f t="shared" si="3"/>
        <v>44462</v>
      </c>
      <c r="H89" s="36">
        <f t="shared" si="4"/>
        <v>146627.39000000001</v>
      </c>
      <c r="I89" s="16">
        <f t="shared" si="5"/>
        <v>0</v>
      </c>
      <c r="J89" s="17" t="s">
        <v>9</v>
      </c>
      <c r="K89" s="1"/>
    </row>
    <row r="90" spans="2:11" ht="30" x14ac:dyDescent="0.25">
      <c r="B90" s="49" t="s">
        <v>169</v>
      </c>
      <c r="C90" s="4" t="s">
        <v>342</v>
      </c>
      <c r="D90" s="13" t="s">
        <v>191</v>
      </c>
      <c r="E90" s="53">
        <v>44432</v>
      </c>
      <c r="F90" s="54">
        <v>146627.39000000001</v>
      </c>
      <c r="G90" s="14">
        <f t="shared" si="3"/>
        <v>44462</v>
      </c>
      <c r="H90" s="36">
        <f t="shared" si="4"/>
        <v>146627.39000000001</v>
      </c>
      <c r="I90" s="16">
        <f t="shared" si="5"/>
        <v>0</v>
      </c>
      <c r="J90" s="17" t="s">
        <v>9</v>
      </c>
      <c r="K90" s="1"/>
    </row>
    <row r="91" spans="2:11" s="35" customFormat="1" ht="16.5" thickBot="1" x14ac:dyDescent="0.3">
      <c r="B91" s="49" t="s">
        <v>258</v>
      </c>
      <c r="C91" s="42"/>
      <c r="D91" s="21"/>
      <c r="E91" s="53">
        <v>44433</v>
      </c>
      <c r="F91" s="23">
        <f>SUM(F10:F90)</f>
        <v>16513285.240000002</v>
      </c>
      <c r="G91" s="23"/>
      <c r="H91" s="23">
        <f>SUM(H10:H90)</f>
        <v>16513285.240000002</v>
      </c>
      <c r="I91" s="23">
        <f>SUM(I10:I90)</f>
        <v>0</v>
      </c>
      <c r="J91" s="24"/>
    </row>
    <row r="92" spans="2:11" x14ac:dyDescent="0.25">
      <c r="B92" s="49" t="s">
        <v>259</v>
      </c>
      <c r="E92" s="53">
        <v>44434</v>
      </c>
      <c r="F92" s="4"/>
    </row>
    <row r="93" spans="2:11" x14ac:dyDescent="0.25">
      <c r="B93" s="49" t="s">
        <v>260</v>
      </c>
      <c r="E93" s="53">
        <v>44435</v>
      </c>
      <c r="F93" s="4"/>
      <c r="H93" s="25"/>
    </row>
    <row r="94" spans="2:11" x14ac:dyDescent="0.25">
      <c r="B94" s="49" t="s">
        <v>180</v>
      </c>
      <c r="E94" s="53">
        <v>44438</v>
      </c>
      <c r="F94" s="4"/>
    </row>
    <row r="95" spans="2:11" x14ac:dyDescent="0.25">
      <c r="B95" s="49" t="s">
        <v>181</v>
      </c>
      <c r="E95" s="53">
        <v>44439</v>
      </c>
      <c r="F95" s="4"/>
    </row>
    <row r="96" spans="2:11" x14ac:dyDescent="0.25">
      <c r="B96" s="49" t="s">
        <v>184</v>
      </c>
      <c r="E96" s="53">
        <v>44439</v>
      </c>
      <c r="F96" s="4"/>
    </row>
    <row r="97" spans="2:10" x14ac:dyDescent="0.25">
      <c r="B97" s="49" t="s">
        <v>187</v>
      </c>
      <c r="E97" s="53">
        <v>44439</v>
      </c>
      <c r="F97" s="4"/>
    </row>
    <row r="98" spans="2:10" ht="15.75" x14ac:dyDescent="0.25">
      <c r="B98" s="49" t="s">
        <v>261</v>
      </c>
      <c r="C98" s="27"/>
      <c r="E98" s="53">
        <v>44435</v>
      </c>
      <c r="F98" s="28"/>
      <c r="H98" s="29"/>
      <c r="I98" s="6"/>
    </row>
    <row r="99" spans="2:10" ht="23.25" x14ac:dyDescent="0.25">
      <c r="B99" s="50"/>
      <c r="C99" s="114"/>
      <c r="D99" s="114"/>
      <c r="E99" s="114"/>
      <c r="F99" s="114"/>
      <c r="G99" s="114"/>
      <c r="H99" s="114"/>
      <c r="I99" s="114"/>
      <c r="J99" s="114"/>
    </row>
    <row r="100" spans="2:10" ht="23.25" x14ac:dyDescent="0.25">
      <c r="C100" s="114"/>
      <c r="D100" s="114"/>
      <c r="E100" s="114"/>
      <c r="F100" s="114"/>
      <c r="G100" s="114"/>
      <c r="H100" s="114"/>
      <c r="I100" s="114"/>
      <c r="J100" s="114"/>
    </row>
    <row r="101" spans="2:10" ht="18" x14ac:dyDescent="0.25">
      <c r="C101" s="30"/>
      <c r="D101" s="31"/>
      <c r="E101" s="32"/>
      <c r="F101" s="31"/>
      <c r="G101" s="32"/>
      <c r="H101" s="33"/>
      <c r="I101" s="34"/>
    </row>
  </sheetData>
  <sheetProtection insertRows="0" deleteRows="0" sort="0"/>
  <protectedRanges>
    <protectedRange sqref="C5" name="Rango2_1"/>
  </protectedRanges>
  <mergeCells count="11">
    <mergeCell ref="C99:J99"/>
    <mergeCell ref="C100:J100"/>
    <mergeCell ref="C5:J5"/>
    <mergeCell ref="C8:C9"/>
    <mergeCell ref="D8:D9"/>
    <mergeCell ref="E8:E9"/>
    <mergeCell ref="F8:F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0"/>
  <sheetViews>
    <sheetView topLeftCell="B1" zoomScale="80" zoomScaleNormal="80" zoomScalePageLayoutView="60" workbookViewId="0">
      <selection activeCell="J95" sqref="B1:K95"/>
    </sheetView>
  </sheetViews>
  <sheetFormatPr baseColWidth="10" defaultRowHeight="15" x14ac:dyDescent="0.25"/>
  <cols>
    <col min="1" max="1" width="4.28515625" style="1" hidden="1" customWidth="1"/>
    <col min="2" max="2" width="51.85546875" style="1" customWidth="1"/>
    <col min="3" max="3" width="183.42578125" style="55" bestFit="1" customWidth="1"/>
    <col min="4" max="4" width="20.5703125" style="55" bestFit="1" customWidth="1"/>
    <col min="5" max="5" width="12.28515625" style="56" customWidth="1"/>
    <col min="6" max="6" width="21.42578125" style="57" customWidth="1"/>
    <col min="7" max="7" width="16.7109375" style="56" customWidth="1"/>
    <col min="8" max="8" width="20.5703125" style="58" customWidth="1"/>
    <col min="9" max="9" width="17" style="6" customWidth="1"/>
    <col min="10" max="10" width="13.42578125" style="59" customWidth="1"/>
    <col min="11" max="16384" width="11.42578125" style="1"/>
  </cols>
  <sheetData>
    <row r="5" spans="1:11" ht="18" x14ac:dyDescent="0.25">
      <c r="C5" s="125" t="s">
        <v>19</v>
      </c>
      <c r="D5" s="125"/>
      <c r="E5" s="125"/>
      <c r="F5" s="125"/>
      <c r="G5" s="125"/>
      <c r="H5" s="125"/>
      <c r="I5" s="125"/>
      <c r="J5" s="125"/>
      <c r="K5" s="125"/>
    </row>
    <row r="7" spans="1:11" ht="15.75" thickBot="1" x14ac:dyDescent="0.3"/>
    <row r="8" spans="1:11" s="67" customFormat="1" ht="15" customHeight="1" x14ac:dyDescent="0.25">
      <c r="A8" s="2"/>
      <c r="B8" s="119" t="s">
        <v>1</v>
      </c>
      <c r="C8" s="115" t="s">
        <v>0</v>
      </c>
      <c r="D8" s="117" t="s">
        <v>2</v>
      </c>
      <c r="E8" s="115" t="s">
        <v>3</v>
      </c>
      <c r="F8" s="115" t="s">
        <v>4</v>
      </c>
      <c r="G8" s="115" t="s">
        <v>7</v>
      </c>
      <c r="H8" s="121" t="s">
        <v>5</v>
      </c>
      <c r="I8" s="121" t="s">
        <v>6</v>
      </c>
      <c r="J8" s="123" t="s">
        <v>8</v>
      </c>
      <c r="K8" s="2"/>
    </row>
    <row r="9" spans="1:11" s="67" customFormat="1" ht="15.75" customHeight="1" x14ac:dyDescent="0.25">
      <c r="A9" s="2"/>
      <c r="B9" s="120"/>
      <c r="C9" s="116"/>
      <c r="D9" s="118"/>
      <c r="E9" s="116"/>
      <c r="F9" s="116"/>
      <c r="G9" s="116"/>
      <c r="H9" s="122"/>
      <c r="I9" s="122"/>
      <c r="J9" s="124"/>
      <c r="K9" s="2"/>
    </row>
    <row r="10" spans="1:11" ht="28.5" x14ac:dyDescent="0.25">
      <c r="B10" s="13" t="s">
        <v>262</v>
      </c>
      <c r="C10" s="13" t="s">
        <v>363</v>
      </c>
      <c r="D10" s="13" t="s">
        <v>14</v>
      </c>
      <c r="E10" s="60">
        <v>44412</v>
      </c>
      <c r="F10" s="61">
        <v>160000</v>
      </c>
      <c r="G10" s="14">
        <f t="shared" ref="G10:G73" si="0">E10+30</f>
        <v>44442</v>
      </c>
      <c r="H10" s="15">
        <f t="shared" ref="H10:H73" si="1">+F10</f>
        <v>160000</v>
      </c>
      <c r="I10" s="16">
        <f t="shared" ref="I10:I73" si="2">+F10-H10</f>
        <v>0</v>
      </c>
      <c r="J10" s="17" t="s">
        <v>9</v>
      </c>
    </row>
    <row r="11" spans="1:11" ht="28.5" x14ac:dyDescent="0.25">
      <c r="B11" s="13" t="s">
        <v>229</v>
      </c>
      <c r="C11" s="13" t="s">
        <v>347</v>
      </c>
      <c r="D11" s="13" t="s">
        <v>17</v>
      </c>
      <c r="E11" s="60">
        <v>44412</v>
      </c>
      <c r="F11" s="61">
        <v>10499.58</v>
      </c>
      <c r="G11" s="14">
        <f t="shared" si="0"/>
        <v>44442</v>
      </c>
      <c r="H11" s="15">
        <f t="shared" si="1"/>
        <v>10499.58</v>
      </c>
      <c r="I11" s="16">
        <f t="shared" si="2"/>
        <v>0</v>
      </c>
      <c r="J11" s="17" t="s">
        <v>10</v>
      </c>
    </row>
    <row r="12" spans="1:11" ht="28.5" x14ac:dyDescent="0.25">
      <c r="B12" s="13" t="s">
        <v>229</v>
      </c>
      <c r="C12" s="13" t="s">
        <v>265</v>
      </c>
      <c r="D12" s="13" t="s">
        <v>18</v>
      </c>
      <c r="E12" s="60">
        <v>44412</v>
      </c>
      <c r="F12" s="61">
        <v>11800</v>
      </c>
      <c r="G12" s="14">
        <f t="shared" si="0"/>
        <v>44442</v>
      </c>
      <c r="H12" s="15">
        <f t="shared" si="1"/>
        <v>11800</v>
      </c>
      <c r="I12" s="16">
        <f t="shared" si="2"/>
        <v>0</v>
      </c>
      <c r="J12" s="17" t="s">
        <v>9</v>
      </c>
    </row>
    <row r="13" spans="1:11" ht="28.5" x14ac:dyDescent="0.25">
      <c r="B13" s="13" t="s">
        <v>230</v>
      </c>
      <c r="C13" s="13" t="s">
        <v>266</v>
      </c>
      <c r="D13" s="13" t="s">
        <v>204</v>
      </c>
      <c r="E13" s="60">
        <v>44412</v>
      </c>
      <c r="F13" s="61">
        <v>1081075.8</v>
      </c>
      <c r="G13" s="14">
        <f t="shared" si="0"/>
        <v>44442</v>
      </c>
      <c r="H13" s="15">
        <f t="shared" si="1"/>
        <v>1081075.8</v>
      </c>
      <c r="I13" s="16">
        <f t="shared" si="2"/>
        <v>0</v>
      </c>
      <c r="J13" s="17" t="s">
        <v>9</v>
      </c>
    </row>
    <row r="14" spans="1:11" ht="28.5" x14ac:dyDescent="0.25">
      <c r="B14" s="13" t="s">
        <v>21</v>
      </c>
      <c r="C14" s="13" t="s">
        <v>267</v>
      </c>
      <c r="D14" s="13" t="s">
        <v>23</v>
      </c>
      <c r="E14" s="60">
        <v>44414</v>
      </c>
      <c r="F14" s="61">
        <v>18575.09</v>
      </c>
      <c r="G14" s="14">
        <f t="shared" si="0"/>
        <v>44444</v>
      </c>
      <c r="H14" s="15">
        <f t="shared" si="1"/>
        <v>18575.09</v>
      </c>
      <c r="I14" s="16">
        <f t="shared" si="2"/>
        <v>0</v>
      </c>
      <c r="J14" s="17" t="s">
        <v>9</v>
      </c>
    </row>
    <row r="15" spans="1:11" ht="28.5" x14ac:dyDescent="0.25">
      <c r="B15" s="13" t="s">
        <v>24</v>
      </c>
      <c r="C15" s="13" t="s">
        <v>268</v>
      </c>
      <c r="D15" s="13" t="s">
        <v>26</v>
      </c>
      <c r="E15" s="60">
        <v>44414</v>
      </c>
      <c r="F15" s="61">
        <v>81420</v>
      </c>
      <c r="G15" s="14">
        <f t="shared" si="0"/>
        <v>44444</v>
      </c>
      <c r="H15" s="15">
        <f t="shared" si="1"/>
        <v>81420</v>
      </c>
      <c r="I15" s="16">
        <f t="shared" si="2"/>
        <v>0</v>
      </c>
      <c r="J15" s="17" t="s">
        <v>9</v>
      </c>
    </row>
    <row r="16" spans="1:11" ht="28.5" x14ac:dyDescent="0.25">
      <c r="B16" s="13" t="s">
        <v>27</v>
      </c>
      <c r="C16" s="13" t="s">
        <v>364</v>
      </c>
      <c r="D16" s="13" t="s">
        <v>28</v>
      </c>
      <c r="E16" s="60">
        <v>44417</v>
      </c>
      <c r="F16" s="61">
        <v>58344.639999999999</v>
      </c>
      <c r="G16" s="14">
        <f t="shared" si="0"/>
        <v>44447</v>
      </c>
      <c r="H16" s="15">
        <f t="shared" si="1"/>
        <v>58344.639999999999</v>
      </c>
      <c r="I16" s="16">
        <f t="shared" si="2"/>
        <v>0</v>
      </c>
      <c r="J16" s="17" t="s">
        <v>9</v>
      </c>
    </row>
    <row r="17" spans="2:10" ht="28.5" x14ac:dyDescent="0.25">
      <c r="B17" s="13" t="s">
        <v>29</v>
      </c>
      <c r="C17" s="13" t="s">
        <v>349</v>
      </c>
      <c r="D17" s="13" t="s">
        <v>30</v>
      </c>
      <c r="E17" s="60">
        <v>44417</v>
      </c>
      <c r="F17" s="61">
        <v>26780.27</v>
      </c>
      <c r="G17" s="14">
        <f t="shared" si="0"/>
        <v>44447</v>
      </c>
      <c r="H17" s="15">
        <f t="shared" si="1"/>
        <v>26780.27</v>
      </c>
      <c r="I17" s="16">
        <f t="shared" si="2"/>
        <v>0</v>
      </c>
      <c r="J17" s="17" t="s">
        <v>9</v>
      </c>
    </row>
    <row r="18" spans="2:10" ht="28.5" x14ac:dyDescent="0.25">
      <c r="B18" s="13" t="s">
        <v>231</v>
      </c>
      <c r="C18" s="13" t="s">
        <v>348</v>
      </c>
      <c r="D18" s="13" t="s">
        <v>32</v>
      </c>
      <c r="E18" s="60">
        <v>44417</v>
      </c>
      <c r="F18" s="61">
        <v>130954.36</v>
      </c>
      <c r="G18" s="14">
        <f t="shared" si="0"/>
        <v>44447</v>
      </c>
      <c r="H18" s="15">
        <f t="shared" si="1"/>
        <v>130954.36</v>
      </c>
      <c r="I18" s="16">
        <f t="shared" si="2"/>
        <v>0</v>
      </c>
      <c r="J18" s="17" t="s">
        <v>9</v>
      </c>
    </row>
    <row r="19" spans="2:10" ht="28.5" x14ac:dyDescent="0.25">
      <c r="B19" s="13" t="s">
        <v>33</v>
      </c>
      <c r="C19" s="13" t="s">
        <v>272</v>
      </c>
      <c r="D19" s="13" t="s">
        <v>34</v>
      </c>
      <c r="E19" s="60">
        <v>44417</v>
      </c>
      <c r="F19" s="61">
        <v>129430</v>
      </c>
      <c r="G19" s="14">
        <f t="shared" si="0"/>
        <v>44447</v>
      </c>
      <c r="H19" s="15">
        <f t="shared" si="1"/>
        <v>129430</v>
      </c>
      <c r="I19" s="16">
        <f t="shared" si="2"/>
        <v>0</v>
      </c>
      <c r="J19" s="17" t="s">
        <v>10</v>
      </c>
    </row>
    <row r="20" spans="2:10" ht="28.5" x14ac:dyDescent="0.25">
      <c r="B20" s="13" t="s">
        <v>35</v>
      </c>
      <c r="C20" s="13" t="s">
        <v>273</v>
      </c>
      <c r="D20" s="13" t="s">
        <v>36</v>
      </c>
      <c r="E20" s="60">
        <v>44417</v>
      </c>
      <c r="F20" s="61">
        <v>16520</v>
      </c>
      <c r="G20" s="14">
        <f t="shared" si="0"/>
        <v>44447</v>
      </c>
      <c r="H20" s="15">
        <f t="shared" si="1"/>
        <v>16520</v>
      </c>
      <c r="I20" s="16">
        <f t="shared" si="2"/>
        <v>0</v>
      </c>
      <c r="J20" s="17" t="s">
        <v>9</v>
      </c>
    </row>
    <row r="21" spans="2:10" ht="28.5" x14ac:dyDescent="0.25">
      <c r="B21" s="13" t="s">
        <v>37</v>
      </c>
      <c r="C21" s="13" t="s">
        <v>274</v>
      </c>
      <c r="D21" s="13" t="s">
        <v>40</v>
      </c>
      <c r="E21" s="60">
        <v>44417</v>
      </c>
      <c r="F21" s="61">
        <v>63130</v>
      </c>
      <c r="G21" s="14">
        <f t="shared" si="0"/>
        <v>44447</v>
      </c>
      <c r="H21" s="15">
        <f t="shared" si="1"/>
        <v>63130</v>
      </c>
      <c r="I21" s="16">
        <f t="shared" si="2"/>
        <v>0</v>
      </c>
      <c r="J21" s="17" t="s">
        <v>9</v>
      </c>
    </row>
    <row r="22" spans="2:10" ht="28.5" x14ac:dyDescent="0.25">
      <c r="B22" s="13" t="s">
        <v>232</v>
      </c>
      <c r="C22" s="13" t="s">
        <v>365</v>
      </c>
      <c r="D22" s="13" t="s">
        <v>39</v>
      </c>
      <c r="E22" s="60">
        <v>44417</v>
      </c>
      <c r="F22" s="61">
        <v>4130</v>
      </c>
      <c r="G22" s="14">
        <f t="shared" si="0"/>
        <v>44447</v>
      </c>
      <c r="H22" s="18">
        <f t="shared" si="1"/>
        <v>4130</v>
      </c>
      <c r="I22" s="19">
        <f t="shared" si="2"/>
        <v>0</v>
      </c>
      <c r="J22" s="17" t="s">
        <v>9</v>
      </c>
    </row>
    <row r="23" spans="2:10" ht="28.5" x14ac:dyDescent="0.25">
      <c r="B23" s="13" t="s">
        <v>233</v>
      </c>
      <c r="C23" s="13" t="s">
        <v>276</v>
      </c>
      <c r="D23" s="13" t="s">
        <v>42</v>
      </c>
      <c r="E23" s="60">
        <v>44417</v>
      </c>
      <c r="F23" s="61">
        <v>258489.60000000001</v>
      </c>
      <c r="G23" s="14">
        <f t="shared" si="0"/>
        <v>44447</v>
      </c>
      <c r="H23" s="15">
        <f t="shared" si="1"/>
        <v>258489.60000000001</v>
      </c>
      <c r="I23" s="16">
        <f t="shared" si="2"/>
        <v>0</v>
      </c>
      <c r="J23" s="17" t="s">
        <v>9</v>
      </c>
    </row>
    <row r="24" spans="2:10" ht="28.5" x14ac:dyDescent="0.25">
      <c r="B24" s="13" t="s">
        <v>233</v>
      </c>
      <c r="C24" s="13" t="s">
        <v>277</v>
      </c>
      <c r="D24" s="13" t="s">
        <v>43</v>
      </c>
      <c r="E24" s="60">
        <v>44417</v>
      </c>
      <c r="F24" s="61">
        <v>110037.36</v>
      </c>
      <c r="G24" s="14">
        <f t="shared" si="0"/>
        <v>44447</v>
      </c>
      <c r="H24" s="15">
        <f t="shared" si="1"/>
        <v>110037.36</v>
      </c>
      <c r="I24" s="16">
        <f t="shared" si="2"/>
        <v>0</v>
      </c>
      <c r="J24" s="17" t="s">
        <v>9</v>
      </c>
    </row>
    <row r="25" spans="2:10" ht="28.5" x14ac:dyDescent="0.25">
      <c r="B25" s="13" t="s">
        <v>44</v>
      </c>
      <c r="C25" s="13" t="s">
        <v>278</v>
      </c>
      <c r="D25" s="13" t="s">
        <v>45</v>
      </c>
      <c r="E25" s="60">
        <v>44417</v>
      </c>
      <c r="F25" s="61">
        <v>70800</v>
      </c>
      <c r="G25" s="14">
        <f t="shared" si="0"/>
        <v>44447</v>
      </c>
      <c r="H25" s="15">
        <f t="shared" si="1"/>
        <v>70800</v>
      </c>
      <c r="I25" s="16">
        <f t="shared" si="2"/>
        <v>0</v>
      </c>
      <c r="J25" s="17" t="s">
        <v>10</v>
      </c>
    </row>
    <row r="26" spans="2:10" ht="28.5" x14ac:dyDescent="0.25">
      <c r="B26" s="13" t="s">
        <v>234</v>
      </c>
      <c r="C26" s="13" t="s">
        <v>350</v>
      </c>
      <c r="D26" s="13" t="s">
        <v>47</v>
      </c>
      <c r="E26" s="60">
        <v>44418</v>
      </c>
      <c r="F26" s="61">
        <v>310340</v>
      </c>
      <c r="G26" s="14">
        <f t="shared" si="0"/>
        <v>44448</v>
      </c>
      <c r="H26" s="15">
        <f t="shared" si="1"/>
        <v>310340</v>
      </c>
      <c r="I26" s="16">
        <f t="shared" si="2"/>
        <v>0</v>
      </c>
      <c r="J26" s="17" t="s">
        <v>9</v>
      </c>
    </row>
    <row r="27" spans="2:10" ht="28.5" x14ac:dyDescent="0.25">
      <c r="B27" s="13" t="s">
        <v>235</v>
      </c>
      <c r="C27" s="13" t="s">
        <v>280</v>
      </c>
      <c r="D27" s="13" t="s">
        <v>50</v>
      </c>
      <c r="E27" s="60">
        <v>44418</v>
      </c>
      <c r="F27" s="61">
        <v>156000</v>
      </c>
      <c r="G27" s="14">
        <f t="shared" si="0"/>
        <v>44448</v>
      </c>
      <c r="H27" s="15">
        <f t="shared" si="1"/>
        <v>156000</v>
      </c>
      <c r="I27" s="16">
        <f t="shared" si="2"/>
        <v>0</v>
      </c>
      <c r="J27" s="17" t="s">
        <v>10</v>
      </c>
    </row>
    <row r="28" spans="2:10" ht="28.5" x14ac:dyDescent="0.25">
      <c r="B28" s="13" t="s">
        <v>236</v>
      </c>
      <c r="C28" s="13" t="s">
        <v>281</v>
      </c>
      <c r="D28" s="13" t="s">
        <v>52</v>
      </c>
      <c r="E28" s="60">
        <v>44418</v>
      </c>
      <c r="F28" s="61">
        <v>7566.69</v>
      </c>
      <c r="G28" s="14">
        <f t="shared" si="0"/>
        <v>44448</v>
      </c>
      <c r="H28" s="15">
        <f t="shared" si="1"/>
        <v>7566.69</v>
      </c>
      <c r="I28" s="16">
        <f t="shared" si="2"/>
        <v>0</v>
      </c>
      <c r="J28" s="17" t="s">
        <v>9</v>
      </c>
    </row>
    <row r="29" spans="2:10" ht="28.5" x14ac:dyDescent="0.25">
      <c r="B29" s="13" t="s">
        <v>236</v>
      </c>
      <c r="C29" s="13" t="s">
        <v>282</v>
      </c>
      <c r="D29" s="13" t="s">
        <v>53</v>
      </c>
      <c r="E29" s="60">
        <v>44418</v>
      </c>
      <c r="F29" s="61">
        <v>15384.9</v>
      </c>
      <c r="G29" s="14">
        <f t="shared" si="0"/>
        <v>44448</v>
      </c>
      <c r="H29" s="15">
        <f t="shared" si="1"/>
        <v>15384.9</v>
      </c>
      <c r="I29" s="16">
        <f t="shared" si="2"/>
        <v>0</v>
      </c>
      <c r="J29" s="17" t="s">
        <v>9</v>
      </c>
    </row>
    <row r="30" spans="2:10" ht="28.5" x14ac:dyDescent="0.25">
      <c r="B30" s="13" t="s">
        <v>236</v>
      </c>
      <c r="C30" s="13" t="s">
        <v>283</v>
      </c>
      <c r="D30" s="13" t="s">
        <v>54</v>
      </c>
      <c r="E30" s="60">
        <v>44418</v>
      </c>
      <c r="F30" s="61">
        <v>3902.54</v>
      </c>
      <c r="G30" s="14">
        <f t="shared" si="0"/>
        <v>44448</v>
      </c>
      <c r="H30" s="15">
        <f t="shared" si="1"/>
        <v>3902.54</v>
      </c>
      <c r="I30" s="16">
        <f t="shared" si="2"/>
        <v>0</v>
      </c>
      <c r="J30" s="17" t="s">
        <v>9</v>
      </c>
    </row>
    <row r="31" spans="2:10" ht="28.5" x14ac:dyDescent="0.25">
      <c r="B31" s="13" t="s">
        <v>236</v>
      </c>
      <c r="C31" s="13" t="s">
        <v>284</v>
      </c>
      <c r="D31" s="13" t="s">
        <v>55</v>
      </c>
      <c r="E31" s="60">
        <v>44418</v>
      </c>
      <c r="F31" s="61">
        <v>398801.74</v>
      </c>
      <c r="G31" s="14">
        <f t="shared" si="0"/>
        <v>44448</v>
      </c>
      <c r="H31" s="15">
        <f t="shared" si="1"/>
        <v>398801.74</v>
      </c>
      <c r="I31" s="16">
        <f t="shared" si="2"/>
        <v>0</v>
      </c>
      <c r="J31" s="17" t="s">
        <v>9</v>
      </c>
    </row>
    <row r="32" spans="2:10" ht="28.5" x14ac:dyDescent="0.25">
      <c r="B32" s="13" t="s">
        <v>235</v>
      </c>
      <c r="C32" s="13" t="s">
        <v>285</v>
      </c>
      <c r="D32" s="13" t="s">
        <v>56</v>
      </c>
      <c r="E32" s="60">
        <v>44418</v>
      </c>
      <c r="F32" s="61">
        <v>5964.21</v>
      </c>
      <c r="G32" s="14">
        <f t="shared" si="0"/>
        <v>44448</v>
      </c>
      <c r="H32" s="15">
        <f t="shared" si="1"/>
        <v>5964.21</v>
      </c>
      <c r="I32" s="16">
        <f>+F32-H32</f>
        <v>0</v>
      </c>
      <c r="J32" s="17" t="s">
        <v>9</v>
      </c>
    </row>
    <row r="33" spans="2:10" ht="128.25" x14ac:dyDescent="0.25">
      <c r="B33" s="13" t="s">
        <v>237</v>
      </c>
      <c r="C33" s="13" t="s">
        <v>286</v>
      </c>
      <c r="D33" s="13" t="s">
        <v>58</v>
      </c>
      <c r="E33" s="60">
        <v>44418</v>
      </c>
      <c r="F33" s="61">
        <v>379436.33</v>
      </c>
      <c r="G33" s="14">
        <f t="shared" si="0"/>
        <v>44448</v>
      </c>
      <c r="H33" s="15">
        <f t="shared" si="1"/>
        <v>379436.33</v>
      </c>
      <c r="I33" s="16">
        <f t="shared" si="2"/>
        <v>0</v>
      </c>
      <c r="J33" s="17" t="s">
        <v>9</v>
      </c>
    </row>
    <row r="34" spans="2:10" x14ac:dyDescent="0.25">
      <c r="B34" s="13" t="s">
        <v>234</v>
      </c>
      <c r="C34" s="13" t="s">
        <v>287</v>
      </c>
      <c r="D34" s="13" t="s">
        <v>59</v>
      </c>
      <c r="E34" s="60">
        <v>44418</v>
      </c>
      <c r="F34" s="61">
        <v>89680</v>
      </c>
      <c r="G34" s="14">
        <f t="shared" si="0"/>
        <v>44448</v>
      </c>
      <c r="H34" s="15">
        <f t="shared" si="1"/>
        <v>89680</v>
      </c>
      <c r="I34" s="16">
        <f t="shared" si="2"/>
        <v>0</v>
      </c>
      <c r="J34" s="17" t="s">
        <v>9</v>
      </c>
    </row>
    <row r="35" spans="2:10" x14ac:dyDescent="0.25">
      <c r="B35" s="13" t="s">
        <v>238</v>
      </c>
      <c r="C35" s="13" t="s">
        <v>288</v>
      </c>
      <c r="D35" s="13" t="s">
        <v>61</v>
      </c>
      <c r="E35" s="60">
        <v>44418</v>
      </c>
      <c r="F35" s="61">
        <v>918040</v>
      </c>
      <c r="G35" s="14">
        <f t="shared" si="0"/>
        <v>44448</v>
      </c>
      <c r="H35" s="15">
        <f t="shared" si="1"/>
        <v>918040</v>
      </c>
      <c r="I35" s="16">
        <f t="shared" si="2"/>
        <v>0</v>
      </c>
      <c r="J35" s="17" t="s">
        <v>10</v>
      </c>
    </row>
    <row r="36" spans="2:10" ht="28.5" x14ac:dyDescent="0.25">
      <c r="B36" s="13" t="s">
        <v>239</v>
      </c>
      <c r="C36" s="13" t="s">
        <v>289</v>
      </c>
      <c r="D36" s="13" t="s">
        <v>62</v>
      </c>
      <c r="E36" s="60">
        <v>44418</v>
      </c>
      <c r="F36" s="61">
        <v>16500</v>
      </c>
      <c r="G36" s="14">
        <f t="shared" si="0"/>
        <v>44448</v>
      </c>
      <c r="H36" s="15">
        <f t="shared" si="1"/>
        <v>16500</v>
      </c>
      <c r="I36" s="16">
        <f t="shared" si="2"/>
        <v>0</v>
      </c>
      <c r="J36" s="17" t="s">
        <v>9</v>
      </c>
    </row>
    <row r="37" spans="2:10" ht="28.5" x14ac:dyDescent="0.25">
      <c r="B37" s="13" t="s">
        <v>240</v>
      </c>
      <c r="C37" s="13" t="s">
        <v>290</v>
      </c>
      <c r="D37" s="13" t="s">
        <v>64</v>
      </c>
      <c r="E37" s="60">
        <v>44418</v>
      </c>
      <c r="F37" s="61">
        <v>16620.3</v>
      </c>
      <c r="G37" s="14">
        <f t="shared" si="0"/>
        <v>44448</v>
      </c>
      <c r="H37" s="15">
        <f t="shared" si="1"/>
        <v>16620.3</v>
      </c>
      <c r="I37" s="16">
        <f t="shared" si="2"/>
        <v>0</v>
      </c>
      <c r="J37" s="17" t="s">
        <v>10</v>
      </c>
    </row>
    <row r="38" spans="2:10" ht="28.5" x14ac:dyDescent="0.25">
      <c r="B38" s="13" t="s">
        <v>241</v>
      </c>
      <c r="C38" s="13" t="s">
        <v>297</v>
      </c>
      <c r="D38" s="13" t="s">
        <v>66</v>
      </c>
      <c r="E38" s="60">
        <v>44418</v>
      </c>
      <c r="F38" s="61">
        <v>29500</v>
      </c>
      <c r="G38" s="14">
        <f t="shared" si="0"/>
        <v>44448</v>
      </c>
      <c r="H38" s="15">
        <f t="shared" si="1"/>
        <v>29500</v>
      </c>
      <c r="I38" s="16">
        <f t="shared" si="2"/>
        <v>0</v>
      </c>
      <c r="J38" s="17" t="s">
        <v>10</v>
      </c>
    </row>
    <row r="39" spans="2:10" ht="28.5" x14ac:dyDescent="0.25">
      <c r="B39" s="13" t="s">
        <v>242</v>
      </c>
      <c r="C39" s="13" t="s">
        <v>351</v>
      </c>
      <c r="D39" s="13" t="s">
        <v>69</v>
      </c>
      <c r="E39" s="60">
        <v>44419</v>
      </c>
      <c r="F39" s="61">
        <v>15340</v>
      </c>
      <c r="G39" s="14">
        <f t="shared" si="0"/>
        <v>44449</v>
      </c>
      <c r="H39" s="15">
        <f t="shared" si="1"/>
        <v>15340</v>
      </c>
      <c r="I39" s="16">
        <f t="shared" si="2"/>
        <v>0</v>
      </c>
      <c r="J39" s="17" t="s">
        <v>9</v>
      </c>
    </row>
    <row r="40" spans="2:10" ht="28.5" x14ac:dyDescent="0.25">
      <c r="B40" s="13" t="s">
        <v>243</v>
      </c>
      <c r="C40" s="13" t="s">
        <v>352</v>
      </c>
      <c r="D40" s="13" t="s">
        <v>72</v>
      </c>
      <c r="E40" s="60">
        <v>44419</v>
      </c>
      <c r="F40" s="61">
        <v>5310</v>
      </c>
      <c r="G40" s="14">
        <f t="shared" si="0"/>
        <v>44449</v>
      </c>
      <c r="H40" s="15">
        <f t="shared" si="1"/>
        <v>5310</v>
      </c>
      <c r="I40" s="16">
        <f t="shared" si="2"/>
        <v>0</v>
      </c>
      <c r="J40" s="17" t="s">
        <v>9</v>
      </c>
    </row>
    <row r="41" spans="2:10" ht="28.5" x14ac:dyDescent="0.25">
      <c r="B41" s="13" t="s">
        <v>73</v>
      </c>
      <c r="C41" s="13" t="s">
        <v>366</v>
      </c>
      <c r="D41" s="13" t="s">
        <v>74</v>
      </c>
      <c r="E41" s="60">
        <v>44419</v>
      </c>
      <c r="F41" s="61">
        <v>469200</v>
      </c>
      <c r="G41" s="14">
        <f t="shared" si="0"/>
        <v>44449</v>
      </c>
      <c r="H41" s="15">
        <f t="shared" si="1"/>
        <v>469200</v>
      </c>
      <c r="I41" s="16">
        <f t="shared" si="2"/>
        <v>0</v>
      </c>
      <c r="J41" s="17" t="s">
        <v>9</v>
      </c>
    </row>
    <row r="42" spans="2:10" ht="28.5" x14ac:dyDescent="0.25">
      <c r="B42" s="13" t="s">
        <v>244</v>
      </c>
      <c r="C42" s="13" t="s">
        <v>294</v>
      </c>
      <c r="D42" s="13" t="s">
        <v>77</v>
      </c>
      <c r="E42" s="60">
        <v>44419</v>
      </c>
      <c r="F42" s="61">
        <v>33750</v>
      </c>
      <c r="G42" s="14">
        <f t="shared" si="0"/>
        <v>44449</v>
      </c>
      <c r="H42" s="15">
        <f t="shared" si="1"/>
        <v>33750</v>
      </c>
      <c r="I42" s="16">
        <f t="shared" si="2"/>
        <v>0</v>
      </c>
      <c r="J42" s="17" t="s">
        <v>9</v>
      </c>
    </row>
    <row r="43" spans="2:10" ht="28.5" x14ac:dyDescent="0.25">
      <c r="B43" s="13" t="s">
        <v>78</v>
      </c>
      <c r="C43" s="13" t="s">
        <v>295</v>
      </c>
      <c r="D43" s="13" t="s">
        <v>80</v>
      </c>
      <c r="E43" s="60">
        <v>44419</v>
      </c>
      <c r="F43" s="61">
        <v>9440</v>
      </c>
      <c r="G43" s="14">
        <f>E43+30</f>
        <v>44449</v>
      </c>
      <c r="H43" s="15">
        <f t="shared" si="1"/>
        <v>9440</v>
      </c>
      <c r="I43" s="16">
        <f t="shared" si="2"/>
        <v>0</v>
      </c>
      <c r="J43" s="17" t="s">
        <v>9</v>
      </c>
    </row>
    <row r="44" spans="2:10" ht="28.5" x14ac:dyDescent="0.25">
      <c r="B44" s="13" t="s">
        <v>192</v>
      </c>
      <c r="C44" s="13" t="s">
        <v>296</v>
      </c>
      <c r="D44" s="13" t="s">
        <v>194</v>
      </c>
      <c r="E44" s="60">
        <v>44419</v>
      </c>
      <c r="F44" s="61">
        <v>9440</v>
      </c>
      <c r="G44" s="14">
        <f>E44+30</f>
        <v>44449</v>
      </c>
      <c r="H44" s="15">
        <f>+F44</f>
        <v>9440</v>
      </c>
      <c r="I44" s="16">
        <f t="shared" si="2"/>
        <v>0</v>
      </c>
      <c r="J44" s="17" t="s">
        <v>9</v>
      </c>
    </row>
    <row r="45" spans="2:10" x14ac:dyDescent="0.25">
      <c r="B45" s="13" t="s">
        <v>81</v>
      </c>
      <c r="C45" s="13" t="s">
        <v>298</v>
      </c>
      <c r="D45" s="13" t="s">
        <v>83</v>
      </c>
      <c r="E45" s="60">
        <v>44419</v>
      </c>
      <c r="F45" s="61">
        <v>14160</v>
      </c>
      <c r="G45" s="14">
        <f t="shared" si="0"/>
        <v>44449</v>
      </c>
      <c r="H45" s="15">
        <f t="shared" si="1"/>
        <v>14160</v>
      </c>
      <c r="I45" s="16">
        <f t="shared" si="2"/>
        <v>0</v>
      </c>
      <c r="J45" s="17" t="s">
        <v>9</v>
      </c>
    </row>
    <row r="46" spans="2:10" ht="28.5" x14ac:dyDescent="0.25">
      <c r="B46" s="13" t="s">
        <v>84</v>
      </c>
      <c r="C46" s="13" t="s">
        <v>353</v>
      </c>
      <c r="D46" s="13" t="s">
        <v>86</v>
      </c>
      <c r="E46" s="60">
        <v>44421</v>
      </c>
      <c r="F46" s="61">
        <v>15664.5</v>
      </c>
      <c r="G46" s="14">
        <f t="shared" si="0"/>
        <v>44451</v>
      </c>
      <c r="H46" s="15">
        <f t="shared" si="1"/>
        <v>15664.5</v>
      </c>
      <c r="I46" s="16">
        <f t="shared" si="2"/>
        <v>0</v>
      </c>
      <c r="J46" s="17" t="s">
        <v>10</v>
      </c>
    </row>
    <row r="47" spans="2:10" x14ac:dyDescent="0.25">
      <c r="B47" s="13" t="s">
        <v>242</v>
      </c>
      <c r="C47" s="13" t="s">
        <v>354</v>
      </c>
      <c r="D47" s="13" t="s">
        <v>87</v>
      </c>
      <c r="E47" s="60">
        <v>44421</v>
      </c>
      <c r="F47" s="61">
        <v>34220</v>
      </c>
      <c r="G47" s="14">
        <f t="shared" si="0"/>
        <v>44451</v>
      </c>
      <c r="H47" s="15">
        <f t="shared" si="1"/>
        <v>34220</v>
      </c>
      <c r="I47" s="16">
        <f t="shared" si="2"/>
        <v>0</v>
      </c>
      <c r="J47" s="17" t="s">
        <v>9</v>
      </c>
    </row>
    <row r="48" spans="2:10" x14ac:dyDescent="0.25">
      <c r="B48" s="13" t="s">
        <v>88</v>
      </c>
      <c r="C48" s="13" t="s">
        <v>301</v>
      </c>
      <c r="D48" s="13" t="s">
        <v>90</v>
      </c>
      <c r="E48" s="60">
        <v>44421</v>
      </c>
      <c r="F48" s="61">
        <v>15022.01</v>
      </c>
      <c r="G48" s="14">
        <f t="shared" si="0"/>
        <v>44451</v>
      </c>
      <c r="H48" s="15">
        <f t="shared" si="1"/>
        <v>15022.01</v>
      </c>
      <c r="I48" s="16">
        <f t="shared" si="2"/>
        <v>0</v>
      </c>
      <c r="J48" s="17" t="s">
        <v>10</v>
      </c>
    </row>
    <row r="49" spans="2:10" ht="28.5" x14ac:dyDescent="0.25">
      <c r="B49" s="13" t="s">
        <v>91</v>
      </c>
      <c r="C49" s="13" t="s">
        <v>302</v>
      </c>
      <c r="D49" s="13" t="s">
        <v>69</v>
      </c>
      <c r="E49" s="60">
        <v>44421</v>
      </c>
      <c r="F49" s="61">
        <v>35400</v>
      </c>
      <c r="G49" s="14">
        <f t="shared" si="0"/>
        <v>44451</v>
      </c>
      <c r="H49" s="15">
        <f t="shared" si="1"/>
        <v>35400</v>
      </c>
      <c r="I49" s="16">
        <f t="shared" si="2"/>
        <v>0</v>
      </c>
      <c r="J49" s="17" t="s">
        <v>10</v>
      </c>
    </row>
    <row r="50" spans="2:10" ht="28.5" x14ac:dyDescent="0.25">
      <c r="B50" s="13" t="s">
        <v>93</v>
      </c>
      <c r="C50" s="13" t="s">
        <v>303</v>
      </c>
      <c r="D50" s="13" t="s">
        <v>95</v>
      </c>
      <c r="E50" s="60">
        <v>44421</v>
      </c>
      <c r="F50" s="61">
        <v>60000</v>
      </c>
      <c r="G50" s="14">
        <f t="shared" si="0"/>
        <v>44451</v>
      </c>
      <c r="H50" s="36">
        <f t="shared" si="1"/>
        <v>60000</v>
      </c>
      <c r="I50" s="16">
        <f t="shared" si="2"/>
        <v>0</v>
      </c>
      <c r="J50" s="17" t="s">
        <v>9</v>
      </c>
    </row>
    <row r="51" spans="2:10" ht="28.5" x14ac:dyDescent="0.25">
      <c r="B51" s="13" t="s">
        <v>243</v>
      </c>
      <c r="C51" s="13" t="s">
        <v>304</v>
      </c>
      <c r="D51" s="13" t="s">
        <v>77</v>
      </c>
      <c r="E51" s="60">
        <v>44421</v>
      </c>
      <c r="F51" s="61">
        <v>106206.56</v>
      </c>
      <c r="G51" s="14">
        <f t="shared" si="0"/>
        <v>44451</v>
      </c>
      <c r="H51" s="36">
        <f t="shared" si="1"/>
        <v>106206.56</v>
      </c>
      <c r="I51" s="16">
        <f t="shared" si="2"/>
        <v>0</v>
      </c>
      <c r="J51" s="17" t="s">
        <v>9</v>
      </c>
    </row>
    <row r="52" spans="2:10" ht="28.5" x14ac:dyDescent="0.25">
      <c r="B52" s="13" t="s">
        <v>245</v>
      </c>
      <c r="C52" s="13" t="s">
        <v>355</v>
      </c>
      <c r="D52" s="13" t="s">
        <v>99</v>
      </c>
      <c r="E52" s="60">
        <v>44421</v>
      </c>
      <c r="F52" s="61">
        <v>599405.44999999995</v>
      </c>
      <c r="G52" s="14">
        <f t="shared" si="0"/>
        <v>44451</v>
      </c>
      <c r="H52" s="36">
        <f t="shared" si="1"/>
        <v>599405.44999999995</v>
      </c>
      <c r="I52" s="16">
        <f t="shared" si="2"/>
        <v>0</v>
      </c>
      <c r="J52" s="17" t="s">
        <v>9</v>
      </c>
    </row>
    <row r="53" spans="2:10" x14ac:dyDescent="0.25">
      <c r="B53" s="13" t="s">
        <v>246</v>
      </c>
      <c r="C53" s="13" t="s">
        <v>356</v>
      </c>
      <c r="D53" s="13" t="s">
        <v>102</v>
      </c>
      <c r="E53" s="60">
        <v>44421</v>
      </c>
      <c r="F53" s="61">
        <v>1416</v>
      </c>
      <c r="G53" s="14">
        <f t="shared" si="0"/>
        <v>44451</v>
      </c>
      <c r="H53" s="36">
        <f t="shared" si="1"/>
        <v>1416</v>
      </c>
      <c r="I53" s="16">
        <f t="shared" si="2"/>
        <v>0</v>
      </c>
      <c r="J53" s="17" t="s">
        <v>9</v>
      </c>
    </row>
    <row r="54" spans="2:10" ht="28.5" x14ac:dyDescent="0.25">
      <c r="B54" s="13" t="s">
        <v>247</v>
      </c>
      <c r="C54" s="13" t="s">
        <v>307</v>
      </c>
      <c r="D54" s="13" t="s">
        <v>104</v>
      </c>
      <c r="E54" s="60">
        <v>44425</v>
      </c>
      <c r="F54" s="61">
        <v>6510.27</v>
      </c>
      <c r="G54" s="14">
        <f t="shared" si="0"/>
        <v>44455</v>
      </c>
      <c r="H54" s="36">
        <f t="shared" si="1"/>
        <v>6510.27</v>
      </c>
      <c r="I54" s="16">
        <f t="shared" si="2"/>
        <v>0</v>
      </c>
      <c r="J54" s="17" t="s">
        <v>9</v>
      </c>
    </row>
    <row r="55" spans="2:10" ht="28.5" x14ac:dyDescent="0.25">
      <c r="B55" s="13" t="s">
        <v>247</v>
      </c>
      <c r="C55" s="13" t="s">
        <v>308</v>
      </c>
      <c r="D55" s="13" t="s">
        <v>105</v>
      </c>
      <c r="E55" s="60">
        <v>44425</v>
      </c>
      <c r="F55" s="61">
        <v>4817.57</v>
      </c>
      <c r="G55" s="14">
        <f t="shared" si="0"/>
        <v>44455</v>
      </c>
      <c r="H55" s="36">
        <f t="shared" si="1"/>
        <v>4817.57</v>
      </c>
      <c r="I55" s="16">
        <f t="shared" si="2"/>
        <v>0</v>
      </c>
      <c r="J55" s="17" t="s">
        <v>9</v>
      </c>
    </row>
    <row r="56" spans="2:10" ht="28.5" x14ac:dyDescent="0.25">
      <c r="B56" s="13" t="s">
        <v>247</v>
      </c>
      <c r="C56" s="13" t="s">
        <v>309</v>
      </c>
      <c r="D56" s="13" t="s">
        <v>109</v>
      </c>
      <c r="E56" s="60">
        <v>44425</v>
      </c>
      <c r="F56" s="61">
        <v>14198.22</v>
      </c>
      <c r="G56" s="14">
        <f t="shared" si="0"/>
        <v>44455</v>
      </c>
      <c r="H56" s="36">
        <f t="shared" si="1"/>
        <v>14198.22</v>
      </c>
      <c r="I56" s="16">
        <f t="shared" si="2"/>
        <v>0</v>
      </c>
      <c r="J56" s="17" t="s">
        <v>9</v>
      </c>
    </row>
    <row r="57" spans="2:10" ht="28.5" x14ac:dyDescent="0.25">
      <c r="B57" s="13" t="s">
        <v>248</v>
      </c>
      <c r="C57" s="13" t="s">
        <v>357</v>
      </c>
      <c r="D57" s="13" t="s">
        <v>112</v>
      </c>
      <c r="E57" s="60">
        <v>44426</v>
      </c>
      <c r="F57" s="61">
        <v>249983</v>
      </c>
      <c r="G57" s="14">
        <f t="shared" si="0"/>
        <v>44456</v>
      </c>
      <c r="H57" s="36">
        <f t="shared" si="1"/>
        <v>249983</v>
      </c>
      <c r="I57" s="16">
        <f t="shared" si="2"/>
        <v>0</v>
      </c>
      <c r="J57" s="17" t="s">
        <v>9</v>
      </c>
    </row>
    <row r="58" spans="2:10" ht="28.5" x14ac:dyDescent="0.25">
      <c r="B58" s="13" t="s">
        <v>249</v>
      </c>
      <c r="C58" s="13" t="s">
        <v>367</v>
      </c>
      <c r="D58" s="13" t="s">
        <v>115</v>
      </c>
      <c r="E58" s="60">
        <v>44426</v>
      </c>
      <c r="F58" s="61">
        <v>2302000</v>
      </c>
      <c r="G58" s="14">
        <f t="shared" si="0"/>
        <v>44456</v>
      </c>
      <c r="H58" s="36">
        <f t="shared" si="1"/>
        <v>2302000</v>
      </c>
      <c r="I58" s="16">
        <f t="shared" si="2"/>
        <v>0</v>
      </c>
      <c r="J58" s="17" t="s">
        <v>10</v>
      </c>
    </row>
    <row r="59" spans="2:10" x14ac:dyDescent="0.25">
      <c r="B59" s="13" t="s">
        <v>250</v>
      </c>
      <c r="C59" s="13" t="s">
        <v>312</v>
      </c>
      <c r="D59" s="13" t="s">
        <v>42</v>
      </c>
      <c r="E59" s="60">
        <v>44426</v>
      </c>
      <c r="F59" s="61">
        <v>327869.73</v>
      </c>
      <c r="G59" s="14">
        <f t="shared" si="0"/>
        <v>44456</v>
      </c>
      <c r="H59" s="36">
        <f t="shared" si="1"/>
        <v>327869.73</v>
      </c>
      <c r="I59" s="16">
        <f t="shared" si="2"/>
        <v>0</v>
      </c>
      <c r="J59" s="17" t="s">
        <v>9</v>
      </c>
    </row>
    <row r="60" spans="2:10" ht="28.5" x14ac:dyDescent="0.25">
      <c r="B60" s="13" t="s">
        <v>251</v>
      </c>
      <c r="C60" s="13" t="s">
        <v>313</v>
      </c>
      <c r="D60" s="13" t="s">
        <v>120</v>
      </c>
      <c r="E60" s="60">
        <v>44427</v>
      </c>
      <c r="F60" s="61">
        <v>500000</v>
      </c>
      <c r="G60" s="14">
        <f t="shared" si="0"/>
        <v>44457</v>
      </c>
      <c r="H60" s="36">
        <f t="shared" si="1"/>
        <v>500000</v>
      </c>
      <c r="I60" s="16">
        <f t="shared" si="2"/>
        <v>0</v>
      </c>
      <c r="J60" s="17" t="s">
        <v>9</v>
      </c>
    </row>
    <row r="61" spans="2:10" ht="42.75" x14ac:dyDescent="0.25">
      <c r="B61" s="13" t="s">
        <v>121</v>
      </c>
      <c r="C61" s="13" t="s">
        <v>314</v>
      </c>
      <c r="D61" s="13" t="s">
        <v>122</v>
      </c>
      <c r="E61" s="60">
        <v>44427</v>
      </c>
      <c r="F61" s="61">
        <v>6918</v>
      </c>
      <c r="G61" s="14">
        <f t="shared" si="0"/>
        <v>44457</v>
      </c>
      <c r="H61" s="36">
        <f t="shared" si="1"/>
        <v>6918</v>
      </c>
      <c r="I61" s="16">
        <f t="shared" si="2"/>
        <v>0</v>
      </c>
      <c r="J61" s="17" t="s">
        <v>9</v>
      </c>
    </row>
    <row r="62" spans="2:10" ht="28.5" x14ac:dyDescent="0.25">
      <c r="B62" s="13" t="s">
        <v>121</v>
      </c>
      <c r="C62" s="13" t="s">
        <v>315</v>
      </c>
      <c r="D62" s="13" t="s">
        <v>124</v>
      </c>
      <c r="E62" s="60">
        <v>44427</v>
      </c>
      <c r="F62" s="61">
        <v>684</v>
      </c>
      <c r="G62" s="14">
        <f t="shared" si="0"/>
        <v>44457</v>
      </c>
      <c r="H62" s="36">
        <f t="shared" si="1"/>
        <v>684</v>
      </c>
      <c r="I62" s="16">
        <f t="shared" si="2"/>
        <v>0</v>
      </c>
      <c r="J62" s="17" t="s">
        <v>9</v>
      </c>
    </row>
    <row r="63" spans="2:10" ht="28.5" x14ac:dyDescent="0.25">
      <c r="B63" s="13" t="s">
        <v>252</v>
      </c>
      <c r="C63" s="13" t="s">
        <v>358</v>
      </c>
      <c r="D63" s="13" t="s">
        <v>127</v>
      </c>
      <c r="E63" s="60">
        <v>44427</v>
      </c>
      <c r="F63" s="61">
        <v>14801.94</v>
      </c>
      <c r="G63" s="14">
        <f t="shared" si="0"/>
        <v>44457</v>
      </c>
      <c r="H63" s="36">
        <f t="shared" si="1"/>
        <v>14801.94</v>
      </c>
      <c r="I63" s="16">
        <f t="shared" si="2"/>
        <v>0</v>
      </c>
      <c r="J63" s="17" t="s">
        <v>9</v>
      </c>
    </row>
    <row r="64" spans="2:10" ht="28.5" x14ac:dyDescent="0.25">
      <c r="B64" s="13" t="s">
        <v>253</v>
      </c>
      <c r="C64" s="13" t="s">
        <v>316</v>
      </c>
      <c r="D64" s="13" t="s">
        <v>129</v>
      </c>
      <c r="E64" s="60">
        <v>44427</v>
      </c>
      <c r="F64" s="61">
        <v>285354.57</v>
      </c>
      <c r="G64" s="14">
        <f t="shared" si="0"/>
        <v>44457</v>
      </c>
      <c r="H64" s="36">
        <f t="shared" si="1"/>
        <v>285354.57</v>
      </c>
      <c r="I64" s="16">
        <f t="shared" si="2"/>
        <v>0</v>
      </c>
      <c r="J64" s="17" t="s">
        <v>9</v>
      </c>
    </row>
    <row r="65" spans="1:10" x14ac:dyDescent="0.25">
      <c r="B65" s="13" t="s">
        <v>253</v>
      </c>
      <c r="C65" s="13" t="s">
        <v>318</v>
      </c>
      <c r="D65" s="13" t="s">
        <v>131</v>
      </c>
      <c r="E65" s="60">
        <v>44427</v>
      </c>
      <c r="F65" s="61">
        <v>27066</v>
      </c>
      <c r="G65" s="14">
        <f t="shared" si="0"/>
        <v>44457</v>
      </c>
      <c r="H65" s="36">
        <f t="shared" si="1"/>
        <v>27066</v>
      </c>
      <c r="I65" s="16">
        <f t="shared" si="2"/>
        <v>0</v>
      </c>
      <c r="J65" s="17" t="s">
        <v>9</v>
      </c>
    </row>
    <row r="66" spans="1:10" x14ac:dyDescent="0.25">
      <c r="B66" s="13" t="s">
        <v>253</v>
      </c>
      <c r="C66" s="13" t="s">
        <v>319</v>
      </c>
      <c r="D66" s="13" t="s">
        <v>134</v>
      </c>
      <c r="E66" s="60">
        <v>44427</v>
      </c>
      <c r="F66" s="61">
        <v>49952.5</v>
      </c>
      <c r="G66" s="14">
        <f t="shared" si="0"/>
        <v>44457</v>
      </c>
      <c r="H66" s="36">
        <f t="shared" si="1"/>
        <v>49952.5</v>
      </c>
      <c r="I66" s="16">
        <f t="shared" si="2"/>
        <v>0</v>
      </c>
      <c r="J66" s="17" t="s">
        <v>9</v>
      </c>
    </row>
    <row r="67" spans="1:10" ht="28.5" x14ac:dyDescent="0.25">
      <c r="B67" s="13" t="s">
        <v>121</v>
      </c>
      <c r="C67" s="13" t="s">
        <v>346</v>
      </c>
      <c r="D67" s="13" t="s">
        <v>136</v>
      </c>
      <c r="E67" s="60">
        <v>44427</v>
      </c>
      <c r="F67" s="61">
        <v>6158</v>
      </c>
      <c r="G67" s="14">
        <f t="shared" si="0"/>
        <v>44457</v>
      </c>
      <c r="H67" s="36">
        <f t="shared" si="1"/>
        <v>6158</v>
      </c>
      <c r="I67" s="16">
        <f t="shared" si="2"/>
        <v>0</v>
      </c>
      <c r="J67" s="17" t="s">
        <v>9</v>
      </c>
    </row>
    <row r="68" spans="1:10" ht="28.5" x14ac:dyDescent="0.25">
      <c r="B68" s="13" t="s">
        <v>254</v>
      </c>
      <c r="C68" s="13" t="s">
        <v>321</v>
      </c>
      <c r="D68" s="13" t="s">
        <v>138</v>
      </c>
      <c r="E68" s="60">
        <v>44427</v>
      </c>
      <c r="F68" s="61">
        <v>9440</v>
      </c>
      <c r="G68" s="14">
        <f t="shared" si="0"/>
        <v>44457</v>
      </c>
      <c r="H68" s="36">
        <f t="shared" si="1"/>
        <v>9440</v>
      </c>
      <c r="I68" s="16">
        <f t="shared" si="2"/>
        <v>0</v>
      </c>
      <c r="J68" s="17" t="s">
        <v>9</v>
      </c>
    </row>
    <row r="69" spans="1:10" ht="28.5" x14ac:dyDescent="0.25">
      <c r="B69" s="13" t="s">
        <v>139</v>
      </c>
      <c r="C69" s="13" t="s">
        <v>322</v>
      </c>
      <c r="D69" s="13" t="s">
        <v>141</v>
      </c>
      <c r="E69" s="60">
        <v>44427</v>
      </c>
      <c r="F69" s="61">
        <v>164660.47</v>
      </c>
      <c r="G69" s="14">
        <f t="shared" si="0"/>
        <v>44457</v>
      </c>
      <c r="H69" s="36">
        <f t="shared" si="1"/>
        <v>164660.47</v>
      </c>
      <c r="I69" s="16">
        <f t="shared" si="2"/>
        <v>0</v>
      </c>
      <c r="J69" s="17" t="s">
        <v>9</v>
      </c>
    </row>
    <row r="70" spans="1:10" ht="28.5" x14ac:dyDescent="0.25">
      <c r="B70" s="13" t="s">
        <v>255</v>
      </c>
      <c r="C70" s="13" t="s">
        <v>323</v>
      </c>
      <c r="D70" s="13" t="s">
        <v>144</v>
      </c>
      <c r="E70" s="60">
        <v>44427</v>
      </c>
      <c r="F70" s="61">
        <v>4601.83</v>
      </c>
      <c r="G70" s="14">
        <f t="shared" si="0"/>
        <v>44457</v>
      </c>
      <c r="H70" s="36">
        <f t="shared" si="1"/>
        <v>4601.83</v>
      </c>
      <c r="I70" s="16">
        <f t="shared" si="2"/>
        <v>0</v>
      </c>
      <c r="J70" s="17" t="s">
        <v>9</v>
      </c>
    </row>
    <row r="71" spans="1:10" ht="28.5" x14ac:dyDescent="0.25">
      <c r="B71" s="13" t="s">
        <v>255</v>
      </c>
      <c r="C71" s="13" t="s">
        <v>324</v>
      </c>
      <c r="D71" s="13" t="s">
        <v>146</v>
      </c>
      <c r="E71" s="60">
        <v>44431</v>
      </c>
      <c r="F71" s="61">
        <v>251398.88</v>
      </c>
      <c r="G71" s="14">
        <f t="shared" si="0"/>
        <v>44461</v>
      </c>
      <c r="H71" s="36">
        <f t="shared" si="1"/>
        <v>251398.88</v>
      </c>
      <c r="I71" s="16">
        <f t="shared" si="2"/>
        <v>0</v>
      </c>
      <c r="J71" s="17" t="s">
        <v>9</v>
      </c>
    </row>
    <row r="72" spans="1:10" ht="28.5" x14ac:dyDescent="0.25">
      <c r="B72" s="13" t="s">
        <v>255</v>
      </c>
      <c r="C72" s="13" t="s">
        <v>325</v>
      </c>
      <c r="D72" s="13" t="s">
        <v>148</v>
      </c>
      <c r="E72" s="60">
        <v>44431</v>
      </c>
      <c r="F72" s="61">
        <v>54506.78</v>
      </c>
      <c r="G72" s="14">
        <f t="shared" si="0"/>
        <v>44461</v>
      </c>
      <c r="H72" s="36">
        <f t="shared" si="1"/>
        <v>54506.78</v>
      </c>
      <c r="I72" s="16">
        <f t="shared" si="2"/>
        <v>0</v>
      </c>
      <c r="J72" s="17" t="s">
        <v>9</v>
      </c>
    </row>
    <row r="73" spans="1:10" ht="28.5" x14ac:dyDescent="0.25">
      <c r="B73" s="13" t="s">
        <v>255</v>
      </c>
      <c r="C73" s="13" t="s">
        <v>326</v>
      </c>
      <c r="D73" s="13" t="s">
        <v>150</v>
      </c>
      <c r="E73" s="60">
        <v>44431</v>
      </c>
      <c r="F73" s="61">
        <v>6075.73</v>
      </c>
      <c r="G73" s="14">
        <f t="shared" si="0"/>
        <v>44461</v>
      </c>
      <c r="H73" s="36">
        <f t="shared" si="1"/>
        <v>6075.73</v>
      </c>
      <c r="I73" s="16">
        <f t="shared" si="2"/>
        <v>0</v>
      </c>
      <c r="J73" s="17" t="s">
        <v>10</v>
      </c>
    </row>
    <row r="74" spans="1:10" ht="28.5" x14ac:dyDescent="0.25">
      <c r="B74" s="13" t="s">
        <v>255</v>
      </c>
      <c r="C74" s="13" t="s">
        <v>327</v>
      </c>
      <c r="D74" s="13" t="s">
        <v>152</v>
      </c>
      <c r="E74" s="60">
        <v>44431</v>
      </c>
      <c r="F74" s="61">
        <v>7323.07</v>
      </c>
      <c r="G74" s="14">
        <f t="shared" ref="G74:G90" si="3">E74+30</f>
        <v>44461</v>
      </c>
      <c r="H74" s="36">
        <f t="shared" ref="H74:H90" si="4">+F74</f>
        <v>7323.07</v>
      </c>
      <c r="I74" s="16">
        <f t="shared" ref="I74:I90" si="5">+F74-H74</f>
        <v>0</v>
      </c>
      <c r="J74" s="17" t="s">
        <v>9</v>
      </c>
    </row>
    <row r="75" spans="1:10" ht="28.5" x14ac:dyDescent="0.25">
      <c r="A75"/>
      <c r="B75" s="13" t="s">
        <v>255</v>
      </c>
      <c r="C75" s="13" t="s">
        <v>328</v>
      </c>
      <c r="D75" s="13" t="s">
        <v>153</v>
      </c>
      <c r="E75" s="60">
        <v>44431</v>
      </c>
      <c r="F75" s="61">
        <v>2542.63</v>
      </c>
      <c r="G75" s="14">
        <f t="shared" si="3"/>
        <v>44461</v>
      </c>
      <c r="H75" s="36">
        <f t="shared" si="4"/>
        <v>2542.63</v>
      </c>
      <c r="I75" s="16">
        <f t="shared" si="5"/>
        <v>0</v>
      </c>
      <c r="J75" s="17" t="s">
        <v>9</v>
      </c>
    </row>
    <row r="76" spans="1:10" ht="28.5" x14ac:dyDescent="0.25">
      <c r="A76"/>
      <c r="B76" s="13" t="s">
        <v>256</v>
      </c>
      <c r="C76" s="13" t="s">
        <v>344</v>
      </c>
      <c r="D76" s="13" t="s">
        <v>155</v>
      </c>
      <c r="E76" s="60">
        <v>44431</v>
      </c>
      <c r="F76" s="61">
        <v>3750721.93</v>
      </c>
      <c r="G76" s="14">
        <f t="shared" si="3"/>
        <v>44461</v>
      </c>
      <c r="H76" s="36">
        <f t="shared" si="4"/>
        <v>3750721.93</v>
      </c>
      <c r="I76" s="16">
        <f t="shared" si="5"/>
        <v>0</v>
      </c>
      <c r="J76" s="17" t="s">
        <v>9</v>
      </c>
    </row>
    <row r="77" spans="1:10" x14ac:dyDescent="0.25">
      <c r="A77"/>
      <c r="B77" s="13" t="s">
        <v>256</v>
      </c>
      <c r="C77" s="13" t="s">
        <v>330</v>
      </c>
      <c r="D77" s="13" t="s">
        <v>158</v>
      </c>
      <c r="E77" s="60">
        <v>44431</v>
      </c>
      <c r="F77" s="61">
        <v>171282.23</v>
      </c>
      <c r="G77" s="14">
        <f t="shared" si="3"/>
        <v>44461</v>
      </c>
      <c r="H77" s="36">
        <f t="shared" si="4"/>
        <v>171282.23</v>
      </c>
      <c r="I77" s="16">
        <v>0</v>
      </c>
      <c r="J77" s="17" t="s">
        <v>9</v>
      </c>
    </row>
    <row r="78" spans="1:10" ht="28.5" x14ac:dyDescent="0.25">
      <c r="A78"/>
      <c r="B78" s="13" t="s">
        <v>257</v>
      </c>
      <c r="C78" s="13" t="s">
        <v>331</v>
      </c>
      <c r="D78" s="13" t="s">
        <v>161</v>
      </c>
      <c r="E78" s="60">
        <v>44431</v>
      </c>
      <c r="F78" s="61">
        <v>35400</v>
      </c>
      <c r="G78" s="14">
        <f t="shared" si="3"/>
        <v>44461</v>
      </c>
      <c r="H78" s="36">
        <f t="shared" si="4"/>
        <v>35400</v>
      </c>
      <c r="I78" s="16">
        <f t="shared" si="5"/>
        <v>0</v>
      </c>
      <c r="J78" s="17" t="s">
        <v>9</v>
      </c>
    </row>
    <row r="79" spans="1:10" ht="28.5" x14ac:dyDescent="0.25">
      <c r="A79"/>
      <c r="B79" s="13" t="s">
        <v>258</v>
      </c>
      <c r="C79" s="13" t="s">
        <v>332</v>
      </c>
      <c r="D79" s="13" t="s">
        <v>163</v>
      </c>
      <c r="E79" s="60">
        <v>44431</v>
      </c>
      <c r="F79" s="61">
        <v>122039.05</v>
      </c>
      <c r="G79" s="14">
        <f t="shared" si="3"/>
        <v>44461</v>
      </c>
      <c r="H79" s="36">
        <f t="shared" si="4"/>
        <v>122039.05</v>
      </c>
      <c r="I79" s="16">
        <f t="shared" si="5"/>
        <v>0</v>
      </c>
      <c r="J79" s="17" t="s">
        <v>9</v>
      </c>
    </row>
    <row r="80" spans="1:10" ht="28.5" x14ac:dyDescent="0.25">
      <c r="A80"/>
      <c r="B80" s="13" t="s">
        <v>258</v>
      </c>
      <c r="C80" s="13" t="s">
        <v>359</v>
      </c>
      <c r="D80" s="13" t="s">
        <v>166</v>
      </c>
      <c r="E80" s="60">
        <v>44431</v>
      </c>
      <c r="F80" s="61">
        <v>309998.40000000002</v>
      </c>
      <c r="G80" s="14">
        <f t="shared" si="3"/>
        <v>44461</v>
      </c>
      <c r="H80" s="36">
        <f t="shared" si="4"/>
        <v>309998.40000000002</v>
      </c>
      <c r="I80" s="16">
        <f t="shared" si="5"/>
        <v>0</v>
      </c>
      <c r="J80" s="17" t="s">
        <v>9</v>
      </c>
    </row>
    <row r="81" spans="1:10" ht="28.5" x14ac:dyDescent="0.25">
      <c r="A81"/>
      <c r="B81" s="13" t="s">
        <v>242</v>
      </c>
      <c r="C81" s="13" t="s">
        <v>360</v>
      </c>
      <c r="D81" s="13" t="s">
        <v>168</v>
      </c>
      <c r="E81" s="60">
        <v>44431</v>
      </c>
      <c r="F81" s="61">
        <v>7080</v>
      </c>
      <c r="G81" s="14">
        <f t="shared" si="3"/>
        <v>44461</v>
      </c>
      <c r="H81" s="36">
        <f t="shared" si="4"/>
        <v>7080</v>
      </c>
      <c r="I81" s="16">
        <f t="shared" si="5"/>
        <v>0</v>
      </c>
      <c r="J81" s="17" t="s">
        <v>9</v>
      </c>
    </row>
    <row r="82" spans="1:10" ht="28.5" x14ac:dyDescent="0.25">
      <c r="A82"/>
      <c r="B82" s="13" t="s">
        <v>169</v>
      </c>
      <c r="C82" s="13" t="s">
        <v>361</v>
      </c>
      <c r="D82" s="13" t="s">
        <v>171</v>
      </c>
      <c r="E82" s="60">
        <v>44432</v>
      </c>
      <c r="F82" s="61">
        <v>11500.01</v>
      </c>
      <c r="G82" s="14">
        <f t="shared" si="3"/>
        <v>44462</v>
      </c>
      <c r="H82" s="36">
        <f t="shared" si="4"/>
        <v>11500.01</v>
      </c>
      <c r="I82" s="16">
        <f t="shared" si="5"/>
        <v>0</v>
      </c>
      <c r="J82" s="17" t="s">
        <v>9</v>
      </c>
    </row>
    <row r="83" spans="1:10" ht="28.5" x14ac:dyDescent="0.25">
      <c r="A83"/>
      <c r="B83" s="13" t="s">
        <v>258</v>
      </c>
      <c r="C83" s="13" t="s">
        <v>336</v>
      </c>
      <c r="D83" s="13" t="s">
        <v>172</v>
      </c>
      <c r="E83" s="60">
        <v>44432</v>
      </c>
      <c r="F83" s="61">
        <v>543071.47</v>
      </c>
      <c r="G83" s="14">
        <f t="shared" si="3"/>
        <v>44462</v>
      </c>
      <c r="H83" s="36">
        <f t="shared" si="4"/>
        <v>543071.47</v>
      </c>
      <c r="I83" s="16">
        <f t="shared" si="5"/>
        <v>0</v>
      </c>
      <c r="J83" s="17" t="s">
        <v>9</v>
      </c>
    </row>
    <row r="84" spans="1:10" ht="28.5" x14ac:dyDescent="0.25">
      <c r="A84"/>
      <c r="B84" s="13" t="s">
        <v>259</v>
      </c>
      <c r="C84" s="13" t="s">
        <v>337</v>
      </c>
      <c r="D84" s="13" t="s">
        <v>175</v>
      </c>
      <c r="E84" s="60">
        <v>44433</v>
      </c>
      <c r="F84" s="61">
        <v>38232</v>
      </c>
      <c r="G84" s="14">
        <f t="shared" si="3"/>
        <v>44463</v>
      </c>
      <c r="H84" s="36">
        <f t="shared" si="4"/>
        <v>38232</v>
      </c>
      <c r="I84" s="16">
        <f t="shared" si="5"/>
        <v>0</v>
      </c>
      <c r="J84" s="17" t="s">
        <v>9</v>
      </c>
    </row>
    <row r="85" spans="1:10" x14ac:dyDescent="0.25">
      <c r="A85"/>
      <c r="B85" s="13" t="s">
        <v>260</v>
      </c>
      <c r="C85" s="13" t="s">
        <v>362</v>
      </c>
      <c r="D85" s="13" t="s">
        <v>178</v>
      </c>
      <c r="E85" s="60">
        <v>44434</v>
      </c>
      <c r="F85" s="61">
        <v>282269.19</v>
      </c>
      <c r="G85" s="14">
        <f t="shared" si="3"/>
        <v>44464</v>
      </c>
      <c r="H85" s="36">
        <f t="shared" si="4"/>
        <v>282269.19</v>
      </c>
      <c r="I85" s="16">
        <f t="shared" si="5"/>
        <v>0</v>
      </c>
      <c r="J85" s="17" t="s">
        <v>9</v>
      </c>
    </row>
    <row r="86" spans="1:10" ht="28.5" x14ac:dyDescent="0.25">
      <c r="A86"/>
      <c r="B86" s="13" t="s">
        <v>180</v>
      </c>
      <c r="C86" s="13" t="s">
        <v>339</v>
      </c>
      <c r="D86" s="13" t="s">
        <v>80</v>
      </c>
      <c r="E86" s="60">
        <v>44435</v>
      </c>
      <c r="F86" s="61">
        <v>467263.95</v>
      </c>
      <c r="G86" s="14">
        <f t="shared" si="3"/>
        <v>44465</v>
      </c>
      <c r="H86" s="36">
        <f t="shared" si="4"/>
        <v>467263.95</v>
      </c>
      <c r="I86" s="16">
        <f t="shared" si="5"/>
        <v>0</v>
      </c>
      <c r="J86" s="17" t="s">
        <v>9</v>
      </c>
    </row>
    <row r="87" spans="1:10" ht="28.5" x14ac:dyDescent="0.25">
      <c r="A87"/>
      <c r="B87" s="13" t="s">
        <v>181</v>
      </c>
      <c r="C87" s="13" t="s">
        <v>340</v>
      </c>
      <c r="D87" s="13" t="s">
        <v>183</v>
      </c>
      <c r="E87" s="60">
        <v>44438</v>
      </c>
      <c r="F87" s="61">
        <v>131111.10999999999</v>
      </c>
      <c r="G87" s="14">
        <f t="shared" si="3"/>
        <v>44468</v>
      </c>
      <c r="H87" s="36">
        <f t="shared" si="4"/>
        <v>131111.10999999999</v>
      </c>
      <c r="I87" s="16">
        <f t="shared" si="5"/>
        <v>0</v>
      </c>
      <c r="J87" s="17" t="s">
        <v>9</v>
      </c>
    </row>
    <row r="88" spans="1:10" ht="28.5" x14ac:dyDescent="0.25">
      <c r="A88"/>
      <c r="B88" s="13" t="s">
        <v>184</v>
      </c>
      <c r="C88" s="13" t="s">
        <v>341</v>
      </c>
      <c r="D88" s="13" t="s">
        <v>186</v>
      </c>
      <c r="E88" s="60">
        <v>44439</v>
      </c>
      <c r="F88" s="61">
        <v>49500</v>
      </c>
      <c r="G88" s="14">
        <f t="shared" si="3"/>
        <v>44469</v>
      </c>
      <c r="H88" s="36">
        <f t="shared" si="4"/>
        <v>49500</v>
      </c>
      <c r="I88" s="16">
        <f t="shared" si="5"/>
        <v>0</v>
      </c>
      <c r="J88" s="17" t="s">
        <v>10</v>
      </c>
    </row>
    <row r="89" spans="1:10" x14ac:dyDescent="0.25">
      <c r="A89"/>
      <c r="B89" s="13" t="s">
        <v>187</v>
      </c>
      <c r="C89" s="13" t="s">
        <v>345</v>
      </c>
      <c r="D89" s="13" t="s">
        <v>189</v>
      </c>
      <c r="E89" s="60">
        <v>44439</v>
      </c>
      <c r="F89" s="61">
        <v>146627.39000000001</v>
      </c>
      <c r="G89" s="14">
        <f t="shared" si="3"/>
        <v>44469</v>
      </c>
      <c r="H89" s="36">
        <f t="shared" si="4"/>
        <v>146627.39000000001</v>
      </c>
      <c r="I89" s="16">
        <f t="shared" si="5"/>
        <v>0</v>
      </c>
      <c r="J89" s="17" t="s">
        <v>9</v>
      </c>
    </row>
    <row r="90" spans="1:10" ht="28.5" x14ac:dyDescent="0.25">
      <c r="A90"/>
      <c r="B90" s="13" t="s">
        <v>261</v>
      </c>
      <c r="C90" s="13" t="s">
        <v>342</v>
      </c>
      <c r="D90" s="13" t="s">
        <v>191</v>
      </c>
      <c r="E90" s="60">
        <v>44439</v>
      </c>
      <c r="F90" s="61">
        <v>146627.39000000001</v>
      </c>
      <c r="G90" s="14">
        <f t="shared" si="3"/>
        <v>44469</v>
      </c>
      <c r="H90" s="36">
        <f t="shared" si="4"/>
        <v>146627.39000000001</v>
      </c>
      <c r="I90" s="16">
        <f t="shared" si="5"/>
        <v>0</v>
      </c>
      <c r="J90" s="17" t="s">
        <v>9</v>
      </c>
    </row>
    <row r="91" spans="1:10" s="62" customFormat="1" ht="15.75" x14ac:dyDescent="0.25">
      <c r="D91" s="21"/>
      <c r="E91" s="63"/>
      <c r="F91" s="64">
        <f>SUM(F10:F90)</f>
        <v>16513285.240000002</v>
      </c>
      <c r="G91" s="64"/>
      <c r="H91" s="64">
        <f>SUM(H10:H90)</f>
        <v>16513285.240000002</v>
      </c>
      <c r="I91" s="64">
        <f>SUM(I10:I90)</f>
        <v>0</v>
      </c>
      <c r="J91" s="65"/>
    </row>
    <row r="92" spans="1:10" x14ac:dyDescent="0.25">
      <c r="E92" s="63"/>
      <c r="F92" s="55"/>
    </row>
    <row r="93" spans="1:10" s="68" customFormat="1" x14ac:dyDescent="0.25">
      <c r="C93" s="70" t="s">
        <v>368</v>
      </c>
      <c r="D93" s="70" t="s">
        <v>369</v>
      </c>
    </row>
    <row r="94" spans="1:10" s="68" customFormat="1" x14ac:dyDescent="0.25">
      <c r="C94" s="69" t="s">
        <v>370</v>
      </c>
      <c r="D94" s="69" t="s">
        <v>371</v>
      </c>
    </row>
    <row r="95" spans="1:10" s="68" customFormat="1" x14ac:dyDescent="0.25"/>
    <row r="96" spans="1:10" x14ac:dyDescent="0.25">
      <c r="E96" s="63"/>
      <c r="F96" s="55"/>
    </row>
    <row r="97" spans="2:10" ht="15.75" x14ac:dyDescent="0.25">
      <c r="C97" s="27"/>
      <c r="E97" s="63"/>
      <c r="F97" s="26"/>
      <c r="H97" s="29"/>
    </row>
    <row r="98" spans="2:10" ht="23.25" x14ac:dyDescent="0.25">
      <c r="B98" s="66"/>
      <c r="C98" s="114"/>
      <c r="D98" s="114"/>
      <c r="E98" s="114"/>
      <c r="F98" s="114"/>
      <c r="G98" s="114"/>
      <c r="H98" s="114"/>
      <c r="I98" s="114"/>
      <c r="J98" s="114"/>
    </row>
    <row r="99" spans="2:10" ht="23.25" x14ac:dyDescent="0.25">
      <c r="C99" s="114"/>
      <c r="D99" s="114"/>
      <c r="E99" s="114"/>
      <c r="F99" s="114"/>
      <c r="G99" s="114"/>
      <c r="H99" s="114"/>
      <c r="I99" s="114"/>
      <c r="J99" s="114"/>
    </row>
    <row r="100" spans="2:10" ht="18" x14ac:dyDescent="0.25">
      <c r="C100" s="30"/>
      <c r="D100" s="31"/>
      <c r="E100" s="32"/>
      <c r="F100" s="31"/>
      <c r="G100" s="32"/>
      <c r="H100" s="33"/>
      <c r="I100" s="34"/>
    </row>
  </sheetData>
  <sheetProtection insertRows="0" deleteRows="0" sort="0"/>
  <protectedRanges>
    <protectedRange sqref="C5:D5" name="Rango2_1_1"/>
  </protectedRanges>
  <mergeCells count="12">
    <mergeCell ref="C98:J98"/>
    <mergeCell ref="C99:J99"/>
    <mergeCell ref="B8:B9"/>
    <mergeCell ref="C5:K5"/>
    <mergeCell ref="C8:C9"/>
    <mergeCell ref="D8:D9"/>
    <mergeCell ref="E8:E9"/>
    <mergeCell ref="F8:F9"/>
    <mergeCell ref="G8:G9"/>
    <mergeCell ref="H8:H9"/>
    <mergeCell ref="I8:I9"/>
    <mergeCell ref="J8:J9"/>
  </mergeCells>
  <pageMargins left="0.25" right="0.25" top="0.75" bottom="0.75" header="0.3" footer="0.3"/>
  <pageSetup scale="33" fitToHeight="0" orientation="portrait" r:id="rId1"/>
  <headerFooter>
    <oddFooter>&amp;C&amp;P</oddFooter>
  </headerFooter>
  <rowBreaks count="3" manualBreakCount="3">
    <brk id="31" max="16383" man="1"/>
    <brk id="46" max="16383" man="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
  <sheetViews>
    <sheetView topLeftCell="A7" workbookViewId="0">
      <selection activeCell="D101" sqref="D101"/>
    </sheetView>
  </sheetViews>
  <sheetFormatPr baseColWidth="10" defaultRowHeight="15" x14ac:dyDescent="0.25"/>
  <cols>
    <col min="1" max="1" width="53.28515625" customWidth="1"/>
    <col min="2" max="2" width="55.140625" customWidth="1"/>
    <col min="3" max="3" width="23.7109375" customWidth="1"/>
    <col min="5" max="5" width="25.140625" bestFit="1" customWidth="1"/>
    <col min="7" max="7" width="19.140625" customWidth="1"/>
    <col min="9" max="9" width="13.85546875" customWidth="1"/>
  </cols>
  <sheetData>
    <row r="1" spans="1:10" x14ac:dyDescent="0.25">
      <c r="A1" s="1"/>
      <c r="B1" s="57"/>
      <c r="C1" s="57"/>
      <c r="D1" s="56"/>
      <c r="E1" s="57"/>
      <c r="F1" s="56"/>
      <c r="G1" s="58"/>
      <c r="H1" s="6"/>
      <c r="I1" s="59"/>
      <c r="J1" s="1"/>
    </row>
    <row r="2" spans="1:10" x14ac:dyDescent="0.25">
      <c r="A2" s="1"/>
      <c r="B2" s="57"/>
      <c r="C2" s="57"/>
      <c r="D2" s="56"/>
      <c r="E2" s="57"/>
      <c r="F2" s="56"/>
      <c r="G2" s="58"/>
      <c r="H2" s="6"/>
      <c r="I2" s="59"/>
      <c r="J2" s="1"/>
    </row>
    <row r="3" spans="1:10" x14ac:dyDescent="0.25">
      <c r="A3" s="1"/>
      <c r="B3" s="57"/>
      <c r="C3" s="57"/>
      <c r="D3" s="56"/>
      <c r="E3" s="57"/>
      <c r="F3" s="56"/>
      <c r="G3" s="58"/>
      <c r="H3" s="6"/>
      <c r="I3" s="59"/>
      <c r="J3" s="1"/>
    </row>
    <row r="4" spans="1:10" x14ac:dyDescent="0.25">
      <c r="A4" s="1"/>
      <c r="B4" s="57"/>
      <c r="C4" s="57"/>
      <c r="D4" s="56"/>
      <c r="E4" s="57"/>
      <c r="F4" s="56"/>
      <c r="G4" s="58"/>
      <c r="H4" s="6"/>
      <c r="I4" s="59"/>
      <c r="J4" s="1"/>
    </row>
    <row r="5" spans="1:10" ht="18" x14ac:dyDescent="0.25">
      <c r="A5" s="1"/>
      <c r="B5" s="125" t="s">
        <v>19</v>
      </c>
      <c r="C5" s="125"/>
      <c r="D5" s="125"/>
      <c r="E5" s="125"/>
      <c r="F5" s="125"/>
      <c r="G5" s="125"/>
      <c r="H5" s="125"/>
      <c r="I5" s="125"/>
      <c r="J5" s="125"/>
    </row>
    <row r="6" spans="1:10" x14ac:dyDescent="0.25">
      <c r="A6" s="1"/>
      <c r="B6" s="57"/>
      <c r="C6" s="57"/>
      <c r="D6" s="56"/>
      <c r="E6" s="57"/>
      <c r="F6" s="56"/>
      <c r="G6" s="58"/>
      <c r="H6" s="6"/>
      <c r="I6" s="59"/>
      <c r="J6" s="1"/>
    </row>
    <row r="7" spans="1:10" ht="15.75" thickBot="1" x14ac:dyDescent="0.3">
      <c r="A7" s="1"/>
      <c r="B7" s="57"/>
      <c r="C7" s="57"/>
      <c r="D7" s="56"/>
      <c r="E7" s="57"/>
      <c r="F7" s="56"/>
      <c r="G7" s="58"/>
      <c r="H7" s="6"/>
      <c r="I7" s="59"/>
      <c r="J7" s="1"/>
    </row>
    <row r="8" spans="1:10" x14ac:dyDescent="0.25">
      <c r="A8" s="126" t="s">
        <v>1</v>
      </c>
      <c r="B8" s="128" t="s">
        <v>0</v>
      </c>
      <c r="C8" s="130" t="s">
        <v>2</v>
      </c>
      <c r="D8" s="128" t="s">
        <v>3</v>
      </c>
      <c r="E8" s="128" t="s">
        <v>4</v>
      </c>
      <c r="F8" s="128" t="s">
        <v>7</v>
      </c>
      <c r="G8" s="132" t="s">
        <v>5</v>
      </c>
      <c r="H8" s="132" t="s">
        <v>6</v>
      </c>
      <c r="I8" s="134" t="s">
        <v>8</v>
      </c>
      <c r="J8" s="2"/>
    </row>
    <row r="9" spans="1:10" x14ac:dyDescent="0.25">
      <c r="A9" s="127"/>
      <c r="B9" s="129"/>
      <c r="C9" s="131"/>
      <c r="D9" s="129"/>
      <c r="E9" s="129"/>
      <c r="F9" s="129"/>
      <c r="G9" s="133"/>
      <c r="H9" s="133"/>
      <c r="I9" s="135"/>
      <c r="J9" s="2"/>
    </row>
    <row r="10" spans="1:10" ht="71.25" x14ac:dyDescent="0.25">
      <c r="A10" s="13" t="s">
        <v>262</v>
      </c>
      <c r="B10" s="13" t="s">
        <v>363</v>
      </c>
      <c r="C10" s="13" t="s">
        <v>14</v>
      </c>
      <c r="D10" s="71">
        <v>44412</v>
      </c>
      <c r="E10" s="72">
        <v>160000</v>
      </c>
      <c r="F10" s="14">
        <f t="shared" ref="F10:F73" si="0">D10+30</f>
        <v>44442</v>
      </c>
      <c r="G10" s="15">
        <f t="shared" ref="G10:G73" si="1">+E10</f>
        <v>160000</v>
      </c>
      <c r="H10" s="16">
        <f t="shared" ref="H10:H73" si="2">+E10-G10</f>
        <v>0</v>
      </c>
      <c r="I10" s="17" t="s">
        <v>9</v>
      </c>
      <c r="J10" s="1"/>
    </row>
    <row r="11" spans="1:10" ht="71.25" x14ac:dyDescent="0.25">
      <c r="A11" s="13" t="s">
        <v>229</v>
      </c>
      <c r="B11" s="13" t="s">
        <v>347</v>
      </c>
      <c r="C11" s="13" t="s">
        <v>17</v>
      </c>
      <c r="D11" s="71">
        <v>44412</v>
      </c>
      <c r="E11" s="72">
        <v>10499.58</v>
      </c>
      <c r="F11" s="14">
        <f t="shared" si="0"/>
        <v>44442</v>
      </c>
      <c r="G11" s="15">
        <f t="shared" si="1"/>
        <v>10499.58</v>
      </c>
      <c r="H11" s="16">
        <f t="shared" si="2"/>
        <v>0</v>
      </c>
      <c r="I11" s="17" t="s">
        <v>10</v>
      </c>
      <c r="J11" s="1"/>
    </row>
    <row r="12" spans="1:10" ht="71.25" x14ac:dyDescent="0.25">
      <c r="A12" s="13" t="s">
        <v>229</v>
      </c>
      <c r="B12" s="13" t="s">
        <v>265</v>
      </c>
      <c r="C12" s="13" t="s">
        <v>18</v>
      </c>
      <c r="D12" s="71">
        <v>44412</v>
      </c>
      <c r="E12" s="72">
        <v>11800</v>
      </c>
      <c r="F12" s="14">
        <f t="shared" si="0"/>
        <v>44442</v>
      </c>
      <c r="G12" s="15">
        <f t="shared" si="1"/>
        <v>11800</v>
      </c>
      <c r="H12" s="16">
        <f t="shared" si="2"/>
        <v>0</v>
      </c>
      <c r="I12" s="17" t="s">
        <v>9</v>
      </c>
      <c r="J12" s="1"/>
    </row>
    <row r="13" spans="1:10" ht="71.25" x14ac:dyDescent="0.25">
      <c r="A13" s="13" t="s">
        <v>230</v>
      </c>
      <c r="B13" s="13" t="s">
        <v>266</v>
      </c>
      <c r="C13" s="13" t="s">
        <v>204</v>
      </c>
      <c r="D13" s="71">
        <v>44412</v>
      </c>
      <c r="E13" s="72">
        <v>1081075.8</v>
      </c>
      <c r="F13" s="14">
        <f t="shared" si="0"/>
        <v>44442</v>
      </c>
      <c r="G13" s="15">
        <f t="shared" si="1"/>
        <v>1081075.8</v>
      </c>
      <c r="H13" s="16">
        <f t="shared" si="2"/>
        <v>0</v>
      </c>
      <c r="I13" s="17" t="s">
        <v>9</v>
      </c>
      <c r="J13" s="1"/>
    </row>
    <row r="14" spans="1:10" ht="57" x14ac:dyDescent="0.25">
      <c r="A14" s="13" t="s">
        <v>21</v>
      </c>
      <c r="B14" s="13" t="s">
        <v>267</v>
      </c>
      <c r="C14" s="13" t="s">
        <v>23</v>
      </c>
      <c r="D14" s="71">
        <v>44414</v>
      </c>
      <c r="E14" s="72">
        <v>18575.09</v>
      </c>
      <c r="F14" s="14">
        <f t="shared" si="0"/>
        <v>44444</v>
      </c>
      <c r="G14" s="15">
        <f t="shared" si="1"/>
        <v>18575.09</v>
      </c>
      <c r="H14" s="16">
        <f t="shared" si="2"/>
        <v>0</v>
      </c>
      <c r="I14" s="17" t="s">
        <v>9</v>
      </c>
      <c r="J14" s="1"/>
    </row>
    <row r="15" spans="1:10" ht="85.5" x14ac:dyDescent="0.25">
      <c r="A15" s="13" t="s">
        <v>24</v>
      </c>
      <c r="B15" s="13" t="s">
        <v>268</v>
      </c>
      <c r="C15" s="13" t="s">
        <v>26</v>
      </c>
      <c r="D15" s="71">
        <v>44414</v>
      </c>
      <c r="E15" s="72">
        <v>81420</v>
      </c>
      <c r="F15" s="14">
        <f t="shared" si="0"/>
        <v>44444</v>
      </c>
      <c r="G15" s="15">
        <f t="shared" si="1"/>
        <v>81420</v>
      </c>
      <c r="H15" s="16">
        <f t="shared" si="2"/>
        <v>0</v>
      </c>
      <c r="I15" s="17" t="s">
        <v>9</v>
      </c>
      <c r="J15" s="1"/>
    </row>
    <row r="16" spans="1:10" ht="71.25" x14ac:dyDescent="0.25">
      <c r="A16" s="13" t="s">
        <v>27</v>
      </c>
      <c r="B16" s="13" t="s">
        <v>364</v>
      </c>
      <c r="C16" s="13" t="s">
        <v>28</v>
      </c>
      <c r="D16" s="71">
        <v>44417</v>
      </c>
      <c r="E16" s="72">
        <v>58344.639999999999</v>
      </c>
      <c r="F16" s="14">
        <f t="shared" si="0"/>
        <v>44447</v>
      </c>
      <c r="G16" s="15">
        <f t="shared" si="1"/>
        <v>58344.639999999999</v>
      </c>
      <c r="H16" s="16">
        <f t="shared" si="2"/>
        <v>0</v>
      </c>
      <c r="I16" s="17" t="s">
        <v>9</v>
      </c>
      <c r="J16" s="1"/>
    </row>
    <row r="17" spans="1:10" ht="57" x14ac:dyDescent="0.25">
      <c r="A17" s="13" t="s">
        <v>29</v>
      </c>
      <c r="B17" s="13" t="s">
        <v>349</v>
      </c>
      <c r="C17" s="13" t="s">
        <v>30</v>
      </c>
      <c r="D17" s="71">
        <v>44417</v>
      </c>
      <c r="E17" s="72">
        <v>26780.27</v>
      </c>
      <c r="F17" s="14">
        <f t="shared" si="0"/>
        <v>44447</v>
      </c>
      <c r="G17" s="15">
        <f t="shared" si="1"/>
        <v>26780.27</v>
      </c>
      <c r="H17" s="16">
        <f t="shared" si="2"/>
        <v>0</v>
      </c>
      <c r="I17" s="17" t="s">
        <v>9</v>
      </c>
      <c r="J17" s="1"/>
    </row>
    <row r="18" spans="1:10" ht="71.25" x14ac:dyDescent="0.25">
      <c r="A18" s="13" t="s">
        <v>231</v>
      </c>
      <c r="B18" s="13" t="s">
        <v>348</v>
      </c>
      <c r="C18" s="13" t="s">
        <v>32</v>
      </c>
      <c r="D18" s="71">
        <v>44417</v>
      </c>
      <c r="E18" s="72">
        <v>130954.36</v>
      </c>
      <c r="F18" s="14">
        <f t="shared" si="0"/>
        <v>44447</v>
      </c>
      <c r="G18" s="15">
        <f t="shared" si="1"/>
        <v>130954.36</v>
      </c>
      <c r="H18" s="16">
        <f t="shared" si="2"/>
        <v>0</v>
      </c>
      <c r="I18" s="17" t="s">
        <v>9</v>
      </c>
      <c r="J18" s="1"/>
    </row>
    <row r="19" spans="1:10" ht="57" x14ac:dyDescent="0.25">
      <c r="A19" s="13" t="s">
        <v>33</v>
      </c>
      <c r="B19" s="13" t="s">
        <v>272</v>
      </c>
      <c r="C19" s="13" t="s">
        <v>34</v>
      </c>
      <c r="D19" s="71">
        <v>44417</v>
      </c>
      <c r="E19" s="72">
        <v>129430</v>
      </c>
      <c r="F19" s="14">
        <f t="shared" si="0"/>
        <v>44447</v>
      </c>
      <c r="G19" s="15">
        <f t="shared" si="1"/>
        <v>129430</v>
      </c>
      <c r="H19" s="16">
        <f t="shared" si="2"/>
        <v>0</v>
      </c>
      <c r="I19" s="17" t="s">
        <v>10</v>
      </c>
      <c r="J19" s="1"/>
    </row>
    <row r="20" spans="1:10" ht="71.25" x14ac:dyDescent="0.25">
      <c r="A20" s="13" t="s">
        <v>35</v>
      </c>
      <c r="B20" s="13" t="s">
        <v>273</v>
      </c>
      <c r="C20" s="13" t="s">
        <v>36</v>
      </c>
      <c r="D20" s="71">
        <v>44417</v>
      </c>
      <c r="E20" s="72">
        <v>16520</v>
      </c>
      <c r="F20" s="14">
        <f t="shared" si="0"/>
        <v>44447</v>
      </c>
      <c r="G20" s="15">
        <f t="shared" si="1"/>
        <v>16520</v>
      </c>
      <c r="H20" s="16">
        <f t="shared" si="2"/>
        <v>0</v>
      </c>
      <c r="I20" s="17" t="s">
        <v>9</v>
      </c>
      <c r="J20" s="1"/>
    </row>
    <row r="21" spans="1:10" ht="71.25" x14ac:dyDescent="0.25">
      <c r="A21" s="13" t="s">
        <v>37</v>
      </c>
      <c r="B21" s="13" t="s">
        <v>274</v>
      </c>
      <c r="C21" s="13" t="s">
        <v>40</v>
      </c>
      <c r="D21" s="71">
        <v>44417</v>
      </c>
      <c r="E21" s="72">
        <v>63130</v>
      </c>
      <c r="F21" s="14">
        <f t="shared" si="0"/>
        <v>44447</v>
      </c>
      <c r="G21" s="15">
        <f t="shared" si="1"/>
        <v>63130</v>
      </c>
      <c r="H21" s="16">
        <f t="shared" si="2"/>
        <v>0</v>
      </c>
      <c r="I21" s="17" t="s">
        <v>9</v>
      </c>
      <c r="J21" s="1"/>
    </row>
    <row r="22" spans="1:10" ht="71.25" x14ac:dyDescent="0.25">
      <c r="A22" s="13" t="s">
        <v>232</v>
      </c>
      <c r="B22" s="13" t="s">
        <v>365</v>
      </c>
      <c r="C22" s="13" t="s">
        <v>39</v>
      </c>
      <c r="D22" s="71">
        <v>44417</v>
      </c>
      <c r="E22" s="72">
        <v>4130</v>
      </c>
      <c r="F22" s="14">
        <f t="shared" si="0"/>
        <v>44447</v>
      </c>
      <c r="G22" s="18">
        <f t="shared" si="1"/>
        <v>4130</v>
      </c>
      <c r="H22" s="19">
        <f t="shared" si="2"/>
        <v>0</v>
      </c>
      <c r="I22" s="17" t="s">
        <v>9</v>
      </c>
      <c r="J22" s="1"/>
    </row>
    <row r="23" spans="1:10" ht="71.25" x14ac:dyDescent="0.25">
      <c r="A23" s="13" t="s">
        <v>233</v>
      </c>
      <c r="B23" s="13" t="s">
        <v>276</v>
      </c>
      <c r="C23" s="13" t="s">
        <v>42</v>
      </c>
      <c r="D23" s="71">
        <v>44417</v>
      </c>
      <c r="E23" s="72">
        <v>258489.60000000001</v>
      </c>
      <c r="F23" s="14">
        <f t="shared" si="0"/>
        <v>44447</v>
      </c>
      <c r="G23" s="15">
        <f t="shared" si="1"/>
        <v>258489.60000000001</v>
      </c>
      <c r="H23" s="16">
        <f t="shared" si="2"/>
        <v>0</v>
      </c>
      <c r="I23" s="17" t="s">
        <v>9</v>
      </c>
      <c r="J23" s="1"/>
    </row>
    <row r="24" spans="1:10" ht="71.25" x14ac:dyDescent="0.25">
      <c r="A24" s="13" t="s">
        <v>233</v>
      </c>
      <c r="B24" s="13" t="s">
        <v>277</v>
      </c>
      <c r="C24" s="13" t="s">
        <v>43</v>
      </c>
      <c r="D24" s="71">
        <v>44417</v>
      </c>
      <c r="E24" s="72">
        <v>110037.36</v>
      </c>
      <c r="F24" s="14">
        <f t="shared" si="0"/>
        <v>44447</v>
      </c>
      <c r="G24" s="15">
        <f t="shared" si="1"/>
        <v>110037.36</v>
      </c>
      <c r="H24" s="16">
        <f t="shared" si="2"/>
        <v>0</v>
      </c>
      <c r="I24" s="17" t="s">
        <v>9</v>
      </c>
      <c r="J24" s="1"/>
    </row>
    <row r="25" spans="1:10" ht="71.25" x14ac:dyDescent="0.25">
      <c r="A25" s="13" t="s">
        <v>44</v>
      </c>
      <c r="B25" s="13" t="s">
        <v>278</v>
      </c>
      <c r="C25" s="13" t="s">
        <v>45</v>
      </c>
      <c r="D25" s="71">
        <v>44417</v>
      </c>
      <c r="E25" s="72">
        <v>70800</v>
      </c>
      <c r="F25" s="14">
        <f t="shared" si="0"/>
        <v>44447</v>
      </c>
      <c r="G25" s="15">
        <f t="shared" si="1"/>
        <v>70800</v>
      </c>
      <c r="H25" s="16">
        <f t="shared" si="2"/>
        <v>0</v>
      </c>
      <c r="I25" s="17" t="s">
        <v>10</v>
      </c>
      <c r="J25" s="1"/>
    </row>
    <row r="26" spans="1:10" ht="71.25" x14ac:dyDescent="0.25">
      <c r="A26" s="13" t="s">
        <v>234</v>
      </c>
      <c r="B26" s="13" t="s">
        <v>350</v>
      </c>
      <c r="C26" s="13" t="s">
        <v>47</v>
      </c>
      <c r="D26" s="71">
        <v>44418</v>
      </c>
      <c r="E26" s="72">
        <v>310340</v>
      </c>
      <c r="F26" s="14">
        <f t="shared" si="0"/>
        <v>44448</v>
      </c>
      <c r="G26" s="15">
        <f t="shared" si="1"/>
        <v>310340</v>
      </c>
      <c r="H26" s="16">
        <f t="shared" si="2"/>
        <v>0</v>
      </c>
      <c r="I26" s="17" t="s">
        <v>9</v>
      </c>
      <c r="J26" s="1"/>
    </row>
    <row r="27" spans="1:10" ht="71.25" x14ac:dyDescent="0.25">
      <c r="A27" s="13" t="s">
        <v>235</v>
      </c>
      <c r="B27" s="13" t="s">
        <v>280</v>
      </c>
      <c r="C27" s="13" t="s">
        <v>50</v>
      </c>
      <c r="D27" s="71">
        <v>44418</v>
      </c>
      <c r="E27" s="72">
        <v>156000</v>
      </c>
      <c r="F27" s="14">
        <f t="shared" si="0"/>
        <v>44448</v>
      </c>
      <c r="G27" s="15">
        <f t="shared" si="1"/>
        <v>156000</v>
      </c>
      <c r="H27" s="16">
        <f t="shared" si="2"/>
        <v>0</v>
      </c>
      <c r="I27" s="17" t="s">
        <v>10</v>
      </c>
      <c r="J27" s="1"/>
    </row>
    <row r="28" spans="1:10" ht="71.25" x14ac:dyDescent="0.25">
      <c r="A28" s="13" t="s">
        <v>236</v>
      </c>
      <c r="B28" s="13" t="s">
        <v>281</v>
      </c>
      <c r="C28" s="13" t="s">
        <v>52</v>
      </c>
      <c r="D28" s="71">
        <v>44418</v>
      </c>
      <c r="E28" s="72">
        <v>7566.69</v>
      </c>
      <c r="F28" s="14">
        <f t="shared" si="0"/>
        <v>44448</v>
      </c>
      <c r="G28" s="15">
        <f t="shared" si="1"/>
        <v>7566.69</v>
      </c>
      <c r="H28" s="16">
        <f t="shared" si="2"/>
        <v>0</v>
      </c>
      <c r="I28" s="17" t="s">
        <v>9</v>
      </c>
      <c r="J28" s="1"/>
    </row>
    <row r="29" spans="1:10" ht="71.25" x14ac:dyDescent="0.25">
      <c r="A29" s="13" t="s">
        <v>236</v>
      </c>
      <c r="B29" s="13" t="s">
        <v>282</v>
      </c>
      <c r="C29" s="13" t="s">
        <v>53</v>
      </c>
      <c r="D29" s="71">
        <v>44418</v>
      </c>
      <c r="E29" s="72">
        <v>15384.9</v>
      </c>
      <c r="F29" s="14">
        <f t="shared" si="0"/>
        <v>44448</v>
      </c>
      <c r="G29" s="15">
        <f t="shared" si="1"/>
        <v>15384.9</v>
      </c>
      <c r="H29" s="16">
        <f t="shared" si="2"/>
        <v>0</v>
      </c>
      <c r="I29" s="17" t="s">
        <v>9</v>
      </c>
      <c r="J29" s="1"/>
    </row>
    <row r="30" spans="1:10" ht="71.25" x14ac:dyDescent="0.25">
      <c r="A30" s="13" t="s">
        <v>236</v>
      </c>
      <c r="B30" s="13" t="s">
        <v>283</v>
      </c>
      <c r="C30" s="13" t="s">
        <v>54</v>
      </c>
      <c r="D30" s="71">
        <v>44418</v>
      </c>
      <c r="E30" s="72">
        <v>3902.54</v>
      </c>
      <c r="F30" s="14">
        <f t="shared" si="0"/>
        <v>44448</v>
      </c>
      <c r="G30" s="15">
        <f t="shared" si="1"/>
        <v>3902.54</v>
      </c>
      <c r="H30" s="16">
        <f t="shared" si="2"/>
        <v>0</v>
      </c>
      <c r="I30" s="17" t="s">
        <v>9</v>
      </c>
      <c r="J30" s="1"/>
    </row>
    <row r="31" spans="1:10" ht="85.5" x14ac:dyDescent="0.25">
      <c r="A31" s="13" t="s">
        <v>236</v>
      </c>
      <c r="B31" s="13" t="s">
        <v>284</v>
      </c>
      <c r="C31" s="13" t="s">
        <v>55</v>
      </c>
      <c r="D31" s="71">
        <v>44418</v>
      </c>
      <c r="E31" s="72">
        <v>398801.74</v>
      </c>
      <c r="F31" s="14">
        <f t="shared" si="0"/>
        <v>44448</v>
      </c>
      <c r="G31" s="15">
        <f t="shared" si="1"/>
        <v>398801.74</v>
      </c>
      <c r="H31" s="16">
        <f t="shared" si="2"/>
        <v>0</v>
      </c>
      <c r="I31" s="17" t="s">
        <v>9</v>
      </c>
      <c r="J31" s="1"/>
    </row>
    <row r="32" spans="1:10" ht="71.25" x14ac:dyDescent="0.25">
      <c r="A32" s="13" t="s">
        <v>235</v>
      </c>
      <c r="B32" s="13" t="s">
        <v>285</v>
      </c>
      <c r="C32" s="13" t="s">
        <v>56</v>
      </c>
      <c r="D32" s="71">
        <v>44418</v>
      </c>
      <c r="E32" s="72">
        <v>5964.21</v>
      </c>
      <c r="F32" s="14">
        <f t="shared" si="0"/>
        <v>44448</v>
      </c>
      <c r="G32" s="15">
        <f t="shared" si="1"/>
        <v>5964.21</v>
      </c>
      <c r="H32" s="16">
        <f>+E32-G32</f>
        <v>0</v>
      </c>
      <c r="I32" s="17" t="s">
        <v>9</v>
      </c>
      <c r="J32" s="1"/>
    </row>
    <row r="33" spans="1:10" ht="128.25" x14ac:dyDescent="0.25">
      <c r="A33" s="13" t="s">
        <v>237</v>
      </c>
      <c r="B33" s="13" t="s">
        <v>286</v>
      </c>
      <c r="C33" s="13" t="s">
        <v>58</v>
      </c>
      <c r="D33" s="71">
        <v>44418</v>
      </c>
      <c r="E33" s="72">
        <v>379436.33</v>
      </c>
      <c r="F33" s="14">
        <f t="shared" si="0"/>
        <v>44448</v>
      </c>
      <c r="G33" s="15">
        <f t="shared" si="1"/>
        <v>379436.33</v>
      </c>
      <c r="H33" s="16">
        <f t="shared" si="2"/>
        <v>0</v>
      </c>
      <c r="I33" s="17" t="s">
        <v>9</v>
      </c>
      <c r="J33" s="1"/>
    </row>
    <row r="34" spans="1:10" ht="57" x14ac:dyDescent="0.25">
      <c r="A34" s="13" t="s">
        <v>234</v>
      </c>
      <c r="B34" s="13" t="s">
        <v>287</v>
      </c>
      <c r="C34" s="13" t="s">
        <v>59</v>
      </c>
      <c r="D34" s="71">
        <v>44418</v>
      </c>
      <c r="E34" s="72">
        <v>89680</v>
      </c>
      <c r="F34" s="14">
        <f t="shared" si="0"/>
        <v>44448</v>
      </c>
      <c r="G34" s="15">
        <f t="shared" si="1"/>
        <v>89680</v>
      </c>
      <c r="H34" s="16">
        <f t="shared" si="2"/>
        <v>0</v>
      </c>
      <c r="I34" s="17" t="s">
        <v>9</v>
      </c>
      <c r="J34" s="1"/>
    </row>
    <row r="35" spans="1:10" ht="57" x14ac:dyDescent="0.25">
      <c r="A35" s="13" t="s">
        <v>238</v>
      </c>
      <c r="B35" s="13" t="s">
        <v>288</v>
      </c>
      <c r="C35" s="13" t="s">
        <v>61</v>
      </c>
      <c r="D35" s="71">
        <v>44418</v>
      </c>
      <c r="E35" s="72">
        <v>918040</v>
      </c>
      <c r="F35" s="14">
        <f t="shared" si="0"/>
        <v>44448</v>
      </c>
      <c r="G35" s="15">
        <f t="shared" si="1"/>
        <v>918040</v>
      </c>
      <c r="H35" s="16">
        <f t="shared" si="2"/>
        <v>0</v>
      </c>
      <c r="I35" s="17" t="s">
        <v>10</v>
      </c>
      <c r="J35" s="1"/>
    </row>
    <row r="36" spans="1:10" ht="71.25" x14ac:dyDescent="0.25">
      <c r="A36" s="13" t="s">
        <v>239</v>
      </c>
      <c r="B36" s="13" t="s">
        <v>289</v>
      </c>
      <c r="C36" s="13" t="s">
        <v>62</v>
      </c>
      <c r="D36" s="71">
        <v>44418</v>
      </c>
      <c r="E36" s="72">
        <v>16500</v>
      </c>
      <c r="F36" s="14">
        <f t="shared" si="0"/>
        <v>44448</v>
      </c>
      <c r="G36" s="15">
        <f t="shared" si="1"/>
        <v>16500</v>
      </c>
      <c r="H36" s="16">
        <f t="shared" si="2"/>
        <v>0</v>
      </c>
      <c r="I36" s="17" t="s">
        <v>9</v>
      </c>
      <c r="J36" s="1"/>
    </row>
    <row r="37" spans="1:10" ht="85.5" x14ac:dyDescent="0.25">
      <c r="A37" s="13" t="s">
        <v>240</v>
      </c>
      <c r="B37" s="13" t="s">
        <v>290</v>
      </c>
      <c r="C37" s="13" t="s">
        <v>64</v>
      </c>
      <c r="D37" s="71">
        <v>44418</v>
      </c>
      <c r="E37" s="72">
        <v>16620.3</v>
      </c>
      <c r="F37" s="14">
        <f t="shared" si="0"/>
        <v>44448</v>
      </c>
      <c r="G37" s="15">
        <f t="shared" si="1"/>
        <v>16620.3</v>
      </c>
      <c r="H37" s="16">
        <f t="shared" si="2"/>
        <v>0</v>
      </c>
      <c r="I37" s="17" t="s">
        <v>10</v>
      </c>
      <c r="J37" s="1"/>
    </row>
    <row r="38" spans="1:10" ht="85.5" x14ac:dyDescent="0.25">
      <c r="A38" s="13" t="s">
        <v>241</v>
      </c>
      <c r="B38" s="13" t="s">
        <v>297</v>
      </c>
      <c r="C38" s="13" t="s">
        <v>66</v>
      </c>
      <c r="D38" s="71">
        <v>44418</v>
      </c>
      <c r="E38" s="72">
        <v>29500</v>
      </c>
      <c r="F38" s="14">
        <f t="shared" si="0"/>
        <v>44448</v>
      </c>
      <c r="G38" s="15">
        <f t="shared" si="1"/>
        <v>29500</v>
      </c>
      <c r="H38" s="16">
        <f t="shared" si="2"/>
        <v>0</v>
      </c>
      <c r="I38" s="17" t="s">
        <v>10</v>
      </c>
      <c r="J38" s="1"/>
    </row>
    <row r="39" spans="1:10" ht="57" x14ac:dyDescent="0.25">
      <c r="A39" s="13" t="s">
        <v>242</v>
      </c>
      <c r="B39" s="13" t="s">
        <v>351</v>
      </c>
      <c r="C39" s="13" t="s">
        <v>69</v>
      </c>
      <c r="D39" s="71">
        <v>44419</v>
      </c>
      <c r="E39" s="72">
        <v>15340</v>
      </c>
      <c r="F39" s="14">
        <f t="shared" si="0"/>
        <v>44449</v>
      </c>
      <c r="G39" s="15">
        <f t="shared" si="1"/>
        <v>15340</v>
      </c>
      <c r="H39" s="16">
        <f t="shared" si="2"/>
        <v>0</v>
      </c>
      <c r="I39" s="17" t="s">
        <v>9</v>
      </c>
      <c r="J39" s="1"/>
    </row>
    <row r="40" spans="1:10" ht="57" x14ac:dyDescent="0.25">
      <c r="A40" s="13" t="s">
        <v>243</v>
      </c>
      <c r="B40" s="13" t="s">
        <v>352</v>
      </c>
      <c r="C40" s="13" t="s">
        <v>72</v>
      </c>
      <c r="D40" s="71">
        <v>44419</v>
      </c>
      <c r="E40" s="72">
        <v>5310</v>
      </c>
      <c r="F40" s="14">
        <f t="shared" si="0"/>
        <v>44449</v>
      </c>
      <c r="G40" s="15">
        <f t="shared" si="1"/>
        <v>5310</v>
      </c>
      <c r="H40" s="16">
        <f t="shared" si="2"/>
        <v>0</v>
      </c>
      <c r="I40" s="17" t="s">
        <v>9</v>
      </c>
      <c r="J40" s="1"/>
    </row>
    <row r="41" spans="1:10" ht="85.5" x14ac:dyDescent="0.25">
      <c r="A41" s="13" t="s">
        <v>73</v>
      </c>
      <c r="B41" s="13" t="s">
        <v>366</v>
      </c>
      <c r="C41" s="13" t="s">
        <v>74</v>
      </c>
      <c r="D41" s="71">
        <v>44419</v>
      </c>
      <c r="E41" s="72">
        <v>469200</v>
      </c>
      <c r="F41" s="14">
        <f t="shared" si="0"/>
        <v>44449</v>
      </c>
      <c r="G41" s="15">
        <f t="shared" si="1"/>
        <v>469200</v>
      </c>
      <c r="H41" s="16">
        <f t="shared" si="2"/>
        <v>0</v>
      </c>
      <c r="I41" s="17" t="s">
        <v>9</v>
      </c>
      <c r="J41" s="1"/>
    </row>
    <row r="42" spans="1:10" ht="71.25" x14ac:dyDescent="0.25">
      <c r="A42" s="13" t="s">
        <v>244</v>
      </c>
      <c r="B42" s="13" t="s">
        <v>294</v>
      </c>
      <c r="C42" s="13" t="s">
        <v>77</v>
      </c>
      <c r="D42" s="71">
        <v>44419</v>
      </c>
      <c r="E42" s="72">
        <v>33750</v>
      </c>
      <c r="F42" s="14">
        <f t="shared" si="0"/>
        <v>44449</v>
      </c>
      <c r="G42" s="15">
        <f t="shared" si="1"/>
        <v>33750</v>
      </c>
      <c r="H42" s="16">
        <f t="shared" si="2"/>
        <v>0</v>
      </c>
      <c r="I42" s="17" t="s">
        <v>9</v>
      </c>
      <c r="J42" s="1"/>
    </row>
    <row r="43" spans="1:10" ht="57" x14ac:dyDescent="0.25">
      <c r="A43" s="13" t="s">
        <v>78</v>
      </c>
      <c r="B43" s="13" t="s">
        <v>295</v>
      </c>
      <c r="C43" s="13" t="s">
        <v>80</v>
      </c>
      <c r="D43" s="71">
        <v>44419</v>
      </c>
      <c r="E43" s="72">
        <v>9440</v>
      </c>
      <c r="F43" s="14">
        <f>D43+30</f>
        <v>44449</v>
      </c>
      <c r="G43" s="15">
        <f t="shared" si="1"/>
        <v>9440</v>
      </c>
      <c r="H43" s="16">
        <f t="shared" si="2"/>
        <v>0</v>
      </c>
      <c r="I43" s="17" t="s">
        <v>9</v>
      </c>
      <c r="J43" s="1"/>
    </row>
    <row r="44" spans="1:10" ht="57" x14ac:dyDescent="0.25">
      <c r="A44" s="13" t="s">
        <v>192</v>
      </c>
      <c r="B44" s="13" t="s">
        <v>296</v>
      </c>
      <c r="C44" s="13" t="s">
        <v>194</v>
      </c>
      <c r="D44" s="71">
        <v>44419</v>
      </c>
      <c r="E44" s="72">
        <v>9440</v>
      </c>
      <c r="F44" s="14">
        <f>D44+30</f>
        <v>44449</v>
      </c>
      <c r="G44" s="15">
        <f>+E44</f>
        <v>9440</v>
      </c>
      <c r="H44" s="16">
        <f t="shared" si="2"/>
        <v>0</v>
      </c>
      <c r="I44" s="17" t="s">
        <v>9</v>
      </c>
      <c r="J44" s="1"/>
    </row>
    <row r="45" spans="1:10" ht="42.75" x14ac:dyDescent="0.25">
      <c r="A45" s="13" t="s">
        <v>81</v>
      </c>
      <c r="B45" s="13" t="s">
        <v>298</v>
      </c>
      <c r="C45" s="13" t="s">
        <v>83</v>
      </c>
      <c r="D45" s="71">
        <v>44419</v>
      </c>
      <c r="E45" s="72">
        <v>14160</v>
      </c>
      <c r="F45" s="14">
        <f t="shared" si="0"/>
        <v>44449</v>
      </c>
      <c r="G45" s="15">
        <f t="shared" si="1"/>
        <v>14160</v>
      </c>
      <c r="H45" s="16">
        <f t="shared" si="2"/>
        <v>0</v>
      </c>
      <c r="I45" s="17" t="s">
        <v>9</v>
      </c>
      <c r="J45" s="1"/>
    </row>
    <row r="46" spans="1:10" ht="57" x14ac:dyDescent="0.25">
      <c r="A46" s="13" t="s">
        <v>84</v>
      </c>
      <c r="B46" s="13" t="s">
        <v>353</v>
      </c>
      <c r="C46" s="13" t="s">
        <v>86</v>
      </c>
      <c r="D46" s="71">
        <v>44421</v>
      </c>
      <c r="E46" s="72">
        <v>15664.5</v>
      </c>
      <c r="F46" s="14">
        <f t="shared" si="0"/>
        <v>44451</v>
      </c>
      <c r="G46" s="15">
        <f t="shared" si="1"/>
        <v>15664.5</v>
      </c>
      <c r="H46" s="16">
        <f t="shared" si="2"/>
        <v>0</v>
      </c>
      <c r="I46" s="17" t="s">
        <v>10</v>
      </c>
      <c r="J46" s="1"/>
    </row>
    <row r="47" spans="1:10" ht="42.75" x14ac:dyDescent="0.25">
      <c r="A47" s="13" t="s">
        <v>242</v>
      </c>
      <c r="B47" s="13" t="s">
        <v>354</v>
      </c>
      <c r="C47" s="13" t="s">
        <v>87</v>
      </c>
      <c r="D47" s="71">
        <v>44421</v>
      </c>
      <c r="E47" s="72">
        <v>34220</v>
      </c>
      <c r="F47" s="14">
        <f t="shared" si="0"/>
        <v>44451</v>
      </c>
      <c r="G47" s="15">
        <f t="shared" si="1"/>
        <v>34220</v>
      </c>
      <c r="H47" s="16">
        <f t="shared" si="2"/>
        <v>0</v>
      </c>
      <c r="I47" s="17" t="s">
        <v>9</v>
      </c>
      <c r="J47" s="1"/>
    </row>
    <row r="48" spans="1:10" ht="57" x14ac:dyDescent="0.25">
      <c r="A48" s="13" t="s">
        <v>88</v>
      </c>
      <c r="B48" s="13" t="s">
        <v>301</v>
      </c>
      <c r="C48" s="13" t="s">
        <v>90</v>
      </c>
      <c r="D48" s="71">
        <v>44421</v>
      </c>
      <c r="E48" s="72">
        <v>15022.01</v>
      </c>
      <c r="F48" s="14">
        <f t="shared" si="0"/>
        <v>44451</v>
      </c>
      <c r="G48" s="15">
        <f t="shared" si="1"/>
        <v>15022.01</v>
      </c>
      <c r="H48" s="16">
        <f t="shared" si="2"/>
        <v>0</v>
      </c>
      <c r="I48" s="17" t="s">
        <v>10</v>
      </c>
      <c r="J48" s="1"/>
    </row>
    <row r="49" spans="1:10" ht="71.25" x14ac:dyDescent="0.25">
      <c r="A49" s="13" t="s">
        <v>91</v>
      </c>
      <c r="B49" s="13" t="s">
        <v>302</v>
      </c>
      <c r="C49" s="13" t="s">
        <v>69</v>
      </c>
      <c r="D49" s="71">
        <v>44421</v>
      </c>
      <c r="E49" s="72">
        <v>35400</v>
      </c>
      <c r="F49" s="14">
        <f t="shared" si="0"/>
        <v>44451</v>
      </c>
      <c r="G49" s="15">
        <f t="shared" si="1"/>
        <v>35400</v>
      </c>
      <c r="H49" s="16">
        <f t="shared" si="2"/>
        <v>0</v>
      </c>
      <c r="I49" s="17" t="s">
        <v>10</v>
      </c>
      <c r="J49" s="1"/>
    </row>
    <row r="50" spans="1:10" ht="71.25" x14ac:dyDescent="0.25">
      <c r="A50" s="13" t="s">
        <v>93</v>
      </c>
      <c r="B50" s="13" t="s">
        <v>303</v>
      </c>
      <c r="C50" s="13" t="s">
        <v>95</v>
      </c>
      <c r="D50" s="71">
        <v>44421</v>
      </c>
      <c r="E50" s="72">
        <v>60000</v>
      </c>
      <c r="F50" s="14">
        <f t="shared" si="0"/>
        <v>44451</v>
      </c>
      <c r="G50" s="36">
        <f t="shared" si="1"/>
        <v>60000</v>
      </c>
      <c r="H50" s="16">
        <f t="shared" si="2"/>
        <v>0</v>
      </c>
      <c r="I50" s="17" t="s">
        <v>9</v>
      </c>
      <c r="J50" s="1"/>
    </row>
    <row r="51" spans="1:10" ht="71.25" x14ac:dyDescent="0.25">
      <c r="A51" s="13" t="s">
        <v>243</v>
      </c>
      <c r="B51" s="13" t="s">
        <v>304</v>
      </c>
      <c r="C51" s="13" t="s">
        <v>77</v>
      </c>
      <c r="D51" s="71">
        <v>44421</v>
      </c>
      <c r="E51" s="72">
        <v>106206.56</v>
      </c>
      <c r="F51" s="14">
        <f t="shared" si="0"/>
        <v>44451</v>
      </c>
      <c r="G51" s="36">
        <f t="shared" si="1"/>
        <v>106206.56</v>
      </c>
      <c r="H51" s="16">
        <f t="shared" si="2"/>
        <v>0</v>
      </c>
      <c r="I51" s="17" t="s">
        <v>9</v>
      </c>
      <c r="J51" s="1"/>
    </row>
    <row r="52" spans="1:10" ht="57" x14ac:dyDescent="0.25">
      <c r="A52" s="13" t="s">
        <v>245</v>
      </c>
      <c r="B52" s="13" t="s">
        <v>355</v>
      </c>
      <c r="C52" s="13" t="s">
        <v>99</v>
      </c>
      <c r="D52" s="71">
        <v>44421</v>
      </c>
      <c r="E52" s="72">
        <v>599405.44999999995</v>
      </c>
      <c r="F52" s="14">
        <f t="shared" si="0"/>
        <v>44451</v>
      </c>
      <c r="G52" s="36">
        <f t="shared" si="1"/>
        <v>599405.44999999995</v>
      </c>
      <c r="H52" s="16">
        <f t="shared" si="2"/>
        <v>0</v>
      </c>
      <c r="I52" s="17" t="s">
        <v>9</v>
      </c>
      <c r="J52" s="1"/>
    </row>
    <row r="53" spans="1:10" ht="57" x14ac:dyDescent="0.25">
      <c r="A53" s="13" t="s">
        <v>246</v>
      </c>
      <c r="B53" s="13" t="s">
        <v>356</v>
      </c>
      <c r="C53" s="13" t="s">
        <v>102</v>
      </c>
      <c r="D53" s="71">
        <v>44421</v>
      </c>
      <c r="E53" s="72">
        <v>1416</v>
      </c>
      <c r="F53" s="14">
        <f t="shared" si="0"/>
        <v>44451</v>
      </c>
      <c r="G53" s="36">
        <f t="shared" si="1"/>
        <v>1416</v>
      </c>
      <c r="H53" s="16">
        <f t="shared" si="2"/>
        <v>0</v>
      </c>
      <c r="I53" s="17" t="s">
        <v>9</v>
      </c>
      <c r="J53" s="1"/>
    </row>
    <row r="54" spans="1:10" ht="57" x14ac:dyDescent="0.25">
      <c r="A54" s="13" t="s">
        <v>247</v>
      </c>
      <c r="B54" s="13" t="s">
        <v>307</v>
      </c>
      <c r="C54" s="13" t="s">
        <v>104</v>
      </c>
      <c r="D54" s="71">
        <v>44425</v>
      </c>
      <c r="E54" s="72">
        <v>6510.27</v>
      </c>
      <c r="F54" s="14">
        <f t="shared" si="0"/>
        <v>44455</v>
      </c>
      <c r="G54" s="36">
        <f t="shared" si="1"/>
        <v>6510.27</v>
      </c>
      <c r="H54" s="16">
        <f t="shared" si="2"/>
        <v>0</v>
      </c>
      <c r="I54" s="17" t="s">
        <v>9</v>
      </c>
      <c r="J54" s="1"/>
    </row>
    <row r="55" spans="1:10" ht="57" x14ac:dyDescent="0.25">
      <c r="A55" s="13" t="s">
        <v>247</v>
      </c>
      <c r="B55" s="13" t="s">
        <v>308</v>
      </c>
      <c r="C55" s="13" t="s">
        <v>105</v>
      </c>
      <c r="D55" s="71">
        <v>44425</v>
      </c>
      <c r="E55" s="72">
        <v>4817.57</v>
      </c>
      <c r="F55" s="14">
        <f t="shared" si="0"/>
        <v>44455</v>
      </c>
      <c r="G55" s="36">
        <f t="shared" si="1"/>
        <v>4817.57</v>
      </c>
      <c r="H55" s="16">
        <f t="shared" si="2"/>
        <v>0</v>
      </c>
      <c r="I55" s="17" t="s">
        <v>9</v>
      </c>
      <c r="J55" s="1"/>
    </row>
    <row r="56" spans="1:10" ht="57" x14ac:dyDescent="0.25">
      <c r="A56" s="13" t="s">
        <v>247</v>
      </c>
      <c r="B56" s="13" t="s">
        <v>309</v>
      </c>
      <c r="C56" s="13" t="s">
        <v>109</v>
      </c>
      <c r="D56" s="71">
        <v>44425</v>
      </c>
      <c r="E56" s="72">
        <v>14198.22</v>
      </c>
      <c r="F56" s="14">
        <f t="shared" si="0"/>
        <v>44455</v>
      </c>
      <c r="G56" s="36">
        <f t="shared" si="1"/>
        <v>14198.22</v>
      </c>
      <c r="H56" s="16">
        <f t="shared" si="2"/>
        <v>0</v>
      </c>
      <c r="I56" s="17" t="s">
        <v>9</v>
      </c>
      <c r="J56" s="1"/>
    </row>
    <row r="57" spans="1:10" ht="71.25" x14ac:dyDescent="0.25">
      <c r="A57" s="13" t="s">
        <v>248</v>
      </c>
      <c r="B57" s="13" t="s">
        <v>357</v>
      </c>
      <c r="C57" s="13" t="s">
        <v>112</v>
      </c>
      <c r="D57" s="71">
        <v>44426</v>
      </c>
      <c r="E57" s="72">
        <v>249983</v>
      </c>
      <c r="F57" s="14">
        <f t="shared" si="0"/>
        <v>44456</v>
      </c>
      <c r="G57" s="36">
        <f t="shared" si="1"/>
        <v>249983</v>
      </c>
      <c r="H57" s="16">
        <f t="shared" si="2"/>
        <v>0</v>
      </c>
      <c r="I57" s="17" t="s">
        <v>9</v>
      </c>
      <c r="J57" s="1"/>
    </row>
    <row r="58" spans="1:10" ht="85.5" x14ac:dyDescent="0.25">
      <c r="A58" s="13" t="s">
        <v>249</v>
      </c>
      <c r="B58" s="13" t="s">
        <v>367</v>
      </c>
      <c r="C58" s="13" t="s">
        <v>115</v>
      </c>
      <c r="D58" s="71">
        <v>44426</v>
      </c>
      <c r="E58" s="72">
        <v>2302000</v>
      </c>
      <c r="F58" s="14">
        <f t="shared" si="0"/>
        <v>44456</v>
      </c>
      <c r="G58" s="36">
        <f t="shared" si="1"/>
        <v>2302000</v>
      </c>
      <c r="H58" s="16">
        <f t="shared" si="2"/>
        <v>0</v>
      </c>
      <c r="I58" s="17" t="s">
        <v>10</v>
      </c>
      <c r="J58" s="1"/>
    </row>
    <row r="59" spans="1:10" ht="57" x14ac:dyDescent="0.25">
      <c r="A59" s="13" t="s">
        <v>250</v>
      </c>
      <c r="B59" s="13" t="s">
        <v>312</v>
      </c>
      <c r="C59" s="13" t="s">
        <v>42</v>
      </c>
      <c r="D59" s="71">
        <v>44426</v>
      </c>
      <c r="E59" s="72">
        <v>327869.73</v>
      </c>
      <c r="F59" s="14">
        <f t="shared" si="0"/>
        <v>44456</v>
      </c>
      <c r="G59" s="36">
        <f t="shared" si="1"/>
        <v>327869.73</v>
      </c>
      <c r="H59" s="16">
        <f t="shared" si="2"/>
        <v>0</v>
      </c>
      <c r="I59" s="17" t="s">
        <v>9</v>
      </c>
      <c r="J59" s="1"/>
    </row>
    <row r="60" spans="1:10" ht="71.25" x14ac:dyDescent="0.25">
      <c r="A60" s="13" t="s">
        <v>251</v>
      </c>
      <c r="B60" s="13" t="s">
        <v>313</v>
      </c>
      <c r="C60" s="13" t="s">
        <v>120</v>
      </c>
      <c r="D60" s="71">
        <v>44427</v>
      </c>
      <c r="E60" s="72">
        <v>500000</v>
      </c>
      <c r="F60" s="14">
        <f t="shared" si="0"/>
        <v>44457</v>
      </c>
      <c r="G60" s="36">
        <f t="shared" si="1"/>
        <v>500000</v>
      </c>
      <c r="H60" s="16">
        <f t="shared" si="2"/>
        <v>0</v>
      </c>
      <c r="I60" s="17" t="s">
        <v>9</v>
      </c>
      <c r="J60" s="1"/>
    </row>
    <row r="61" spans="1:10" ht="114" x14ac:dyDescent="0.25">
      <c r="A61" s="13" t="s">
        <v>121</v>
      </c>
      <c r="B61" s="13" t="s">
        <v>314</v>
      </c>
      <c r="C61" s="13" t="s">
        <v>122</v>
      </c>
      <c r="D61" s="71">
        <v>44427</v>
      </c>
      <c r="E61" s="72">
        <v>6918</v>
      </c>
      <c r="F61" s="14">
        <f t="shared" si="0"/>
        <v>44457</v>
      </c>
      <c r="G61" s="36">
        <f t="shared" si="1"/>
        <v>6918</v>
      </c>
      <c r="H61" s="16">
        <f t="shared" si="2"/>
        <v>0</v>
      </c>
      <c r="I61" s="17" t="s">
        <v>9</v>
      </c>
      <c r="J61" s="1"/>
    </row>
    <row r="62" spans="1:10" ht="71.25" x14ac:dyDescent="0.25">
      <c r="A62" s="13" t="s">
        <v>121</v>
      </c>
      <c r="B62" s="13" t="s">
        <v>315</v>
      </c>
      <c r="C62" s="13" t="s">
        <v>124</v>
      </c>
      <c r="D62" s="71">
        <v>44427</v>
      </c>
      <c r="E62" s="72">
        <v>684</v>
      </c>
      <c r="F62" s="14">
        <f t="shared" si="0"/>
        <v>44457</v>
      </c>
      <c r="G62" s="36">
        <f t="shared" si="1"/>
        <v>684</v>
      </c>
      <c r="H62" s="16">
        <f t="shared" si="2"/>
        <v>0</v>
      </c>
      <c r="I62" s="17" t="s">
        <v>9</v>
      </c>
      <c r="J62" s="1"/>
    </row>
    <row r="63" spans="1:10" ht="85.5" x14ac:dyDescent="0.25">
      <c r="A63" s="13" t="s">
        <v>252</v>
      </c>
      <c r="B63" s="13" t="s">
        <v>358</v>
      </c>
      <c r="C63" s="13" t="s">
        <v>127</v>
      </c>
      <c r="D63" s="71">
        <v>44427</v>
      </c>
      <c r="E63" s="72">
        <v>14801.94</v>
      </c>
      <c r="F63" s="14">
        <f t="shared" si="0"/>
        <v>44457</v>
      </c>
      <c r="G63" s="36">
        <f t="shared" si="1"/>
        <v>14801.94</v>
      </c>
      <c r="H63" s="16">
        <f t="shared" si="2"/>
        <v>0</v>
      </c>
      <c r="I63" s="17" t="s">
        <v>9</v>
      </c>
      <c r="J63" s="1"/>
    </row>
    <row r="64" spans="1:10" ht="57" x14ac:dyDescent="0.25">
      <c r="A64" s="13" t="s">
        <v>253</v>
      </c>
      <c r="B64" s="13" t="s">
        <v>316</v>
      </c>
      <c r="C64" s="13" t="s">
        <v>129</v>
      </c>
      <c r="D64" s="71">
        <v>44427</v>
      </c>
      <c r="E64" s="72">
        <v>285354.57</v>
      </c>
      <c r="F64" s="14">
        <f t="shared" si="0"/>
        <v>44457</v>
      </c>
      <c r="G64" s="36">
        <f t="shared" si="1"/>
        <v>285354.57</v>
      </c>
      <c r="H64" s="16">
        <f t="shared" si="2"/>
        <v>0</v>
      </c>
      <c r="I64" s="17" t="s">
        <v>9</v>
      </c>
      <c r="J64" s="1"/>
    </row>
    <row r="65" spans="1:10" ht="57" x14ac:dyDescent="0.25">
      <c r="A65" s="13" t="s">
        <v>253</v>
      </c>
      <c r="B65" s="13" t="s">
        <v>318</v>
      </c>
      <c r="C65" s="13" t="s">
        <v>131</v>
      </c>
      <c r="D65" s="71">
        <v>44427</v>
      </c>
      <c r="E65" s="72">
        <v>27066</v>
      </c>
      <c r="F65" s="14">
        <f t="shared" si="0"/>
        <v>44457</v>
      </c>
      <c r="G65" s="36">
        <f t="shared" si="1"/>
        <v>27066</v>
      </c>
      <c r="H65" s="16">
        <f t="shared" si="2"/>
        <v>0</v>
      </c>
      <c r="I65" s="17" t="s">
        <v>9</v>
      </c>
      <c r="J65" s="1"/>
    </row>
    <row r="66" spans="1:10" ht="57" x14ac:dyDescent="0.25">
      <c r="A66" s="13" t="s">
        <v>253</v>
      </c>
      <c r="B66" s="13" t="s">
        <v>319</v>
      </c>
      <c r="C66" s="13" t="s">
        <v>134</v>
      </c>
      <c r="D66" s="71">
        <v>44427</v>
      </c>
      <c r="E66" s="72">
        <v>49952.5</v>
      </c>
      <c r="F66" s="14">
        <f t="shared" si="0"/>
        <v>44457</v>
      </c>
      <c r="G66" s="36">
        <f t="shared" si="1"/>
        <v>49952.5</v>
      </c>
      <c r="H66" s="16">
        <f t="shared" si="2"/>
        <v>0</v>
      </c>
      <c r="I66" s="17" t="s">
        <v>9</v>
      </c>
      <c r="J66" s="1"/>
    </row>
    <row r="67" spans="1:10" ht="42.75" x14ac:dyDescent="0.25">
      <c r="A67" s="13" t="s">
        <v>121</v>
      </c>
      <c r="B67" s="13" t="s">
        <v>346</v>
      </c>
      <c r="C67" s="13" t="s">
        <v>136</v>
      </c>
      <c r="D67" s="71">
        <v>44427</v>
      </c>
      <c r="E67" s="72">
        <v>6158</v>
      </c>
      <c r="F67" s="14">
        <f t="shared" si="0"/>
        <v>44457</v>
      </c>
      <c r="G67" s="36">
        <f t="shared" si="1"/>
        <v>6158</v>
      </c>
      <c r="H67" s="16">
        <f t="shared" si="2"/>
        <v>0</v>
      </c>
      <c r="I67" s="17" t="s">
        <v>9</v>
      </c>
      <c r="J67" s="1"/>
    </row>
    <row r="68" spans="1:10" ht="57" x14ac:dyDescent="0.25">
      <c r="A68" s="13" t="s">
        <v>254</v>
      </c>
      <c r="B68" s="13" t="s">
        <v>321</v>
      </c>
      <c r="C68" s="13" t="s">
        <v>138</v>
      </c>
      <c r="D68" s="71">
        <v>44427</v>
      </c>
      <c r="E68" s="72">
        <v>9440</v>
      </c>
      <c r="F68" s="14">
        <f t="shared" si="0"/>
        <v>44457</v>
      </c>
      <c r="G68" s="36">
        <f t="shared" si="1"/>
        <v>9440</v>
      </c>
      <c r="H68" s="16">
        <f t="shared" si="2"/>
        <v>0</v>
      </c>
      <c r="I68" s="17" t="s">
        <v>9</v>
      </c>
      <c r="J68" s="1"/>
    </row>
    <row r="69" spans="1:10" ht="71.25" x14ac:dyDescent="0.25">
      <c r="A69" s="13" t="s">
        <v>139</v>
      </c>
      <c r="B69" s="13" t="s">
        <v>322</v>
      </c>
      <c r="C69" s="13" t="s">
        <v>141</v>
      </c>
      <c r="D69" s="71">
        <v>44427</v>
      </c>
      <c r="E69" s="72">
        <v>164660.47</v>
      </c>
      <c r="F69" s="14">
        <f t="shared" si="0"/>
        <v>44457</v>
      </c>
      <c r="G69" s="36">
        <f t="shared" si="1"/>
        <v>164660.47</v>
      </c>
      <c r="H69" s="16">
        <f t="shared" si="2"/>
        <v>0</v>
      </c>
      <c r="I69" s="17" t="s">
        <v>9</v>
      </c>
      <c r="J69" s="1"/>
    </row>
    <row r="70" spans="1:10" ht="71.25" x14ac:dyDescent="0.25">
      <c r="A70" s="13" t="s">
        <v>255</v>
      </c>
      <c r="B70" s="13" t="s">
        <v>323</v>
      </c>
      <c r="C70" s="13" t="s">
        <v>144</v>
      </c>
      <c r="D70" s="71">
        <v>44427</v>
      </c>
      <c r="E70" s="72">
        <v>4601.83</v>
      </c>
      <c r="F70" s="14">
        <f t="shared" si="0"/>
        <v>44457</v>
      </c>
      <c r="G70" s="36">
        <f t="shared" si="1"/>
        <v>4601.83</v>
      </c>
      <c r="H70" s="16">
        <f t="shared" si="2"/>
        <v>0</v>
      </c>
      <c r="I70" s="17" t="s">
        <v>9</v>
      </c>
      <c r="J70" s="1"/>
    </row>
    <row r="71" spans="1:10" ht="57" x14ac:dyDescent="0.25">
      <c r="A71" s="13" t="s">
        <v>255</v>
      </c>
      <c r="B71" s="13" t="s">
        <v>324</v>
      </c>
      <c r="C71" s="13" t="s">
        <v>146</v>
      </c>
      <c r="D71" s="71">
        <v>44431</v>
      </c>
      <c r="E71" s="72">
        <v>251398.88</v>
      </c>
      <c r="F71" s="14">
        <f t="shared" si="0"/>
        <v>44461</v>
      </c>
      <c r="G71" s="36">
        <f t="shared" si="1"/>
        <v>251398.88</v>
      </c>
      <c r="H71" s="16">
        <f t="shared" si="2"/>
        <v>0</v>
      </c>
      <c r="I71" s="17" t="s">
        <v>9</v>
      </c>
      <c r="J71" s="1"/>
    </row>
    <row r="72" spans="1:10" ht="71.25" x14ac:dyDescent="0.25">
      <c r="A72" s="13" t="s">
        <v>255</v>
      </c>
      <c r="B72" s="13" t="s">
        <v>325</v>
      </c>
      <c r="C72" s="13" t="s">
        <v>148</v>
      </c>
      <c r="D72" s="71">
        <v>44431</v>
      </c>
      <c r="E72" s="72">
        <v>54506.78</v>
      </c>
      <c r="F72" s="14">
        <f t="shared" si="0"/>
        <v>44461</v>
      </c>
      <c r="G72" s="36">
        <f t="shared" si="1"/>
        <v>54506.78</v>
      </c>
      <c r="H72" s="16">
        <f t="shared" si="2"/>
        <v>0</v>
      </c>
      <c r="I72" s="17" t="s">
        <v>9</v>
      </c>
      <c r="J72" s="1"/>
    </row>
    <row r="73" spans="1:10" ht="71.25" x14ac:dyDescent="0.25">
      <c r="A73" s="13" t="s">
        <v>255</v>
      </c>
      <c r="B73" s="13" t="s">
        <v>326</v>
      </c>
      <c r="C73" s="13" t="s">
        <v>150</v>
      </c>
      <c r="D73" s="71">
        <v>44431</v>
      </c>
      <c r="E73" s="72">
        <v>6075.73</v>
      </c>
      <c r="F73" s="14">
        <f t="shared" si="0"/>
        <v>44461</v>
      </c>
      <c r="G73" s="36">
        <f t="shared" si="1"/>
        <v>6075.73</v>
      </c>
      <c r="H73" s="16">
        <f t="shared" si="2"/>
        <v>0</v>
      </c>
      <c r="I73" s="17" t="s">
        <v>10</v>
      </c>
      <c r="J73" s="1"/>
    </row>
    <row r="74" spans="1:10" ht="71.25" x14ac:dyDescent="0.25">
      <c r="A74" s="13" t="s">
        <v>255</v>
      </c>
      <c r="B74" s="13" t="s">
        <v>327</v>
      </c>
      <c r="C74" s="13" t="s">
        <v>152</v>
      </c>
      <c r="D74" s="71">
        <v>44431</v>
      </c>
      <c r="E74" s="72">
        <v>7323.07</v>
      </c>
      <c r="F74" s="14">
        <f t="shared" ref="F74:F91" si="3">D74+30</f>
        <v>44461</v>
      </c>
      <c r="G74" s="36">
        <f t="shared" ref="G74:G91" si="4">+E74</f>
        <v>7323.07</v>
      </c>
      <c r="H74" s="16">
        <f t="shared" ref="H74:H91" si="5">+E74-G74</f>
        <v>0</v>
      </c>
      <c r="I74" s="17" t="s">
        <v>9</v>
      </c>
      <c r="J74" s="1"/>
    </row>
    <row r="75" spans="1:10" ht="71.25" x14ac:dyDescent="0.25">
      <c r="A75" s="13" t="s">
        <v>255</v>
      </c>
      <c r="B75" s="13" t="s">
        <v>328</v>
      </c>
      <c r="C75" s="13" t="s">
        <v>153</v>
      </c>
      <c r="D75" s="71">
        <v>44431</v>
      </c>
      <c r="E75" s="72">
        <v>2542.63</v>
      </c>
      <c r="F75" s="14">
        <f t="shared" si="3"/>
        <v>44461</v>
      </c>
      <c r="G75" s="36">
        <f t="shared" si="4"/>
        <v>2542.63</v>
      </c>
      <c r="H75" s="16">
        <f t="shared" si="5"/>
        <v>0</v>
      </c>
      <c r="I75" s="17" t="s">
        <v>9</v>
      </c>
      <c r="J75" s="1"/>
    </row>
    <row r="76" spans="1:10" ht="71.25" x14ac:dyDescent="0.25">
      <c r="A76" s="13" t="s">
        <v>256</v>
      </c>
      <c r="B76" s="13" t="s">
        <v>344</v>
      </c>
      <c r="C76" s="13" t="s">
        <v>155</v>
      </c>
      <c r="D76" s="71">
        <v>44431</v>
      </c>
      <c r="E76" s="72">
        <v>3750721.93</v>
      </c>
      <c r="F76" s="14">
        <f t="shared" si="3"/>
        <v>44461</v>
      </c>
      <c r="G76" s="36">
        <f t="shared" si="4"/>
        <v>3750721.93</v>
      </c>
      <c r="H76" s="16">
        <f t="shared" si="5"/>
        <v>0</v>
      </c>
      <c r="I76" s="17" t="s">
        <v>9</v>
      </c>
      <c r="J76" s="1"/>
    </row>
    <row r="77" spans="1:10" ht="57" x14ac:dyDescent="0.25">
      <c r="A77" s="13" t="s">
        <v>256</v>
      </c>
      <c r="B77" s="13" t="s">
        <v>330</v>
      </c>
      <c r="C77" s="13" t="s">
        <v>158</v>
      </c>
      <c r="D77" s="71">
        <v>44431</v>
      </c>
      <c r="E77" s="72">
        <v>171282.23</v>
      </c>
      <c r="F77" s="14">
        <f t="shared" si="3"/>
        <v>44461</v>
      </c>
      <c r="G77" s="36">
        <f t="shared" si="4"/>
        <v>171282.23</v>
      </c>
      <c r="H77" s="16">
        <v>0</v>
      </c>
      <c r="I77" s="17" t="s">
        <v>9</v>
      </c>
      <c r="J77" s="1"/>
    </row>
    <row r="78" spans="1:10" ht="71.25" x14ac:dyDescent="0.25">
      <c r="A78" s="13" t="s">
        <v>257</v>
      </c>
      <c r="B78" s="13" t="s">
        <v>331</v>
      </c>
      <c r="C78" s="13" t="s">
        <v>161</v>
      </c>
      <c r="D78" s="71">
        <v>44431</v>
      </c>
      <c r="E78" s="72">
        <v>35400</v>
      </c>
      <c r="F78" s="14">
        <f t="shared" si="3"/>
        <v>44461</v>
      </c>
      <c r="G78" s="36">
        <f t="shared" si="4"/>
        <v>35400</v>
      </c>
      <c r="H78" s="16">
        <f t="shared" si="5"/>
        <v>0</v>
      </c>
      <c r="I78" s="17" t="s">
        <v>9</v>
      </c>
      <c r="J78" s="1"/>
    </row>
    <row r="79" spans="1:10" ht="71.25" x14ac:dyDescent="0.25">
      <c r="A79" s="13" t="s">
        <v>258</v>
      </c>
      <c r="B79" s="13" t="s">
        <v>332</v>
      </c>
      <c r="C79" s="13" t="s">
        <v>163</v>
      </c>
      <c r="D79" s="71">
        <v>44431</v>
      </c>
      <c r="E79" s="72">
        <v>122039.05</v>
      </c>
      <c r="F79" s="14">
        <f t="shared" si="3"/>
        <v>44461</v>
      </c>
      <c r="G79" s="36">
        <f t="shared" si="4"/>
        <v>122039.05</v>
      </c>
      <c r="H79" s="16">
        <f t="shared" si="5"/>
        <v>0</v>
      </c>
      <c r="I79" s="17" t="s">
        <v>9</v>
      </c>
      <c r="J79" s="1"/>
    </row>
    <row r="80" spans="1:10" ht="71.25" x14ac:dyDescent="0.25">
      <c r="A80" s="13" t="s">
        <v>258</v>
      </c>
      <c r="B80" s="13" t="s">
        <v>359</v>
      </c>
      <c r="C80" s="13" t="s">
        <v>166</v>
      </c>
      <c r="D80" s="71">
        <v>44431</v>
      </c>
      <c r="E80" s="72">
        <v>309998.40000000002</v>
      </c>
      <c r="F80" s="14">
        <f t="shared" si="3"/>
        <v>44461</v>
      </c>
      <c r="G80" s="36">
        <f t="shared" si="4"/>
        <v>309998.40000000002</v>
      </c>
      <c r="H80" s="16">
        <f t="shared" si="5"/>
        <v>0</v>
      </c>
      <c r="I80" s="17" t="s">
        <v>9</v>
      </c>
      <c r="J80" s="1"/>
    </row>
    <row r="81" spans="1:10" ht="57" x14ac:dyDescent="0.25">
      <c r="A81" s="13" t="s">
        <v>242</v>
      </c>
      <c r="B81" s="13" t="s">
        <v>360</v>
      </c>
      <c r="C81" s="13" t="s">
        <v>168</v>
      </c>
      <c r="D81" s="71">
        <v>44431</v>
      </c>
      <c r="E81" s="72">
        <v>7080</v>
      </c>
      <c r="F81" s="14">
        <f t="shared" si="3"/>
        <v>44461</v>
      </c>
      <c r="G81" s="36">
        <f t="shared" si="4"/>
        <v>7080</v>
      </c>
      <c r="H81" s="16">
        <f t="shared" si="5"/>
        <v>0</v>
      </c>
      <c r="I81" s="17" t="s">
        <v>9</v>
      </c>
      <c r="J81" s="1"/>
    </row>
    <row r="82" spans="1:10" ht="71.25" x14ac:dyDescent="0.25">
      <c r="A82" s="13" t="s">
        <v>169</v>
      </c>
      <c r="B82" s="13" t="s">
        <v>361</v>
      </c>
      <c r="C82" s="13" t="s">
        <v>171</v>
      </c>
      <c r="D82" s="71">
        <v>44432</v>
      </c>
      <c r="E82" s="72">
        <v>11500.01</v>
      </c>
      <c r="F82" s="14">
        <f t="shared" si="3"/>
        <v>44462</v>
      </c>
      <c r="G82" s="36">
        <f t="shared" si="4"/>
        <v>11500.01</v>
      </c>
      <c r="H82" s="16">
        <f t="shared" si="5"/>
        <v>0</v>
      </c>
      <c r="I82" s="17" t="s">
        <v>9</v>
      </c>
      <c r="J82" s="1"/>
    </row>
    <row r="83" spans="1:10" ht="71.25" x14ac:dyDescent="0.25">
      <c r="A83" s="13" t="s">
        <v>258</v>
      </c>
      <c r="B83" s="13" t="s">
        <v>336</v>
      </c>
      <c r="C83" s="13" t="s">
        <v>172</v>
      </c>
      <c r="D83" s="71">
        <v>44432</v>
      </c>
      <c r="E83" s="72">
        <v>543071.47</v>
      </c>
      <c r="F83" s="14">
        <f t="shared" si="3"/>
        <v>44462</v>
      </c>
      <c r="G83" s="36">
        <f t="shared" si="4"/>
        <v>543071.47</v>
      </c>
      <c r="H83" s="16">
        <f t="shared" si="5"/>
        <v>0</v>
      </c>
      <c r="I83" s="17" t="s">
        <v>9</v>
      </c>
      <c r="J83" s="1"/>
    </row>
    <row r="84" spans="1:10" ht="57" x14ac:dyDescent="0.25">
      <c r="A84" s="13" t="s">
        <v>259</v>
      </c>
      <c r="B84" s="13" t="s">
        <v>337</v>
      </c>
      <c r="C84" s="13" t="s">
        <v>175</v>
      </c>
      <c r="D84" s="71">
        <v>44433</v>
      </c>
      <c r="E84" s="72">
        <v>38232</v>
      </c>
      <c r="F84" s="14">
        <f t="shared" si="3"/>
        <v>44463</v>
      </c>
      <c r="G84" s="36">
        <f t="shared" si="4"/>
        <v>38232</v>
      </c>
      <c r="H84" s="16">
        <f t="shared" si="5"/>
        <v>0</v>
      </c>
      <c r="I84" s="17" t="s">
        <v>9</v>
      </c>
      <c r="J84" s="1"/>
    </row>
    <row r="85" spans="1:10" ht="57" x14ac:dyDescent="0.25">
      <c r="A85" s="13" t="s">
        <v>260</v>
      </c>
      <c r="B85" s="13" t="s">
        <v>362</v>
      </c>
      <c r="C85" s="13" t="s">
        <v>178</v>
      </c>
      <c r="D85" s="71">
        <v>44434</v>
      </c>
      <c r="E85" s="72">
        <v>282269.19</v>
      </c>
      <c r="F85" s="14">
        <f t="shared" si="3"/>
        <v>44464</v>
      </c>
      <c r="G85" s="36">
        <f t="shared" si="4"/>
        <v>282269.19</v>
      </c>
      <c r="H85" s="16">
        <f t="shared" si="5"/>
        <v>0</v>
      </c>
      <c r="I85" s="17" t="s">
        <v>9</v>
      </c>
      <c r="J85" s="1"/>
    </row>
    <row r="86" spans="1:10" x14ac:dyDescent="0.25">
      <c r="A86" s="13"/>
      <c r="B86" s="13"/>
      <c r="C86" s="13"/>
      <c r="D86" s="71"/>
      <c r="E86" s="72"/>
      <c r="F86" s="14"/>
      <c r="G86" s="36"/>
      <c r="H86" s="16"/>
      <c r="I86" s="17"/>
      <c r="J86" s="1"/>
    </row>
    <row r="87" spans="1:10" ht="71.25" x14ac:dyDescent="0.25">
      <c r="A87" s="13" t="s">
        <v>180</v>
      </c>
      <c r="B87" s="13" t="s">
        <v>339</v>
      </c>
      <c r="C87" s="13" t="s">
        <v>80</v>
      </c>
      <c r="D87" s="71">
        <v>44435</v>
      </c>
      <c r="E87" s="72">
        <v>467263.95</v>
      </c>
      <c r="F87" s="14">
        <f t="shared" si="3"/>
        <v>44465</v>
      </c>
      <c r="G87" s="36">
        <f t="shared" si="4"/>
        <v>467263.95</v>
      </c>
      <c r="H87" s="16">
        <f t="shared" si="5"/>
        <v>0</v>
      </c>
      <c r="I87" s="17" t="s">
        <v>9</v>
      </c>
      <c r="J87" s="1"/>
    </row>
    <row r="88" spans="1:10" ht="71.25" x14ac:dyDescent="0.25">
      <c r="A88" s="13" t="s">
        <v>181</v>
      </c>
      <c r="B88" s="13" t="s">
        <v>340</v>
      </c>
      <c r="C88" s="13" t="s">
        <v>183</v>
      </c>
      <c r="D88" s="71">
        <v>44438</v>
      </c>
      <c r="E88" s="72">
        <v>131111.10999999999</v>
      </c>
      <c r="F88" s="14">
        <f t="shared" si="3"/>
        <v>44468</v>
      </c>
      <c r="G88" s="36">
        <f t="shared" si="4"/>
        <v>131111.10999999999</v>
      </c>
      <c r="H88" s="16">
        <f t="shared" si="5"/>
        <v>0</v>
      </c>
      <c r="I88" s="17" t="s">
        <v>9</v>
      </c>
      <c r="J88" s="1"/>
    </row>
    <row r="89" spans="1:10" ht="71.25" x14ac:dyDescent="0.25">
      <c r="A89" s="13" t="s">
        <v>184</v>
      </c>
      <c r="B89" s="13" t="s">
        <v>341</v>
      </c>
      <c r="C89" s="13" t="s">
        <v>186</v>
      </c>
      <c r="D89" s="71">
        <v>44439</v>
      </c>
      <c r="E89" s="72">
        <v>49500</v>
      </c>
      <c r="F89" s="14">
        <f t="shared" si="3"/>
        <v>44469</v>
      </c>
      <c r="G89" s="36">
        <f t="shared" si="4"/>
        <v>49500</v>
      </c>
      <c r="H89" s="16">
        <f t="shared" si="5"/>
        <v>0</v>
      </c>
      <c r="I89" s="17" t="s">
        <v>10</v>
      </c>
      <c r="J89" s="1"/>
    </row>
    <row r="90" spans="1:10" ht="42.75" x14ac:dyDescent="0.25">
      <c r="A90" s="13" t="s">
        <v>187</v>
      </c>
      <c r="B90" s="13" t="s">
        <v>345</v>
      </c>
      <c r="C90" s="13" t="s">
        <v>189</v>
      </c>
      <c r="D90" s="71">
        <v>44439</v>
      </c>
      <c r="E90" s="72">
        <v>146627.39000000001</v>
      </c>
      <c r="F90" s="14">
        <f t="shared" si="3"/>
        <v>44469</v>
      </c>
      <c r="G90" s="36">
        <f t="shared" si="4"/>
        <v>146627.39000000001</v>
      </c>
      <c r="H90" s="16">
        <f t="shared" si="5"/>
        <v>0</v>
      </c>
      <c r="I90" s="17" t="s">
        <v>9</v>
      </c>
      <c r="J90" s="1"/>
    </row>
    <row r="91" spans="1:10" ht="71.25" x14ac:dyDescent="0.25">
      <c r="A91" s="13" t="s">
        <v>261</v>
      </c>
      <c r="B91" s="13" t="s">
        <v>342</v>
      </c>
      <c r="C91" s="13" t="s">
        <v>191</v>
      </c>
      <c r="D91" s="71">
        <v>44439</v>
      </c>
      <c r="E91" s="72">
        <v>146627.39000000001</v>
      </c>
      <c r="F91" s="14">
        <f t="shared" si="3"/>
        <v>44469</v>
      </c>
      <c r="G91" s="36">
        <f t="shared" si="4"/>
        <v>146627.39000000001</v>
      </c>
      <c r="H91" s="16">
        <f t="shared" si="5"/>
        <v>0</v>
      </c>
      <c r="I91" s="17" t="s">
        <v>9</v>
      </c>
      <c r="J91" s="1"/>
    </row>
    <row r="92" spans="1:10" ht="15.75" x14ac:dyDescent="0.25">
      <c r="A92" s="62"/>
      <c r="B92" s="62"/>
      <c r="C92" s="73"/>
      <c r="D92" s="63"/>
      <c r="E92" s="74">
        <f>SUM(E10:E91)</f>
        <v>16513285.240000002</v>
      </c>
      <c r="F92" s="74"/>
      <c r="G92" s="74">
        <f>SUM(G10:G91)</f>
        <v>16513285.240000002</v>
      </c>
      <c r="H92" s="74">
        <f>SUM(H10:H91)</f>
        <v>0</v>
      </c>
      <c r="I92" s="65"/>
      <c r="J92" s="62"/>
    </row>
    <row r="93" spans="1:10" ht="15.75" x14ac:dyDescent="0.25">
      <c r="A93" s="62"/>
      <c r="B93" s="62"/>
      <c r="C93" s="73"/>
      <c r="D93" s="63"/>
      <c r="E93" s="74"/>
      <c r="F93" s="74"/>
      <c r="G93" s="74"/>
      <c r="H93" s="74"/>
      <c r="I93" s="65"/>
      <c r="J93" s="62"/>
    </row>
    <row r="94" spans="1:10" ht="15.75" x14ac:dyDescent="0.25">
      <c r="A94" s="62"/>
      <c r="B94" s="62"/>
      <c r="C94" s="73"/>
      <c r="D94" s="63"/>
      <c r="E94" s="74"/>
      <c r="F94" s="74"/>
      <c r="G94" s="74"/>
      <c r="H94" s="74"/>
      <c r="I94" s="65"/>
      <c r="J94" s="62"/>
    </row>
    <row r="95" spans="1:10" ht="15.75" x14ac:dyDescent="0.25">
      <c r="A95" s="62"/>
      <c r="B95" s="62"/>
      <c r="C95" s="73"/>
      <c r="D95" s="63"/>
      <c r="E95" s="74"/>
      <c r="F95" s="74"/>
      <c r="G95" s="74"/>
      <c r="H95" s="74"/>
      <c r="I95" s="65"/>
      <c r="J95" s="62"/>
    </row>
    <row r="96" spans="1:10" x14ac:dyDescent="0.25">
      <c r="A96" s="1"/>
      <c r="B96" s="57"/>
      <c r="C96" s="57"/>
      <c r="D96" s="63"/>
      <c r="E96" s="57"/>
      <c r="F96" s="56"/>
      <c r="G96" s="58"/>
      <c r="H96" s="6"/>
      <c r="I96" s="59"/>
      <c r="J96" s="1"/>
    </row>
    <row r="97" spans="1:10" ht="14.25" customHeight="1" x14ac:dyDescent="0.25">
      <c r="A97" s="68"/>
      <c r="B97" s="70" t="s">
        <v>368</v>
      </c>
      <c r="D97" s="68"/>
      <c r="E97" s="70" t="s">
        <v>369</v>
      </c>
      <c r="F97" s="68"/>
      <c r="G97" s="68"/>
      <c r="H97" s="68"/>
      <c r="I97" s="68"/>
      <c r="J97" s="68"/>
    </row>
    <row r="98" spans="1:10" x14ac:dyDescent="0.25">
      <c r="A98" s="68"/>
      <c r="B98" s="69" t="s">
        <v>370</v>
      </c>
      <c r="D98" s="68"/>
      <c r="E98" s="69" t="s">
        <v>371</v>
      </c>
      <c r="F98" s="68"/>
      <c r="G98" s="68"/>
      <c r="H98" s="68"/>
      <c r="I98" s="68"/>
      <c r="J98" s="68"/>
    </row>
    <row r="99" spans="1:10" x14ac:dyDescent="0.25">
      <c r="A99" s="68"/>
      <c r="B99" s="68"/>
      <c r="C99" s="68"/>
      <c r="D99" s="68"/>
      <c r="E99" s="68"/>
      <c r="F99" s="68"/>
      <c r="G99" s="68"/>
      <c r="H99" s="68"/>
      <c r="I99" s="68"/>
      <c r="J99" s="68"/>
    </row>
  </sheetData>
  <protectedRanges>
    <protectedRange sqref="B5:C5" name="Rango2_1_1"/>
  </protectedRanges>
  <mergeCells count="10">
    <mergeCell ref="B5:J5"/>
    <mergeCell ref="A8:A9"/>
    <mergeCell ref="B8:B9"/>
    <mergeCell ref="C8:C9"/>
    <mergeCell ref="D8:D9"/>
    <mergeCell ref="E8:E9"/>
    <mergeCell ref="F8:F9"/>
    <mergeCell ref="G8:G9"/>
    <mergeCell ref="H8:H9"/>
    <mergeCell ref="I8:I9"/>
  </mergeCells>
  <pageMargins left="0.23622047244094491" right="0.23622047244094491" top="0.74803149606299213" bottom="0.74803149606299213" header="0.31496062992125984" footer="0.31496062992125984"/>
  <pageSetup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35"/>
  <sheetViews>
    <sheetView tabSelected="1" zoomScale="89" zoomScaleNormal="89" workbookViewId="0">
      <selection activeCell="B10" sqref="B10"/>
    </sheetView>
  </sheetViews>
  <sheetFormatPr baseColWidth="10" defaultRowHeight="15" x14ac:dyDescent="0.25"/>
  <cols>
    <col min="1" max="1" width="48" customWidth="1"/>
    <col min="2" max="2" width="53" customWidth="1"/>
    <col min="3" max="3" width="21.5703125" style="8" customWidth="1"/>
    <col min="4" max="4" width="15" style="8" customWidth="1"/>
    <col min="5" max="5" width="17.85546875" style="77" customWidth="1"/>
    <col min="6" max="6" width="18.140625" customWidth="1"/>
    <col min="7" max="7" width="17.7109375" style="77" customWidth="1"/>
    <col min="8" max="8" width="14.7109375" style="82" customWidth="1"/>
    <col min="9" max="9" width="11.42578125" style="7" customWidth="1"/>
  </cols>
  <sheetData>
    <row r="2" spans="1:10" x14ac:dyDescent="0.25">
      <c r="A2" s="1"/>
      <c r="B2" s="57"/>
      <c r="C2" s="85"/>
      <c r="D2" s="85"/>
      <c r="E2" s="76"/>
      <c r="F2" s="56"/>
      <c r="G2" s="80"/>
      <c r="H2" s="81"/>
      <c r="I2" s="58"/>
    </row>
    <row r="3" spans="1:10" x14ac:dyDescent="0.25">
      <c r="A3" s="1"/>
      <c r="B3" s="57"/>
      <c r="C3" s="85"/>
      <c r="D3" s="85"/>
      <c r="E3" s="76"/>
      <c r="F3" s="56"/>
      <c r="G3" s="80"/>
      <c r="H3" s="81"/>
      <c r="I3" s="58"/>
    </row>
    <row r="4" spans="1:10" ht="21.75" customHeight="1" x14ac:dyDescent="0.25">
      <c r="A4" s="1"/>
      <c r="B4" s="57"/>
      <c r="C4" s="85"/>
      <c r="D4" s="85"/>
      <c r="E4" s="76"/>
      <c r="F4" s="56"/>
      <c r="G4" s="80"/>
      <c r="H4" s="81"/>
      <c r="I4" s="58"/>
    </row>
    <row r="5" spans="1:10" x14ac:dyDescent="0.25">
      <c r="A5" s="1"/>
      <c r="B5" s="57"/>
      <c r="C5" s="85"/>
      <c r="D5" s="85"/>
      <c r="E5" s="76"/>
      <c r="F5" s="56"/>
      <c r="G5" s="80"/>
      <c r="H5" s="81"/>
      <c r="I5" s="58"/>
    </row>
    <row r="6" spans="1:10" ht="20.25" customHeight="1" x14ac:dyDescent="0.25">
      <c r="A6" s="1"/>
      <c r="B6" s="125" t="s">
        <v>711</v>
      </c>
      <c r="C6" s="125"/>
      <c r="D6" s="125"/>
      <c r="E6" s="125"/>
      <c r="F6" s="125"/>
      <c r="G6" s="125"/>
      <c r="H6" s="125"/>
      <c r="I6" s="125"/>
    </row>
    <row r="7" spans="1:10" ht="24.75" customHeight="1" thickBot="1" x14ac:dyDescent="0.3">
      <c r="A7" s="1"/>
      <c r="B7" s="86"/>
      <c r="C7" s="86"/>
      <c r="D7" s="87"/>
      <c r="E7" s="110"/>
      <c r="F7" s="86"/>
      <c r="G7" s="110"/>
      <c r="H7" s="96"/>
      <c r="I7" s="97"/>
    </row>
    <row r="8" spans="1:10" s="75" customFormat="1" ht="15" customHeight="1" x14ac:dyDescent="0.25">
      <c r="A8" s="139" t="s">
        <v>1</v>
      </c>
      <c r="B8" s="141" t="s">
        <v>0</v>
      </c>
      <c r="C8" s="141" t="s">
        <v>2</v>
      </c>
      <c r="D8" s="143" t="s">
        <v>3</v>
      </c>
      <c r="E8" s="145" t="s">
        <v>4</v>
      </c>
      <c r="F8" s="141" t="s">
        <v>7</v>
      </c>
      <c r="G8" s="147" t="s">
        <v>5</v>
      </c>
      <c r="H8" s="149" t="s">
        <v>6</v>
      </c>
      <c r="I8" s="151" t="s">
        <v>8</v>
      </c>
    </row>
    <row r="9" spans="1:10" s="75" customFormat="1" ht="32.25" customHeight="1" thickBot="1" x14ac:dyDescent="0.3">
      <c r="A9" s="140"/>
      <c r="B9" s="142"/>
      <c r="C9" s="142"/>
      <c r="D9" s="144"/>
      <c r="E9" s="146"/>
      <c r="F9" s="142"/>
      <c r="G9" s="148"/>
      <c r="H9" s="150"/>
      <c r="I9" s="152"/>
    </row>
    <row r="10" spans="1:10" s="75" customFormat="1" ht="72.75" customHeight="1" x14ac:dyDescent="0.25">
      <c r="A10" s="156" t="s">
        <v>421</v>
      </c>
      <c r="B10" s="157" t="s">
        <v>603</v>
      </c>
      <c r="C10" s="157" t="s">
        <v>457</v>
      </c>
      <c r="D10" s="161" t="s">
        <v>415</v>
      </c>
      <c r="E10" s="162">
        <v>88500</v>
      </c>
      <c r="F10" s="161" t="s">
        <v>567</v>
      </c>
      <c r="G10" s="162">
        <v>88500</v>
      </c>
      <c r="H10" s="102" t="s">
        <v>377</v>
      </c>
      <c r="I10" s="98" t="s">
        <v>375</v>
      </c>
    </row>
    <row r="11" spans="1:10" s="75" customFormat="1" ht="81.75" customHeight="1" x14ac:dyDescent="0.25">
      <c r="A11" s="158" t="s">
        <v>422</v>
      </c>
      <c r="B11" s="155" t="s">
        <v>604</v>
      </c>
      <c r="C11" s="155" t="s">
        <v>458</v>
      </c>
      <c r="D11" s="163" t="s">
        <v>459</v>
      </c>
      <c r="E11" s="164">
        <v>16750</v>
      </c>
      <c r="F11" s="163" t="s">
        <v>568</v>
      </c>
      <c r="G11" s="164">
        <v>16750</v>
      </c>
      <c r="H11" s="103" t="s">
        <v>377</v>
      </c>
      <c r="I11" s="99" t="s">
        <v>375</v>
      </c>
    </row>
    <row r="12" spans="1:10" s="75" customFormat="1" ht="56.25" x14ac:dyDescent="0.25">
      <c r="A12" s="158" t="s">
        <v>422</v>
      </c>
      <c r="B12" s="155" t="s">
        <v>589</v>
      </c>
      <c r="C12" s="155" t="s">
        <v>460</v>
      </c>
      <c r="D12" s="163" t="s">
        <v>414</v>
      </c>
      <c r="E12" s="164">
        <v>170850</v>
      </c>
      <c r="F12" s="163" t="s">
        <v>569</v>
      </c>
      <c r="G12" s="164">
        <v>170850</v>
      </c>
      <c r="H12" s="103" t="s">
        <v>377</v>
      </c>
      <c r="I12" s="99" t="s">
        <v>375</v>
      </c>
    </row>
    <row r="13" spans="1:10" s="75" customFormat="1" ht="56.25" x14ac:dyDescent="0.25">
      <c r="A13" s="158" t="s">
        <v>397</v>
      </c>
      <c r="B13" s="155" t="s">
        <v>605</v>
      </c>
      <c r="C13" s="155" t="s">
        <v>461</v>
      </c>
      <c r="D13" s="163" t="s">
        <v>462</v>
      </c>
      <c r="E13" s="164">
        <v>118000</v>
      </c>
      <c r="F13" s="163" t="s">
        <v>570</v>
      </c>
      <c r="G13" s="164">
        <v>118000</v>
      </c>
      <c r="H13" s="103" t="s">
        <v>377</v>
      </c>
      <c r="I13" s="99" t="s">
        <v>375</v>
      </c>
    </row>
    <row r="14" spans="1:10" s="75" customFormat="1" ht="90" x14ac:dyDescent="0.25">
      <c r="A14" s="158" t="s">
        <v>380</v>
      </c>
      <c r="B14" s="155" t="s">
        <v>606</v>
      </c>
      <c r="C14" s="155" t="s">
        <v>463</v>
      </c>
      <c r="D14" s="163" t="s">
        <v>464</v>
      </c>
      <c r="E14" s="164">
        <v>31200</v>
      </c>
      <c r="F14" s="163" t="s">
        <v>571</v>
      </c>
      <c r="G14" s="164">
        <v>31200</v>
      </c>
      <c r="H14" s="103" t="s">
        <v>377</v>
      </c>
      <c r="I14" s="99" t="s">
        <v>375</v>
      </c>
    </row>
    <row r="15" spans="1:10" s="75" customFormat="1" ht="67.5" x14ac:dyDescent="0.25">
      <c r="A15" s="158" t="s">
        <v>255</v>
      </c>
      <c r="B15" s="155" t="s">
        <v>607</v>
      </c>
      <c r="C15" s="155" t="s">
        <v>465</v>
      </c>
      <c r="D15" s="163" t="s">
        <v>408</v>
      </c>
      <c r="E15" s="164">
        <v>16660.5</v>
      </c>
      <c r="F15" s="163" t="s">
        <v>420</v>
      </c>
      <c r="G15" s="164">
        <v>16660.5</v>
      </c>
      <c r="H15" s="103" t="s">
        <v>377</v>
      </c>
      <c r="I15" s="99" t="s">
        <v>375</v>
      </c>
      <c r="J15" s="88"/>
    </row>
    <row r="16" spans="1:10" ht="89.25" customHeight="1" x14ac:dyDescent="0.25">
      <c r="A16" s="158" t="s">
        <v>255</v>
      </c>
      <c r="B16" s="155" t="s">
        <v>707</v>
      </c>
      <c r="C16" s="155" t="s">
        <v>466</v>
      </c>
      <c r="D16" s="163" t="s">
        <v>462</v>
      </c>
      <c r="E16" s="164">
        <v>1722355.4</v>
      </c>
      <c r="F16" s="163" t="s">
        <v>570</v>
      </c>
      <c r="G16" s="164">
        <v>1722355.4</v>
      </c>
      <c r="H16" s="103" t="s">
        <v>377</v>
      </c>
      <c r="I16" s="99" t="s">
        <v>375</v>
      </c>
      <c r="J16" s="7"/>
    </row>
    <row r="17" spans="1:10" ht="63.75" customHeight="1" x14ac:dyDescent="0.25">
      <c r="A17" s="158" t="s">
        <v>255</v>
      </c>
      <c r="B17" s="155" t="s">
        <v>706</v>
      </c>
      <c r="C17" s="155" t="s">
        <v>467</v>
      </c>
      <c r="D17" s="163" t="s">
        <v>468</v>
      </c>
      <c r="E17" s="164">
        <v>11921</v>
      </c>
      <c r="F17" s="163" t="s">
        <v>497</v>
      </c>
      <c r="G17" s="164">
        <v>11921</v>
      </c>
      <c r="H17" s="103" t="s">
        <v>377</v>
      </c>
      <c r="I17" s="99" t="s">
        <v>375</v>
      </c>
      <c r="J17" s="7"/>
    </row>
    <row r="18" spans="1:10" ht="87" customHeight="1" x14ac:dyDescent="0.25">
      <c r="A18" s="158" t="s">
        <v>255</v>
      </c>
      <c r="B18" s="155" t="s">
        <v>608</v>
      </c>
      <c r="C18" s="155" t="s">
        <v>469</v>
      </c>
      <c r="D18" s="163" t="s">
        <v>468</v>
      </c>
      <c r="E18" s="164">
        <v>4444.3999999999996</v>
      </c>
      <c r="F18" s="163" t="s">
        <v>497</v>
      </c>
      <c r="G18" s="164">
        <v>4444.3999999999996</v>
      </c>
      <c r="H18" s="103" t="s">
        <v>377</v>
      </c>
      <c r="I18" s="99" t="s">
        <v>375</v>
      </c>
      <c r="J18" s="7"/>
    </row>
    <row r="19" spans="1:10" ht="81.75" customHeight="1" x14ac:dyDescent="0.25">
      <c r="A19" s="158" t="s">
        <v>255</v>
      </c>
      <c r="B19" s="155" t="s">
        <v>609</v>
      </c>
      <c r="C19" s="155" t="s">
        <v>470</v>
      </c>
      <c r="D19" s="163" t="s">
        <v>471</v>
      </c>
      <c r="E19" s="164">
        <v>13220.63</v>
      </c>
      <c r="F19" s="163" t="s">
        <v>572</v>
      </c>
      <c r="G19" s="164">
        <v>13220.63</v>
      </c>
      <c r="H19" s="103" t="s">
        <v>377</v>
      </c>
      <c r="I19" s="99" t="s">
        <v>375</v>
      </c>
      <c r="J19" s="7"/>
    </row>
    <row r="20" spans="1:10" ht="69" customHeight="1" x14ac:dyDescent="0.25">
      <c r="A20" s="158" t="s">
        <v>255</v>
      </c>
      <c r="B20" s="155" t="s">
        <v>610</v>
      </c>
      <c r="C20" s="155" t="s">
        <v>472</v>
      </c>
      <c r="D20" s="163" t="s">
        <v>471</v>
      </c>
      <c r="E20" s="164">
        <v>4835.72</v>
      </c>
      <c r="F20" s="163" t="s">
        <v>572</v>
      </c>
      <c r="G20" s="164">
        <v>4835.72</v>
      </c>
      <c r="H20" s="103" t="s">
        <v>377</v>
      </c>
      <c r="I20" s="99" t="s">
        <v>375</v>
      </c>
      <c r="J20" s="7"/>
    </row>
    <row r="21" spans="1:10" ht="45" x14ac:dyDescent="0.25">
      <c r="A21" s="158" t="s">
        <v>255</v>
      </c>
      <c r="B21" s="155" t="s">
        <v>611</v>
      </c>
      <c r="C21" s="155" t="s">
        <v>473</v>
      </c>
      <c r="D21" s="163" t="s">
        <v>410</v>
      </c>
      <c r="E21" s="164">
        <v>196441.44</v>
      </c>
      <c r="F21" s="163" t="s">
        <v>573</v>
      </c>
      <c r="G21" s="164">
        <v>196441.44</v>
      </c>
      <c r="H21" s="103" t="s">
        <v>377</v>
      </c>
      <c r="I21" s="99" t="s">
        <v>375</v>
      </c>
      <c r="J21" s="7"/>
    </row>
    <row r="22" spans="1:10" ht="42" customHeight="1" x14ac:dyDescent="0.25">
      <c r="A22" s="158" t="s">
        <v>255</v>
      </c>
      <c r="B22" s="155" t="s">
        <v>612</v>
      </c>
      <c r="C22" s="155" t="s">
        <v>474</v>
      </c>
      <c r="D22" s="163" t="s">
        <v>410</v>
      </c>
      <c r="E22" s="164">
        <v>4487.79</v>
      </c>
      <c r="F22" s="163" t="s">
        <v>573</v>
      </c>
      <c r="G22" s="164">
        <v>4487.79</v>
      </c>
      <c r="H22" s="103" t="s">
        <v>377</v>
      </c>
      <c r="I22" s="99" t="s">
        <v>375</v>
      </c>
      <c r="J22" s="7"/>
    </row>
    <row r="23" spans="1:10" ht="56.25" x14ac:dyDescent="0.25">
      <c r="A23" s="158" t="s">
        <v>255</v>
      </c>
      <c r="B23" s="155" t="s">
        <v>613</v>
      </c>
      <c r="C23" s="155" t="s">
        <v>475</v>
      </c>
      <c r="D23" s="163" t="s">
        <v>410</v>
      </c>
      <c r="E23" s="164">
        <v>2532.42</v>
      </c>
      <c r="F23" s="163" t="s">
        <v>573</v>
      </c>
      <c r="G23" s="164">
        <v>2532.42</v>
      </c>
      <c r="H23" s="103" t="s">
        <v>377</v>
      </c>
      <c r="I23" s="99" t="s">
        <v>375</v>
      </c>
      <c r="J23" s="7"/>
    </row>
    <row r="24" spans="1:10" ht="81" customHeight="1" x14ac:dyDescent="0.25">
      <c r="A24" s="158" t="s">
        <v>385</v>
      </c>
      <c r="B24" s="155" t="s">
        <v>614</v>
      </c>
      <c r="C24" s="155" t="s">
        <v>402</v>
      </c>
      <c r="D24" s="163" t="s">
        <v>413</v>
      </c>
      <c r="E24" s="164">
        <v>118000</v>
      </c>
      <c r="F24" s="163" t="s">
        <v>574</v>
      </c>
      <c r="G24" s="164">
        <v>118000</v>
      </c>
      <c r="H24" s="103" t="s">
        <v>377</v>
      </c>
      <c r="I24" s="99" t="s">
        <v>375</v>
      </c>
      <c r="J24" s="7"/>
    </row>
    <row r="25" spans="1:10" ht="80.25" customHeight="1" x14ac:dyDescent="0.25">
      <c r="A25" s="158" t="s">
        <v>423</v>
      </c>
      <c r="B25" s="155" t="s">
        <v>615</v>
      </c>
      <c r="C25" s="155" t="s">
        <v>476</v>
      </c>
      <c r="D25" s="163" t="s">
        <v>413</v>
      </c>
      <c r="E25" s="164">
        <v>35400</v>
      </c>
      <c r="F25" s="163" t="s">
        <v>574</v>
      </c>
      <c r="G25" s="164">
        <v>35400</v>
      </c>
      <c r="H25" s="103" t="s">
        <v>377</v>
      </c>
      <c r="I25" s="99" t="s">
        <v>375</v>
      </c>
      <c r="J25" s="7"/>
    </row>
    <row r="26" spans="1:10" ht="67.5" x14ac:dyDescent="0.25">
      <c r="A26" s="158" t="s">
        <v>423</v>
      </c>
      <c r="B26" s="155" t="s">
        <v>617</v>
      </c>
      <c r="C26" s="155" t="s">
        <v>409</v>
      </c>
      <c r="D26" s="163" t="s">
        <v>413</v>
      </c>
      <c r="E26" s="164">
        <v>35400</v>
      </c>
      <c r="F26" s="163" t="s">
        <v>574</v>
      </c>
      <c r="G26" s="164">
        <v>35400</v>
      </c>
      <c r="H26" s="103" t="s">
        <v>377</v>
      </c>
      <c r="I26" s="99" t="s">
        <v>375</v>
      </c>
      <c r="J26" s="7"/>
    </row>
    <row r="27" spans="1:10" ht="67.5" x14ac:dyDescent="0.25">
      <c r="A27" s="158" t="s">
        <v>423</v>
      </c>
      <c r="B27" s="155" t="s">
        <v>616</v>
      </c>
      <c r="C27" s="155" t="s">
        <v>477</v>
      </c>
      <c r="D27" s="163" t="s">
        <v>413</v>
      </c>
      <c r="E27" s="164">
        <v>35400</v>
      </c>
      <c r="F27" s="163" t="s">
        <v>574</v>
      </c>
      <c r="G27" s="164">
        <v>35400</v>
      </c>
      <c r="H27" s="103" t="s">
        <v>377</v>
      </c>
      <c r="I27" s="99" t="s">
        <v>375</v>
      </c>
      <c r="J27" s="7"/>
    </row>
    <row r="28" spans="1:10" ht="65.25" customHeight="1" x14ac:dyDescent="0.25">
      <c r="A28" s="158" t="s">
        <v>424</v>
      </c>
      <c r="B28" s="155" t="s">
        <v>621</v>
      </c>
      <c r="C28" s="155" t="s">
        <v>478</v>
      </c>
      <c r="D28" s="163" t="s">
        <v>408</v>
      </c>
      <c r="E28" s="164">
        <v>157825</v>
      </c>
      <c r="F28" s="163" t="s">
        <v>420</v>
      </c>
      <c r="G28" s="164">
        <v>157825</v>
      </c>
      <c r="H28" s="103" t="s">
        <v>377</v>
      </c>
      <c r="I28" s="99" t="s">
        <v>375</v>
      </c>
      <c r="J28" s="7"/>
    </row>
    <row r="29" spans="1:10" ht="80.25" customHeight="1" x14ac:dyDescent="0.25">
      <c r="A29" s="158" t="s">
        <v>425</v>
      </c>
      <c r="B29" s="155" t="s">
        <v>618</v>
      </c>
      <c r="C29" s="155" t="s">
        <v>479</v>
      </c>
      <c r="D29" s="163" t="s">
        <v>419</v>
      </c>
      <c r="E29" s="164">
        <v>99812.57</v>
      </c>
      <c r="F29" s="163" t="s">
        <v>575</v>
      </c>
      <c r="G29" s="164">
        <v>99812.57</v>
      </c>
      <c r="H29" s="103" t="s">
        <v>377</v>
      </c>
      <c r="I29" s="99" t="s">
        <v>375</v>
      </c>
      <c r="J29" s="7"/>
    </row>
    <row r="30" spans="1:10" ht="73.5" customHeight="1" x14ac:dyDescent="0.25">
      <c r="A30" s="158" t="s">
        <v>425</v>
      </c>
      <c r="B30" s="155" t="s">
        <v>619</v>
      </c>
      <c r="C30" s="155" t="s">
        <v>480</v>
      </c>
      <c r="D30" s="163" t="s">
        <v>416</v>
      </c>
      <c r="E30" s="164">
        <v>64920.71</v>
      </c>
      <c r="F30" s="163" t="s">
        <v>576</v>
      </c>
      <c r="G30" s="164">
        <v>64920.71</v>
      </c>
      <c r="H30" s="103" t="s">
        <v>377</v>
      </c>
      <c r="I30" s="99" t="s">
        <v>375</v>
      </c>
      <c r="J30" s="7"/>
    </row>
    <row r="31" spans="1:10" ht="89.25" customHeight="1" x14ac:dyDescent="0.25">
      <c r="A31" s="158" t="s">
        <v>372</v>
      </c>
      <c r="B31" s="155" t="s">
        <v>620</v>
      </c>
      <c r="C31" s="155" t="s">
        <v>481</v>
      </c>
      <c r="D31" s="163" t="s">
        <v>471</v>
      </c>
      <c r="E31" s="164">
        <v>3600</v>
      </c>
      <c r="F31" s="163" t="s">
        <v>572</v>
      </c>
      <c r="G31" s="164">
        <v>3600</v>
      </c>
      <c r="H31" s="103" t="s">
        <v>377</v>
      </c>
      <c r="I31" s="99" t="s">
        <v>375</v>
      </c>
      <c r="J31" s="7"/>
    </row>
    <row r="32" spans="1:10" ht="81" customHeight="1" x14ac:dyDescent="0.25">
      <c r="A32" s="158" t="s">
        <v>372</v>
      </c>
      <c r="B32" s="155" t="s">
        <v>622</v>
      </c>
      <c r="C32" s="155" t="s">
        <v>482</v>
      </c>
      <c r="D32" s="163" t="s">
        <v>471</v>
      </c>
      <c r="E32" s="164">
        <v>600</v>
      </c>
      <c r="F32" s="163" t="s">
        <v>572</v>
      </c>
      <c r="G32" s="164">
        <v>600</v>
      </c>
      <c r="H32" s="103" t="s">
        <v>377</v>
      </c>
      <c r="I32" s="99" t="s">
        <v>375</v>
      </c>
      <c r="J32" s="7"/>
    </row>
    <row r="33" spans="1:10" ht="72.75" customHeight="1" x14ac:dyDescent="0.25">
      <c r="A33" s="158" t="s">
        <v>256</v>
      </c>
      <c r="B33" s="155" t="s">
        <v>623</v>
      </c>
      <c r="C33" s="155" t="s">
        <v>483</v>
      </c>
      <c r="D33" s="163" t="s">
        <v>413</v>
      </c>
      <c r="E33" s="164">
        <v>171282.23</v>
      </c>
      <c r="F33" s="163" t="s">
        <v>574</v>
      </c>
      <c r="G33" s="164">
        <v>171282.23</v>
      </c>
      <c r="H33" s="103" t="s">
        <v>377</v>
      </c>
      <c r="I33" s="99" t="s">
        <v>375</v>
      </c>
      <c r="J33" s="7"/>
    </row>
    <row r="34" spans="1:10" ht="70.5" customHeight="1" x14ac:dyDescent="0.25">
      <c r="A34" s="158" t="s">
        <v>256</v>
      </c>
      <c r="B34" s="155" t="s">
        <v>624</v>
      </c>
      <c r="C34" s="155" t="s">
        <v>394</v>
      </c>
      <c r="D34" s="163" t="s">
        <v>413</v>
      </c>
      <c r="E34" s="164">
        <v>4135170.93</v>
      </c>
      <c r="F34" s="163" t="s">
        <v>574</v>
      </c>
      <c r="G34" s="164">
        <v>4135170.93</v>
      </c>
      <c r="H34" s="103" t="s">
        <v>377</v>
      </c>
      <c r="I34" s="99" t="s">
        <v>375</v>
      </c>
      <c r="J34" s="7"/>
    </row>
    <row r="35" spans="1:10" ht="91.5" customHeight="1" x14ac:dyDescent="0.25">
      <c r="A35" s="158" t="s">
        <v>121</v>
      </c>
      <c r="B35" s="155" t="s">
        <v>625</v>
      </c>
      <c r="C35" s="155" t="s">
        <v>484</v>
      </c>
      <c r="D35" s="163" t="s">
        <v>485</v>
      </c>
      <c r="E35" s="164">
        <v>199</v>
      </c>
      <c r="F35" s="163" t="s">
        <v>577</v>
      </c>
      <c r="G35" s="164">
        <v>199</v>
      </c>
      <c r="H35" s="103" t="s">
        <v>377</v>
      </c>
      <c r="I35" s="99" t="s">
        <v>375</v>
      </c>
      <c r="J35" s="7"/>
    </row>
    <row r="36" spans="1:10" ht="84" customHeight="1" x14ac:dyDescent="0.25">
      <c r="A36" s="158" t="s">
        <v>121</v>
      </c>
      <c r="B36" s="155" t="s">
        <v>626</v>
      </c>
      <c r="C36" s="155" t="s">
        <v>486</v>
      </c>
      <c r="D36" s="163" t="s">
        <v>485</v>
      </c>
      <c r="E36" s="164">
        <v>3722</v>
      </c>
      <c r="F36" s="163" t="s">
        <v>577</v>
      </c>
      <c r="G36" s="164">
        <v>3722</v>
      </c>
      <c r="H36" s="103" t="s">
        <v>377</v>
      </c>
      <c r="I36" s="99" t="s">
        <v>375</v>
      </c>
      <c r="J36" s="7"/>
    </row>
    <row r="37" spans="1:10" ht="74.25" customHeight="1" x14ac:dyDescent="0.25">
      <c r="A37" s="158" t="s">
        <v>121</v>
      </c>
      <c r="B37" s="155" t="s">
        <v>627</v>
      </c>
      <c r="C37" s="155" t="s">
        <v>487</v>
      </c>
      <c r="D37" s="163" t="s">
        <v>485</v>
      </c>
      <c r="E37" s="164">
        <v>3079</v>
      </c>
      <c r="F37" s="163" t="s">
        <v>577</v>
      </c>
      <c r="G37" s="164">
        <v>3079</v>
      </c>
      <c r="H37" s="103" t="s">
        <v>377</v>
      </c>
      <c r="I37" s="99" t="s">
        <v>375</v>
      </c>
      <c r="J37" s="7"/>
    </row>
    <row r="38" spans="1:10" ht="72" customHeight="1" x14ac:dyDescent="0.25">
      <c r="A38" s="158" t="s">
        <v>121</v>
      </c>
      <c r="B38" s="155" t="s">
        <v>628</v>
      </c>
      <c r="C38" s="155" t="s">
        <v>488</v>
      </c>
      <c r="D38" s="163" t="s">
        <v>485</v>
      </c>
      <c r="E38" s="164">
        <v>357.4</v>
      </c>
      <c r="F38" s="163" t="s">
        <v>577</v>
      </c>
      <c r="G38" s="164">
        <v>357.4</v>
      </c>
      <c r="H38" s="103" t="s">
        <v>377</v>
      </c>
      <c r="I38" s="99" t="s">
        <v>375</v>
      </c>
      <c r="J38" s="7"/>
    </row>
    <row r="39" spans="1:10" ht="90.75" customHeight="1" x14ac:dyDescent="0.25">
      <c r="A39" s="158" t="s">
        <v>121</v>
      </c>
      <c r="B39" s="155" t="s">
        <v>629</v>
      </c>
      <c r="C39" s="155" t="s">
        <v>489</v>
      </c>
      <c r="D39" s="163" t="s">
        <v>485</v>
      </c>
      <c r="E39" s="164">
        <v>144</v>
      </c>
      <c r="F39" s="163" t="s">
        <v>577</v>
      </c>
      <c r="G39" s="164">
        <v>144</v>
      </c>
      <c r="H39" s="103" t="s">
        <v>377</v>
      </c>
      <c r="I39" s="99" t="s">
        <v>375</v>
      </c>
      <c r="J39" s="7"/>
    </row>
    <row r="40" spans="1:10" ht="67.5" x14ac:dyDescent="0.25">
      <c r="A40" s="158" t="s">
        <v>426</v>
      </c>
      <c r="B40" s="155" t="s">
        <v>630</v>
      </c>
      <c r="C40" s="155" t="s">
        <v>490</v>
      </c>
      <c r="D40" s="163" t="s">
        <v>413</v>
      </c>
      <c r="E40" s="164">
        <v>29500</v>
      </c>
      <c r="F40" s="163" t="s">
        <v>574</v>
      </c>
      <c r="G40" s="164">
        <v>29500</v>
      </c>
      <c r="H40" s="103" t="s">
        <v>377</v>
      </c>
      <c r="I40" s="99" t="s">
        <v>375</v>
      </c>
      <c r="J40" s="7"/>
    </row>
    <row r="41" spans="1:10" ht="82.5" customHeight="1" x14ac:dyDescent="0.25">
      <c r="A41" s="158" t="s">
        <v>398</v>
      </c>
      <c r="B41" s="155" t="s">
        <v>631</v>
      </c>
      <c r="C41" s="155" t="s">
        <v>491</v>
      </c>
      <c r="D41" s="163" t="s">
        <v>418</v>
      </c>
      <c r="E41" s="164">
        <v>138060</v>
      </c>
      <c r="F41" s="163" t="s">
        <v>578</v>
      </c>
      <c r="G41" s="164">
        <v>138060</v>
      </c>
      <c r="H41" s="103" t="s">
        <v>377</v>
      </c>
      <c r="I41" s="99" t="s">
        <v>375</v>
      </c>
      <c r="J41" s="7"/>
    </row>
    <row r="42" spans="1:10" ht="75" customHeight="1" x14ac:dyDescent="0.25">
      <c r="A42" s="158" t="s">
        <v>427</v>
      </c>
      <c r="B42" s="155" t="s">
        <v>632</v>
      </c>
      <c r="C42" s="155" t="s">
        <v>492</v>
      </c>
      <c r="D42" s="163" t="s">
        <v>415</v>
      </c>
      <c r="E42" s="164">
        <v>35400</v>
      </c>
      <c r="F42" s="163" t="s">
        <v>567</v>
      </c>
      <c r="G42" s="164">
        <v>35400</v>
      </c>
      <c r="H42" s="103" t="s">
        <v>377</v>
      </c>
      <c r="I42" s="99" t="s">
        <v>375</v>
      </c>
      <c r="J42" s="7"/>
    </row>
    <row r="43" spans="1:10" ht="78.75" x14ac:dyDescent="0.25">
      <c r="A43" s="158" t="s">
        <v>386</v>
      </c>
      <c r="B43" s="155" t="s">
        <v>633</v>
      </c>
      <c r="C43" s="155" t="s">
        <v>493</v>
      </c>
      <c r="D43" s="163" t="s">
        <v>462</v>
      </c>
      <c r="E43" s="164">
        <v>29500</v>
      </c>
      <c r="F43" s="163" t="s">
        <v>570</v>
      </c>
      <c r="G43" s="164">
        <v>29500</v>
      </c>
      <c r="H43" s="103" t="s">
        <v>377</v>
      </c>
      <c r="I43" s="99" t="s">
        <v>375</v>
      </c>
      <c r="J43" s="7"/>
    </row>
    <row r="44" spans="1:10" ht="82.5" customHeight="1" x14ac:dyDescent="0.25">
      <c r="A44" s="158" t="s">
        <v>253</v>
      </c>
      <c r="B44" s="155" t="s">
        <v>705</v>
      </c>
      <c r="C44" s="155" t="s">
        <v>494</v>
      </c>
      <c r="D44" s="163" t="s">
        <v>420</v>
      </c>
      <c r="E44" s="164">
        <v>33219.5</v>
      </c>
      <c r="F44" s="163" t="s">
        <v>579</v>
      </c>
      <c r="G44" s="164">
        <v>33219.5</v>
      </c>
      <c r="H44" s="103" t="s">
        <v>377</v>
      </c>
      <c r="I44" s="99" t="s">
        <v>375</v>
      </c>
      <c r="J44" s="7"/>
    </row>
    <row r="45" spans="1:10" ht="90" customHeight="1" x14ac:dyDescent="0.25">
      <c r="A45" s="158" t="s">
        <v>253</v>
      </c>
      <c r="B45" s="155" t="s">
        <v>708</v>
      </c>
      <c r="C45" s="155" t="s">
        <v>495</v>
      </c>
      <c r="D45" s="163" t="s">
        <v>420</v>
      </c>
      <c r="E45" s="164">
        <v>41727.19</v>
      </c>
      <c r="F45" s="163" t="s">
        <v>579</v>
      </c>
      <c r="G45" s="164">
        <v>41727.19</v>
      </c>
      <c r="H45" s="103" t="s">
        <v>377</v>
      </c>
      <c r="I45" s="99" t="s">
        <v>375</v>
      </c>
      <c r="J45" s="7"/>
    </row>
    <row r="46" spans="1:10" ht="80.25" customHeight="1" x14ac:dyDescent="0.25">
      <c r="A46" s="158" t="s">
        <v>253</v>
      </c>
      <c r="B46" s="155" t="s">
        <v>634</v>
      </c>
      <c r="C46" s="155" t="s">
        <v>496</v>
      </c>
      <c r="D46" s="163" t="s">
        <v>497</v>
      </c>
      <c r="E46" s="164">
        <v>235909.36</v>
      </c>
      <c r="F46" s="163" t="s">
        <v>580</v>
      </c>
      <c r="G46" s="164">
        <v>235909.36</v>
      </c>
      <c r="H46" s="103" t="s">
        <v>377</v>
      </c>
      <c r="I46" s="99" t="s">
        <v>375</v>
      </c>
      <c r="J46" s="7"/>
    </row>
    <row r="47" spans="1:10" ht="102" customHeight="1" x14ac:dyDescent="0.25">
      <c r="A47" s="158" t="s">
        <v>428</v>
      </c>
      <c r="B47" s="155" t="s">
        <v>635</v>
      </c>
      <c r="C47" s="155" t="s">
        <v>498</v>
      </c>
      <c r="D47" s="163" t="s">
        <v>499</v>
      </c>
      <c r="E47" s="164">
        <v>4798759.0999999996</v>
      </c>
      <c r="F47" s="163" t="s">
        <v>581</v>
      </c>
      <c r="G47" s="164">
        <v>4798759.0999999996</v>
      </c>
      <c r="H47" s="103" t="s">
        <v>377</v>
      </c>
      <c r="I47" s="99" t="s">
        <v>375</v>
      </c>
      <c r="J47" s="7"/>
    </row>
    <row r="48" spans="1:10" ht="90.75" customHeight="1" x14ac:dyDescent="0.25">
      <c r="A48" s="158" t="s">
        <v>429</v>
      </c>
      <c r="B48" s="155" t="s">
        <v>637</v>
      </c>
      <c r="C48" s="155" t="s">
        <v>500</v>
      </c>
      <c r="D48" s="163" t="s">
        <v>413</v>
      </c>
      <c r="E48" s="164">
        <v>59000</v>
      </c>
      <c r="F48" s="163" t="s">
        <v>574</v>
      </c>
      <c r="G48" s="164">
        <v>59000</v>
      </c>
      <c r="H48" s="103" t="s">
        <v>377</v>
      </c>
      <c r="I48" s="99" t="s">
        <v>375</v>
      </c>
      <c r="J48" s="7"/>
    </row>
    <row r="49" spans="1:10" ht="90" customHeight="1" x14ac:dyDescent="0.25">
      <c r="A49" s="158" t="s">
        <v>251</v>
      </c>
      <c r="B49" s="155" t="s">
        <v>636</v>
      </c>
      <c r="C49" s="155" t="s">
        <v>382</v>
      </c>
      <c r="D49" s="163" t="s">
        <v>413</v>
      </c>
      <c r="E49" s="164">
        <v>250000</v>
      </c>
      <c r="F49" s="163" t="s">
        <v>574</v>
      </c>
      <c r="G49" s="164">
        <v>250000</v>
      </c>
      <c r="H49" s="103" t="s">
        <v>377</v>
      </c>
      <c r="I49" s="99" t="s">
        <v>375</v>
      </c>
      <c r="J49" s="7"/>
    </row>
    <row r="50" spans="1:10" ht="79.5" customHeight="1" x14ac:dyDescent="0.25">
      <c r="A50" s="158" t="s">
        <v>430</v>
      </c>
      <c r="B50" s="155" t="s">
        <v>638</v>
      </c>
      <c r="C50" s="155" t="s">
        <v>501</v>
      </c>
      <c r="D50" s="163" t="s">
        <v>408</v>
      </c>
      <c r="E50" s="164">
        <v>703185.21</v>
      </c>
      <c r="F50" s="163" t="s">
        <v>420</v>
      </c>
      <c r="G50" s="164">
        <v>703185.21</v>
      </c>
      <c r="H50" s="103" t="s">
        <v>377</v>
      </c>
      <c r="I50" s="99" t="s">
        <v>375</v>
      </c>
      <c r="J50" s="7"/>
    </row>
    <row r="51" spans="1:10" ht="79.5" customHeight="1" x14ac:dyDescent="0.25">
      <c r="A51" s="158" t="s">
        <v>387</v>
      </c>
      <c r="B51" s="155" t="s">
        <v>639</v>
      </c>
      <c r="C51" s="155" t="s">
        <v>502</v>
      </c>
      <c r="D51" s="163" t="s">
        <v>462</v>
      </c>
      <c r="E51" s="164">
        <v>35400</v>
      </c>
      <c r="F51" s="163" t="s">
        <v>570</v>
      </c>
      <c r="G51" s="164">
        <v>35400</v>
      </c>
      <c r="H51" s="103" t="s">
        <v>377</v>
      </c>
      <c r="I51" s="99" t="s">
        <v>375</v>
      </c>
      <c r="J51" s="7"/>
    </row>
    <row r="52" spans="1:10" ht="89.25" customHeight="1" x14ac:dyDescent="0.25">
      <c r="A52" s="158" t="s">
        <v>431</v>
      </c>
      <c r="B52" s="155" t="s">
        <v>709</v>
      </c>
      <c r="C52" s="155" t="s">
        <v>503</v>
      </c>
      <c r="D52" s="163" t="s">
        <v>415</v>
      </c>
      <c r="E52" s="164">
        <v>41300</v>
      </c>
      <c r="F52" s="163" t="s">
        <v>567</v>
      </c>
      <c r="G52" s="164">
        <v>41300</v>
      </c>
      <c r="H52" s="103" t="s">
        <v>377</v>
      </c>
      <c r="I52" s="99" t="s">
        <v>376</v>
      </c>
      <c r="J52" s="7"/>
    </row>
    <row r="53" spans="1:10" ht="89.25" customHeight="1" x14ac:dyDescent="0.25">
      <c r="A53" s="158" t="s">
        <v>431</v>
      </c>
      <c r="B53" s="155" t="s">
        <v>710</v>
      </c>
      <c r="C53" s="155" t="s">
        <v>504</v>
      </c>
      <c r="D53" s="163" t="s">
        <v>415</v>
      </c>
      <c r="E53" s="164">
        <v>41300</v>
      </c>
      <c r="F53" s="163" t="s">
        <v>567</v>
      </c>
      <c r="G53" s="164">
        <v>41300</v>
      </c>
      <c r="H53" s="103" t="s">
        <v>377</v>
      </c>
      <c r="I53" s="99" t="s">
        <v>375</v>
      </c>
      <c r="J53" s="7"/>
    </row>
    <row r="54" spans="1:10" ht="69" customHeight="1" x14ac:dyDescent="0.25">
      <c r="A54" s="158" t="s">
        <v>431</v>
      </c>
      <c r="B54" s="155" t="s">
        <v>640</v>
      </c>
      <c r="C54" s="155" t="s">
        <v>505</v>
      </c>
      <c r="D54" s="163" t="s">
        <v>415</v>
      </c>
      <c r="E54" s="164">
        <v>41300</v>
      </c>
      <c r="F54" s="163" t="s">
        <v>567</v>
      </c>
      <c r="G54" s="164">
        <v>41300</v>
      </c>
      <c r="H54" s="103" t="s">
        <v>377</v>
      </c>
      <c r="I54" s="99" t="s">
        <v>375</v>
      </c>
      <c r="J54" s="7"/>
    </row>
    <row r="55" spans="1:10" ht="66.75" customHeight="1" x14ac:dyDescent="0.25">
      <c r="A55" s="158" t="s">
        <v>431</v>
      </c>
      <c r="B55" s="155" t="s">
        <v>641</v>
      </c>
      <c r="C55" s="155" t="s">
        <v>506</v>
      </c>
      <c r="D55" s="163" t="s">
        <v>415</v>
      </c>
      <c r="E55" s="164">
        <v>41300</v>
      </c>
      <c r="F55" s="163" t="s">
        <v>567</v>
      </c>
      <c r="G55" s="164">
        <v>41300</v>
      </c>
      <c r="H55" s="103" t="s">
        <v>377</v>
      </c>
      <c r="I55" s="99" t="s">
        <v>375</v>
      </c>
      <c r="J55" s="7"/>
    </row>
    <row r="56" spans="1:10" ht="63" customHeight="1" x14ac:dyDescent="0.25">
      <c r="A56" s="158" t="s">
        <v>378</v>
      </c>
      <c r="B56" s="155" t="s">
        <v>642</v>
      </c>
      <c r="C56" s="155" t="s">
        <v>507</v>
      </c>
      <c r="D56" s="163" t="s">
        <v>468</v>
      </c>
      <c r="E56" s="164">
        <v>9280000</v>
      </c>
      <c r="F56" s="163" t="s">
        <v>497</v>
      </c>
      <c r="G56" s="164">
        <v>9280000</v>
      </c>
      <c r="H56" s="103" t="s">
        <v>377</v>
      </c>
      <c r="I56" s="99" t="s">
        <v>375</v>
      </c>
      <c r="J56" s="7"/>
    </row>
    <row r="57" spans="1:10" ht="65.25" customHeight="1" x14ac:dyDescent="0.25">
      <c r="A57" s="158" t="s">
        <v>378</v>
      </c>
      <c r="B57" s="155" t="s">
        <v>643</v>
      </c>
      <c r="C57" s="155" t="s">
        <v>508</v>
      </c>
      <c r="D57" s="163" t="s">
        <v>468</v>
      </c>
      <c r="E57" s="164">
        <v>4097700</v>
      </c>
      <c r="F57" s="163" t="s">
        <v>497</v>
      </c>
      <c r="G57" s="164">
        <v>4097700</v>
      </c>
      <c r="H57" s="103" t="s">
        <v>377</v>
      </c>
      <c r="I57" s="99" t="s">
        <v>375</v>
      </c>
      <c r="J57" s="7"/>
    </row>
    <row r="58" spans="1:10" ht="93.75" customHeight="1" x14ac:dyDescent="0.25">
      <c r="A58" s="158" t="s">
        <v>378</v>
      </c>
      <c r="B58" s="155" t="s">
        <v>644</v>
      </c>
      <c r="C58" s="155" t="s">
        <v>509</v>
      </c>
      <c r="D58" s="163" t="s">
        <v>418</v>
      </c>
      <c r="E58" s="164">
        <v>18125000</v>
      </c>
      <c r="F58" s="163" t="s">
        <v>578</v>
      </c>
      <c r="G58" s="164">
        <v>18125000</v>
      </c>
      <c r="H58" s="103" t="s">
        <v>377</v>
      </c>
      <c r="I58" s="99" t="s">
        <v>375</v>
      </c>
      <c r="J58" s="7"/>
    </row>
    <row r="59" spans="1:10" ht="90" customHeight="1" x14ac:dyDescent="0.25">
      <c r="A59" s="158" t="s">
        <v>378</v>
      </c>
      <c r="B59" s="155" t="s">
        <v>645</v>
      </c>
      <c r="C59" s="155" t="s">
        <v>510</v>
      </c>
      <c r="D59" s="163" t="s">
        <v>499</v>
      </c>
      <c r="E59" s="164">
        <v>19742.46</v>
      </c>
      <c r="F59" s="163" t="s">
        <v>581</v>
      </c>
      <c r="G59" s="164">
        <v>19742.46</v>
      </c>
      <c r="H59" s="103" t="s">
        <v>377</v>
      </c>
      <c r="I59" s="99" t="s">
        <v>375</v>
      </c>
      <c r="J59" s="7"/>
    </row>
    <row r="60" spans="1:10" ht="48" customHeight="1" x14ac:dyDescent="0.25">
      <c r="A60" s="158" t="s">
        <v>432</v>
      </c>
      <c r="B60" s="155" t="s">
        <v>646</v>
      </c>
      <c r="C60" s="155" t="s">
        <v>511</v>
      </c>
      <c r="D60" s="163" t="s">
        <v>417</v>
      </c>
      <c r="E60" s="164">
        <v>138060</v>
      </c>
      <c r="F60" s="163" t="s">
        <v>582</v>
      </c>
      <c r="G60" s="164">
        <v>138060</v>
      </c>
      <c r="H60" s="103" t="s">
        <v>377</v>
      </c>
      <c r="I60" s="99" t="s">
        <v>375</v>
      </c>
      <c r="J60" s="7"/>
    </row>
    <row r="61" spans="1:10" ht="71.25" customHeight="1" x14ac:dyDescent="0.25">
      <c r="A61" s="158" t="s">
        <v>388</v>
      </c>
      <c r="B61" s="155" t="s">
        <v>647</v>
      </c>
      <c r="C61" s="155" t="s">
        <v>403</v>
      </c>
      <c r="D61" s="163" t="s">
        <v>499</v>
      </c>
      <c r="E61" s="164">
        <v>47200</v>
      </c>
      <c r="F61" s="163" t="s">
        <v>581</v>
      </c>
      <c r="G61" s="164">
        <v>47200</v>
      </c>
      <c r="H61" s="103" t="s">
        <v>377</v>
      </c>
      <c r="I61" s="99" t="s">
        <v>375</v>
      </c>
      <c r="J61" s="7"/>
    </row>
    <row r="62" spans="1:10" ht="67.5" x14ac:dyDescent="0.25">
      <c r="A62" s="158" t="s">
        <v>433</v>
      </c>
      <c r="B62" s="155" t="s">
        <v>648</v>
      </c>
      <c r="C62" s="155" t="s">
        <v>512</v>
      </c>
      <c r="D62" s="163" t="s">
        <v>413</v>
      </c>
      <c r="E62" s="164">
        <v>59000</v>
      </c>
      <c r="F62" s="163" t="s">
        <v>574</v>
      </c>
      <c r="G62" s="164">
        <v>59000</v>
      </c>
      <c r="H62" s="103" t="s">
        <v>377</v>
      </c>
      <c r="I62" s="99" t="s">
        <v>375</v>
      </c>
      <c r="J62" s="7"/>
    </row>
    <row r="63" spans="1:10" ht="78.75" customHeight="1" x14ac:dyDescent="0.25">
      <c r="A63" s="158" t="s">
        <v>433</v>
      </c>
      <c r="B63" s="155" t="s">
        <v>649</v>
      </c>
      <c r="C63" s="155" t="s">
        <v>513</v>
      </c>
      <c r="D63" s="163" t="s">
        <v>413</v>
      </c>
      <c r="E63" s="164">
        <v>59000</v>
      </c>
      <c r="F63" s="163" t="s">
        <v>574</v>
      </c>
      <c r="G63" s="164">
        <v>59000</v>
      </c>
      <c r="H63" s="103" t="s">
        <v>377</v>
      </c>
      <c r="I63" s="99" t="s">
        <v>375</v>
      </c>
      <c r="J63" s="7"/>
    </row>
    <row r="64" spans="1:10" ht="78" customHeight="1" x14ac:dyDescent="0.25">
      <c r="A64" s="158" t="s">
        <v>399</v>
      </c>
      <c r="B64" s="155" t="s">
        <v>650</v>
      </c>
      <c r="C64" s="155" t="s">
        <v>402</v>
      </c>
      <c r="D64" s="163" t="s">
        <v>415</v>
      </c>
      <c r="E64" s="164">
        <v>35400</v>
      </c>
      <c r="F64" s="163" t="s">
        <v>567</v>
      </c>
      <c r="G64" s="164">
        <v>35400</v>
      </c>
      <c r="H64" s="103" t="s">
        <v>377</v>
      </c>
      <c r="I64" s="99" t="s">
        <v>375</v>
      </c>
      <c r="J64" s="7"/>
    </row>
    <row r="65" spans="1:10" ht="45" x14ac:dyDescent="0.25">
      <c r="A65" s="158" t="s">
        <v>247</v>
      </c>
      <c r="B65" s="155" t="s">
        <v>651</v>
      </c>
      <c r="C65" s="155" t="s">
        <v>514</v>
      </c>
      <c r="D65" s="163" t="s">
        <v>410</v>
      </c>
      <c r="E65" s="164">
        <v>2100.58</v>
      </c>
      <c r="F65" s="163" t="s">
        <v>573</v>
      </c>
      <c r="G65" s="164">
        <v>2100.58</v>
      </c>
      <c r="H65" s="103" t="s">
        <v>377</v>
      </c>
      <c r="I65" s="99" t="s">
        <v>375</v>
      </c>
      <c r="J65" s="7"/>
    </row>
    <row r="66" spans="1:10" ht="57" customHeight="1" x14ac:dyDescent="0.25">
      <c r="A66" s="158" t="s">
        <v>247</v>
      </c>
      <c r="B66" s="155" t="s">
        <v>652</v>
      </c>
      <c r="C66" s="155" t="s">
        <v>515</v>
      </c>
      <c r="D66" s="163" t="s">
        <v>410</v>
      </c>
      <c r="E66" s="164">
        <v>6641.98</v>
      </c>
      <c r="F66" s="163" t="s">
        <v>573</v>
      </c>
      <c r="G66" s="164">
        <v>6641.98</v>
      </c>
      <c r="H66" s="103" t="s">
        <v>377</v>
      </c>
      <c r="I66" s="99" t="s">
        <v>375</v>
      </c>
      <c r="J66" s="7"/>
    </row>
    <row r="67" spans="1:10" ht="66.75" customHeight="1" x14ac:dyDescent="0.25">
      <c r="A67" s="158" t="s">
        <v>247</v>
      </c>
      <c r="B67" s="155" t="s">
        <v>653</v>
      </c>
      <c r="C67" s="155" t="s">
        <v>516</v>
      </c>
      <c r="D67" s="163" t="s">
        <v>410</v>
      </c>
      <c r="E67" s="164">
        <v>127.18</v>
      </c>
      <c r="F67" s="163" t="s">
        <v>573</v>
      </c>
      <c r="G67" s="164">
        <v>127.18</v>
      </c>
      <c r="H67" s="103" t="s">
        <v>377</v>
      </c>
      <c r="I67" s="99" t="s">
        <v>375</v>
      </c>
      <c r="J67" s="7"/>
    </row>
    <row r="68" spans="1:10" ht="99" customHeight="1" x14ac:dyDescent="0.25">
      <c r="A68" s="158" t="s">
        <v>237</v>
      </c>
      <c r="B68" s="155" t="s">
        <v>654</v>
      </c>
      <c r="C68" s="155" t="s">
        <v>517</v>
      </c>
      <c r="D68" s="163" t="s">
        <v>464</v>
      </c>
      <c r="E68" s="164">
        <v>454286.92</v>
      </c>
      <c r="F68" s="163" t="s">
        <v>571</v>
      </c>
      <c r="G68" s="164">
        <v>454286.92</v>
      </c>
      <c r="H68" s="103" t="s">
        <v>377</v>
      </c>
      <c r="I68" s="99" t="s">
        <v>375</v>
      </c>
      <c r="J68" s="7"/>
    </row>
    <row r="69" spans="1:10" ht="45" x14ac:dyDescent="0.25">
      <c r="A69" s="158" t="s">
        <v>434</v>
      </c>
      <c r="B69" s="155" t="s">
        <v>655</v>
      </c>
      <c r="C69" s="155" t="s">
        <v>518</v>
      </c>
      <c r="D69" s="163" t="s">
        <v>418</v>
      </c>
      <c r="E69" s="164">
        <v>14800</v>
      </c>
      <c r="F69" s="163" t="s">
        <v>578</v>
      </c>
      <c r="G69" s="164">
        <v>14800</v>
      </c>
      <c r="H69" s="103" t="s">
        <v>377</v>
      </c>
      <c r="I69" s="99" t="s">
        <v>375</v>
      </c>
      <c r="J69" s="7"/>
    </row>
    <row r="70" spans="1:10" ht="78" customHeight="1" x14ac:dyDescent="0.25">
      <c r="A70" s="158" t="s">
        <v>236</v>
      </c>
      <c r="B70" s="155" t="s">
        <v>656</v>
      </c>
      <c r="C70" s="155" t="s">
        <v>519</v>
      </c>
      <c r="D70" s="163" t="s">
        <v>520</v>
      </c>
      <c r="E70" s="164">
        <v>51520.54</v>
      </c>
      <c r="F70" s="163" t="s">
        <v>583</v>
      </c>
      <c r="G70" s="164">
        <v>51520.54</v>
      </c>
      <c r="H70" s="103" t="s">
        <v>377</v>
      </c>
      <c r="I70" s="99" t="s">
        <v>375</v>
      </c>
      <c r="J70" s="7"/>
    </row>
    <row r="71" spans="1:10" ht="78" customHeight="1" x14ac:dyDescent="0.25">
      <c r="A71" s="158" t="s">
        <v>236</v>
      </c>
      <c r="B71" s="155" t="s">
        <v>704</v>
      </c>
      <c r="C71" s="155" t="s">
        <v>521</v>
      </c>
      <c r="D71" s="163" t="s">
        <v>520</v>
      </c>
      <c r="E71" s="164">
        <v>581710.43999999994</v>
      </c>
      <c r="F71" s="163" t="s">
        <v>583</v>
      </c>
      <c r="G71" s="164">
        <v>581710.43999999994</v>
      </c>
      <c r="H71" s="103" t="s">
        <v>377</v>
      </c>
      <c r="I71" s="99" t="s">
        <v>375</v>
      </c>
      <c r="J71" s="7"/>
    </row>
    <row r="72" spans="1:10" ht="78" customHeight="1" x14ac:dyDescent="0.25">
      <c r="A72" s="158" t="s">
        <v>236</v>
      </c>
      <c r="B72" s="155" t="s">
        <v>657</v>
      </c>
      <c r="C72" s="155" t="s">
        <v>522</v>
      </c>
      <c r="D72" s="163" t="s">
        <v>520</v>
      </c>
      <c r="E72" s="164">
        <v>27547.78</v>
      </c>
      <c r="F72" s="163" t="s">
        <v>583</v>
      </c>
      <c r="G72" s="164">
        <v>27547.78</v>
      </c>
      <c r="H72" s="103" t="s">
        <v>377</v>
      </c>
      <c r="I72" s="99" t="s">
        <v>375</v>
      </c>
      <c r="J72" s="7"/>
    </row>
    <row r="73" spans="1:10" ht="78" customHeight="1" x14ac:dyDescent="0.25">
      <c r="A73" s="158" t="s">
        <v>236</v>
      </c>
      <c r="B73" s="155" t="s">
        <v>703</v>
      </c>
      <c r="C73" s="155" t="s">
        <v>523</v>
      </c>
      <c r="D73" s="163" t="s">
        <v>520</v>
      </c>
      <c r="E73" s="164">
        <v>7621.82</v>
      </c>
      <c r="F73" s="163" t="s">
        <v>583</v>
      </c>
      <c r="G73" s="164">
        <v>7621.82</v>
      </c>
      <c r="H73" s="103" t="s">
        <v>377</v>
      </c>
      <c r="I73" s="99" t="s">
        <v>375</v>
      </c>
      <c r="J73" s="7"/>
    </row>
    <row r="74" spans="1:10" ht="78" customHeight="1" x14ac:dyDescent="0.25">
      <c r="A74" s="158" t="s">
        <v>389</v>
      </c>
      <c r="B74" s="155" t="s">
        <v>658</v>
      </c>
      <c r="C74" s="155" t="s">
        <v>524</v>
      </c>
      <c r="D74" s="163" t="s">
        <v>462</v>
      </c>
      <c r="E74" s="164">
        <v>29500</v>
      </c>
      <c r="F74" s="163" t="s">
        <v>570</v>
      </c>
      <c r="G74" s="164">
        <v>29500</v>
      </c>
      <c r="H74" s="103" t="s">
        <v>377</v>
      </c>
      <c r="I74" s="99" t="s">
        <v>375</v>
      </c>
      <c r="J74" s="7"/>
    </row>
    <row r="75" spans="1:10" ht="68.25" customHeight="1" x14ac:dyDescent="0.25">
      <c r="A75" s="158" t="s">
        <v>435</v>
      </c>
      <c r="B75" s="155" t="s">
        <v>702</v>
      </c>
      <c r="C75" s="155" t="s">
        <v>525</v>
      </c>
      <c r="D75" s="163" t="s">
        <v>471</v>
      </c>
      <c r="E75" s="164">
        <v>69692843.170000002</v>
      </c>
      <c r="F75" s="163" t="s">
        <v>572</v>
      </c>
      <c r="G75" s="164">
        <v>69692843.170000002</v>
      </c>
      <c r="H75" s="103" t="s">
        <v>377</v>
      </c>
      <c r="I75" s="99" t="s">
        <v>375</v>
      </c>
      <c r="J75" s="7"/>
    </row>
    <row r="76" spans="1:10" ht="78.75" customHeight="1" x14ac:dyDescent="0.25">
      <c r="A76" s="158" t="s">
        <v>436</v>
      </c>
      <c r="B76" s="155" t="s">
        <v>659</v>
      </c>
      <c r="C76" s="155" t="s">
        <v>526</v>
      </c>
      <c r="D76" s="163" t="s">
        <v>419</v>
      </c>
      <c r="E76" s="164">
        <v>36162.870000000003</v>
      </c>
      <c r="F76" s="163" t="s">
        <v>575</v>
      </c>
      <c r="G76" s="164">
        <v>36162.870000000003</v>
      </c>
      <c r="H76" s="103" t="s">
        <v>377</v>
      </c>
      <c r="I76" s="99" t="s">
        <v>375</v>
      </c>
      <c r="J76" s="7"/>
    </row>
    <row r="77" spans="1:10" ht="81" customHeight="1" x14ac:dyDescent="0.25">
      <c r="A77" s="158" t="s">
        <v>390</v>
      </c>
      <c r="B77" s="155" t="s">
        <v>590</v>
      </c>
      <c r="C77" s="155" t="s">
        <v>527</v>
      </c>
      <c r="D77" s="163" t="s">
        <v>411</v>
      </c>
      <c r="E77" s="164">
        <v>29500</v>
      </c>
      <c r="F77" s="163" t="s">
        <v>584</v>
      </c>
      <c r="G77" s="164">
        <v>29500</v>
      </c>
      <c r="H77" s="103" t="s">
        <v>377</v>
      </c>
      <c r="I77" s="99" t="s">
        <v>375</v>
      </c>
    </row>
    <row r="78" spans="1:10" ht="84" customHeight="1" x14ac:dyDescent="0.25">
      <c r="A78" s="158" t="s">
        <v>180</v>
      </c>
      <c r="B78" s="155" t="s">
        <v>701</v>
      </c>
      <c r="C78" s="155" t="s">
        <v>528</v>
      </c>
      <c r="D78" s="163" t="s">
        <v>395</v>
      </c>
      <c r="E78" s="164">
        <v>509335.07</v>
      </c>
      <c r="F78" s="163" t="s">
        <v>412</v>
      </c>
      <c r="G78" s="164">
        <v>509335.07</v>
      </c>
      <c r="H78" s="103" t="s">
        <v>377</v>
      </c>
      <c r="I78" s="99" t="s">
        <v>375</v>
      </c>
    </row>
    <row r="79" spans="1:10" ht="90" customHeight="1" x14ac:dyDescent="0.25">
      <c r="A79" s="158" t="s">
        <v>400</v>
      </c>
      <c r="B79" s="155" t="s">
        <v>660</v>
      </c>
      <c r="C79" s="155" t="s">
        <v>529</v>
      </c>
      <c r="D79" s="163" t="s">
        <v>471</v>
      </c>
      <c r="E79" s="164">
        <v>36580</v>
      </c>
      <c r="F79" s="163" t="s">
        <v>572</v>
      </c>
      <c r="G79" s="164">
        <v>36580</v>
      </c>
      <c r="H79" s="103" t="s">
        <v>377</v>
      </c>
      <c r="I79" s="99" t="s">
        <v>375</v>
      </c>
    </row>
    <row r="80" spans="1:10" ht="56.25" x14ac:dyDescent="0.25">
      <c r="A80" s="158" t="s">
        <v>437</v>
      </c>
      <c r="B80" s="155" t="s">
        <v>661</v>
      </c>
      <c r="C80" s="155" t="s">
        <v>530</v>
      </c>
      <c r="D80" s="163" t="s">
        <v>419</v>
      </c>
      <c r="E80" s="164">
        <v>35400</v>
      </c>
      <c r="F80" s="163" t="s">
        <v>575</v>
      </c>
      <c r="G80" s="164">
        <v>35400</v>
      </c>
      <c r="H80" s="103" t="s">
        <v>377</v>
      </c>
      <c r="I80" s="99" t="s">
        <v>375</v>
      </c>
    </row>
    <row r="81" spans="1:9" ht="86.25" customHeight="1" x14ac:dyDescent="0.25">
      <c r="A81" s="158" t="s">
        <v>437</v>
      </c>
      <c r="B81" s="155" t="s">
        <v>662</v>
      </c>
      <c r="C81" s="155" t="s">
        <v>405</v>
      </c>
      <c r="D81" s="163" t="s">
        <v>462</v>
      </c>
      <c r="E81" s="164">
        <v>35400</v>
      </c>
      <c r="F81" s="163" t="s">
        <v>570</v>
      </c>
      <c r="G81" s="164">
        <v>35400</v>
      </c>
      <c r="H81" s="103" t="s">
        <v>377</v>
      </c>
      <c r="I81" s="99" t="s">
        <v>375</v>
      </c>
    </row>
    <row r="82" spans="1:9" ht="56.25" x14ac:dyDescent="0.25">
      <c r="A82" s="158" t="s">
        <v>437</v>
      </c>
      <c r="B82" s="155" t="s">
        <v>663</v>
      </c>
      <c r="C82" s="155" t="s">
        <v>531</v>
      </c>
      <c r="D82" s="163" t="s">
        <v>419</v>
      </c>
      <c r="E82" s="164">
        <v>35400</v>
      </c>
      <c r="F82" s="163" t="s">
        <v>575</v>
      </c>
      <c r="G82" s="164">
        <v>35400</v>
      </c>
      <c r="H82" s="103" t="s">
        <v>377</v>
      </c>
      <c r="I82" s="99" t="s">
        <v>375</v>
      </c>
    </row>
    <row r="83" spans="1:9" ht="67.5" x14ac:dyDescent="0.25">
      <c r="A83" s="158" t="s">
        <v>438</v>
      </c>
      <c r="B83" s="155" t="s">
        <v>664</v>
      </c>
      <c r="C83" s="155" t="s">
        <v>407</v>
      </c>
      <c r="D83" s="163" t="s">
        <v>411</v>
      </c>
      <c r="E83" s="164">
        <v>35400</v>
      </c>
      <c r="F83" s="163" t="s">
        <v>584</v>
      </c>
      <c r="G83" s="164">
        <v>35400</v>
      </c>
      <c r="H83" s="103" t="s">
        <v>377</v>
      </c>
      <c r="I83" s="99" t="s">
        <v>375</v>
      </c>
    </row>
    <row r="84" spans="1:9" ht="87" customHeight="1" x14ac:dyDescent="0.25">
      <c r="A84" s="158" t="s">
        <v>439</v>
      </c>
      <c r="B84" s="155" t="s">
        <v>665</v>
      </c>
      <c r="C84" s="155" t="s">
        <v>532</v>
      </c>
      <c r="D84" s="163" t="s">
        <v>413</v>
      </c>
      <c r="E84" s="164">
        <v>311407.90000000002</v>
      </c>
      <c r="F84" s="163" t="s">
        <v>574</v>
      </c>
      <c r="G84" s="164">
        <v>311407.90000000002</v>
      </c>
      <c r="H84" s="103" t="s">
        <v>377</v>
      </c>
      <c r="I84" s="99" t="s">
        <v>375</v>
      </c>
    </row>
    <row r="85" spans="1:9" ht="86.25" customHeight="1" x14ac:dyDescent="0.25">
      <c r="A85" s="158" t="s">
        <v>439</v>
      </c>
      <c r="B85" s="155" t="s">
        <v>666</v>
      </c>
      <c r="C85" s="155" t="s">
        <v>533</v>
      </c>
      <c r="D85" s="163" t="s">
        <v>462</v>
      </c>
      <c r="E85" s="164">
        <v>173922.56</v>
      </c>
      <c r="F85" s="163" t="s">
        <v>570</v>
      </c>
      <c r="G85" s="164">
        <v>173922.56</v>
      </c>
      <c r="H85" s="103" t="s">
        <v>377</v>
      </c>
      <c r="I85" s="99" t="s">
        <v>375</v>
      </c>
    </row>
    <row r="86" spans="1:9" ht="81" customHeight="1" x14ac:dyDescent="0.25">
      <c r="A86" s="158" t="s">
        <v>440</v>
      </c>
      <c r="B86" s="155" t="s">
        <v>667</v>
      </c>
      <c r="C86" s="155" t="s">
        <v>534</v>
      </c>
      <c r="D86" s="163" t="s">
        <v>418</v>
      </c>
      <c r="E86" s="164">
        <v>88500</v>
      </c>
      <c r="F86" s="163" t="s">
        <v>578</v>
      </c>
      <c r="G86" s="164">
        <v>88500</v>
      </c>
      <c r="H86" s="103" t="s">
        <v>377</v>
      </c>
      <c r="I86" s="99" t="s">
        <v>375</v>
      </c>
    </row>
    <row r="87" spans="1:9" ht="73.5" customHeight="1" x14ac:dyDescent="0.25">
      <c r="A87" s="158" t="s">
        <v>441</v>
      </c>
      <c r="B87" s="155" t="s">
        <v>668</v>
      </c>
      <c r="C87" s="155" t="s">
        <v>535</v>
      </c>
      <c r="D87" s="163" t="s">
        <v>413</v>
      </c>
      <c r="E87" s="164">
        <v>88972</v>
      </c>
      <c r="F87" s="163" t="s">
        <v>574</v>
      </c>
      <c r="G87" s="164">
        <v>88972</v>
      </c>
      <c r="H87" s="103" t="s">
        <v>377</v>
      </c>
      <c r="I87" s="99" t="s">
        <v>375</v>
      </c>
    </row>
    <row r="88" spans="1:9" ht="78" customHeight="1" x14ac:dyDescent="0.25">
      <c r="A88" s="158" t="s">
        <v>442</v>
      </c>
      <c r="B88" s="155" t="s">
        <v>669</v>
      </c>
      <c r="C88" s="155" t="s">
        <v>536</v>
      </c>
      <c r="D88" s="163" t="s">
        <v>462</v>
      </c>
      <c r="E88" s="164">
        <v>113990.91</v>
      </c>
      <c r="F88" s="163" t="s">
        <v>570</v>
      </c>
      <c r="G88" s="164">
        <v>113990.91</v>
      </c>
      <c r="H88" s="103" t="s">
        <v>377</v>
      </c>
      <c r="I88" s="99" t="s">
        <v>375</v>
      </c>
    </row>
    <row r="89" spans="1:9" ht="82.5" customHeight="1" x14ac:dyDescent="0.25">
      <c r="A89" s="158" t="s">
        <v>443</v>
      </c>
      <c r="B89" s="155" t="s">
        <v>670</v>
      </c>
      <c r="C89" s="155" t="s">
        <v>406</v>
      </c>
      <c r="D89" s="163" t="s">
        <v>471</v>
      </c>
      <c r="E89" s="164">
        <v>35400</v>
      </c>
      <c r="F89" s="163" t="s">
        <v>572</v>
      </c>
      <c r="G89" s="164">
        <v>35400</v>
      </c>
      <c r="H89" s="103" t="s">
        <v>377</v>
      </c>
      <c r="I89" s="99" t="s">
        <v>375</v>
      </c>
    </row>
    <row r="90" spans="1:9" ht="87" customHeight="1" x14ac:dyDescent="0.25">
      <c r="A90" s="158" t="s">
        <v>444</v>
      </c>
      <c r="B90" s="155" t="s">
        <v>671</v>
      </c>
      <c r="C90" s="155" t="s">
        <v>537</v>
      </c>
      <c r="D90" s="163" t="s">
        <v>411</v>
      </c>
      <c r="E90" s="164">
        <v>41300</v>
      </c>
      <c r="F90" s="163" t="s">
        <v>584</v>
      </c>
      <c r="G90" s="164">
        <v>41300</v>
      </c>
      <c r="H90" s="103" t="s">
        <v>377</v>
      </c>
      <c r="I90" s="99" t="s">
        <v>375</v>
      </c>
    </row>
    <row r="91" spans="1:9" ht="91.5" customHeight="1" x14ac:dyDescent="0.25">
      <c r="A91" s="158" t="s">
        <v>445</v>
      </c>
      <c r="B91" s="155" t="s">
        <v>672</v>
      </c>
      <c r="C91" s="155" t="s">
        <v>538</v>
      </c>
      <c r="D91" s="163" t="s">
        <v>408</v>
      </c>
      <c r="E91" s="164">
        <v>90599.53</v>
      </c>
      <c r="F91" s="163" t="s">
        <v>420</v>
      </c>
      <c r="G91" s="164">
        <v>90599.53</v>
      </c>
      <c r="H91" s="103" t="s">
        <v>377</v>
      </c>
      <c r="I91" s="99" t="s">
        <v>375</v>
      </c>
    </row>
    <row r="92" spans="1:9" ht="78" customHeight="1" x14ac:dyDescent="0.25">
      <c r="A92" s="158" t="s">
        <v>391</v>
      </c>
      <c r="B92" s="155" t="s">
        <v>673</v>
      </c>
      <c r="C92" s="155" t="s">
        <v>539</v>
      </c>
      <c r="D92" s="163" t="s">
        <v>415</v>
      </c>
      <c r="E92" s="164">
        <v>35400</v>
      </c>
      <c r="F92" s="163" t="s">
        <v>567</v>
      </c>
      <c r="G92" s="164">
        <v>35400</v>
      </c>
      <c r="H92" s="103" t="s">
        <v>377</v>
      </c>
      <c r="I92" s="99" t="s">
        <v>375</v>
      </c>
    </row>
    <row r="93" spans="1:9" ht="78.75" x14ac:dyDescent="0.25">
      <c r="A93" s="158" t="s">
        <v>230</v>
      </c>
      <c r="B93" s="155" t="s">
        <v>591</v>
      </c>
      <c r="C93" s="155" t="s">
        <v>383</v>
      </c>
      <c r="D93" s="163" t="s">
        <v>418</v>
      </c>
      <c r="E93" s="164">
        <v>62429.68</v>
      </c>
      <c r="F93" s="163" t="s">
        <v>578</v>
      </c>
      <c r="G93" s="164">
        <v>62429.68</v>
      </c>
      <c r="H93" s="103" t="s">
        <v>377</v>
      </c>
      <c r="I93" s="99" t="s">
        <v>375</v>
      </c>
    </row>
    <row r="94" spans="1:9" ht="67.5" x14ac:dyDescent="0.25">
      <c r="A94" s="158" t="s">
        <v>230</v>
      </c>
      <c r="B94" s="155" t="s">
        <v>592</v>
      </c>
      <c r="C94" s="155" t="s">
        <v>383</v>
      </c>
      <c r="D94" s="163" t="s">
        <v>418</v>
      </c>
      <c r="E94" s="164">
        <v>142555.92000000001</v>
      </c>
      <c r="F94" s="163" t="s">
        <v>578</v>
      </c>
      <c r="G94" s="164">
        <v>142555.92000000001</v>
      </c>
      <c r="H94" s="103" t="s">
        <v>377</v>
      </c>
      <c r="I94" s="99" t="s">
        <v>375</v>
      </c>
    </row>
    <row r="95" spans="1:9" ht="56.25" x14ac:dyDescent="0.25">
      <c r="A95" s="158" t="s">
        <v>230</v>
      </c>
      <c r="B95" s="155" t="s">
        <v>593</v>
      </c>
      <c r="C95" s="155" t="s">
        <v>383</v>
      </c>
      <c r="D95" s="163" t="s">
        <v>540</v>
      </c>
      <c r="E95" s="164">
        <v>163760.91</v>
      </c>
      <c r="F95" s="163" t="s">
        <v>585</v>
      </c>
      <c r="G95" s="164">
        <v>163760.91</v>
      </c>
      <c r="H95" s="103" t="s">
        <v>377</v>
      </c>
      <c r="I95" s="99" t="s">
        <v>375</v>
      </c>
    </row>
    <row r="96" spans="1:9" ht="67.5" x14ac:dyDescent="0.25">
      <c r="A96" s="158" t="s">
        <v>230</v>
      </c>
      <c r="B96" s="155" t="s">
        <v>594</v>
      </c>
      <c r="C96" s="155" t="s">
        <v>383</v>
      </c>
      <c r="D96" s="163" t="s">
        <v>540</v>
      </c>
      <c r="E96" s="164">
        <v>172358.29</v>
      </c>
      <c r="F96" s="163" t="s">
        <v>585</v>
      </c>
      <c r="G96" s="164">
        <v>172358.29</v>
      </c>
      <c r="H96" s="103" t="s">
        <v>377</v>
      </c>
      <c r="I96" s="99" t="s">
        <v>375</v>
      </c>
    </row>
    <row r="97" spans="1:9" ht="67.5" customHeight="1" x14ac:dyDescent="0.25">
      <c r="A97" s="158" t="s">
        <v>230</v>
      </c>
      <c r="B97" s="155" t="s">
        <v>595</v>
      </c>
      <c r="C97" s="155" t="s">
        <v>697</v>
      </c>
      <c r="D97" s="163" t="s">
        <v>415</v>
      </c>
      <c r="E97" s="164">
        <v>49830.720000000001</v>
      </c>
      <c r="F97" s="163" t="s">
        <v>567</v>
      </c>
      <c r="G97" s="164">
        <v>49830.720000000001</v>
      </c>
      <c r="H97" s="103" t="s">
        <v>377</v>
      </c>
      <c r="I97" s="99" t="s">
        <v>375</v>
      </c>
    </row>
    <row r="98" spans="1:9" ht="75" customHeight="1" x14ac:dyDescent="0.25">
      <c r="A98" s="158" t="s">
        <v>230</v>
      </c>
      <c r="B98" s="155" t="s">
        <v>596</v>
      </c>
      <c r="C98" s="155" t="s">
        <v>698</v>
      </c>
      <c r="D98" s="163" t="s">
        <v>415</v>
      </c>
      <c r="E98" s="164">
        <v>74934.350000000006</v>
      </c>
      <c r="F98" s="163" t="s">
        <v>567</v>
      </c>
      <c r="G98" s="164">
        <v>74934.350000000006</v>
      </c>
      <c r="H98" s="103" t="s">
        <v>377</v>
      </c>
      <c r="I98" s="99" t="s">
        <v>375</v>
      </c>
    </row>
    <row r="99" spans="1:9" ht="67.5" customHeight="1" x14ac:dyDescent="0.25">
      <c r="A99" s="158" t="s">
        <v>230</v>
      </c>
      <c r="B99" s="155" t="s">
        <v>597</v>
      </c>
      <c r="C99" s="155" t="s">
        <v>699</v>
      </c>
      <c r="D99" s="163" t="s">
        <v>415</v>
      </c>
      <c r="E99" s="164">
        <v>44627.17</v>
      </c>
      <c r="F99" s="163" t="s">
        <v>567</v>
      </c>
      <c r="G99" s="164">
        <v>44627.17</v>
      </c>
      <c r="H99" s="103" t="s">
        <v>377</v>
      </c>
      <c r="I99" s="99" t="s">
        <v>375</v>
      </c>
    </row>
    <row r="100" spans="1:9" ht="69.75" customHeight="1" x14ac:dyDescent="0.25">
      <c r="A100" s="158" t="s">
        <v>230</v>
      </c>
      <c r="B100" s="155" t="s">
        <v>598</v>
      </c>
      <c r="C100" s="155" t="s">
        <v>700</v>
      </c>
      <c r="D100" s="163" t="s">
        <v>541</v>
      </c>
      <c r="E100" s="164">
        <v>91433.19</v>
      </c>
      <c r="F100" s="163" t="s">
        <v>586</v>
      </c>
      <c r="G100" s="164">
        <v>91433.19</v>
      </c>
      <c r="H100" s="103" t="s">
        <v>377</v>
      </c>
      <c r="I100" s="99" t="s">
        <v>375</v>
      </c>
    </row>
    <row r="101" spans="1:9" ht="85.5" customHeight="1" x14ac:dyDescent="0.25">
      <c r="A101" s="158" t="s">
        <v>446</v>
      </c>
      <c r="B101" s="155" t="s">
        <v>599</v>
      </c>
      <c r="C101" s="155" t="s">
        <v>542</v>
      </c>
      <c r="D101" s="163" t="s">
        <v>396</v>
      </c>
      <c r="E101" s="164">
        <v>3532038.22</v>
      </c>
      <c r="F101" s="163" t="s">
        <v>410</v>
      </c>
      <c r="G101" s="164">
        <v>3532038.22</v>
      </c>
      <c r="H101" s="103" t="s">
        <v>377</v>
      </c>
      <c r="I101" s="99" t="s">
        <v>375</v>
      </c>
    </row>
    <row r="102" spans="1:9" ht="81.75" customHeight="1" x14ac:dyDescent="0.25">
      <c r="A102" s="158" t="s">
        <v>392</v>
      </c>
      <c r="B102" s="155" t="s">
        <v>674</v>
      </c>
      <c r="C102" s="155" t="s">
        <v>543</v>
      </c>
      <c r="D102" s="163" t="s">
        <v>499</v>
      </c>
      <c r="E102" s="164">
        <v>29500</v>
      </c>
      <c r="F102" s="163" t="s">
        <v>581</v>
      </c>
      <c r="G102" s="164">
        <v>29500</v>
      </c>
      <c r="H102" s="103" t="s">
        <v>377</v>
      </c>
      <c r="I102" s="99" t="s">
        <v>375</v>
      </c>
    </row>
    <row r="103" spans="1:9" ht="78" customHeight="1" x14ac:dyDescent="0.25">
      <c r="A103" s="158" t="s">
        <v>379</v>
      </c>
      <c r="B103" s="155" t="s">
        <v>696</v>
      </c>
      <c r="C103" s="155" t="s">
        <v>404</v>
      </c>
      <c r="D103" s="163" t="s">
        <v>499</v>
      </c>
      <c r="E103" s="164">
        <v>32863</v>
      </c>
      <c r="F103" s="163" t="s">
        <v>581</v>
      </c>
      <c r="G103" s="164">
        <v>32863</v>
      </c>
      <c r="H103" s="103" t="s">
        <v>377</v>
      </c>
      <c r="I103" s="99" t="s">
        <v>375</v>
      </c>
    </row>
    <row r="104" spans="1:9" ht="91.5" customHeight="1" x14ac:dyDescent="0.25">
      <c r="A104" s="158" t="s">
        <v>447</v>
      </c>
      <c r="B104" s="155" t="s">
        <v>675</v>
      </c>
      <c r="C104" s="155" t="s">
        <v>544</v>
      </c>
      <c r="D104" s="163" t="s">
        <v>545</v>
      </c>
      <c r="E104" s="164">
        <v>29500</v>
      </c>
      <c r="F104" s="163" t="s">
        <v>587</v>
      </c>
      <c r="G104" s="164">
        <v>29500</v>
      </c>
      <c r="H104" s="103" t="s">
        <v>377</v>
      </c>
      <c r="I104" s="99" t="s">
        <v>375</v>
      </c>
    </row>
    <row r="105" spans="1:9" ht="87.75" customHeight="1" x14ac:dyDescent="0.25">
      <c r="A105" s="158" t="s">
        <v>381</v>
      </c>
      <c r="B105" s="155" t="s">
        <v>676</v>
      </c>
      <c r="C105" s="155" t="s">
        <v>546</v>
      </c>
      <c r="D105" s="163" t="s">
        <v>411</v>
      </c>
      <c r="E105" s="164">
        <v>59000</v>
      </c>
      <c r="F105" s="163" t="s">
        <v>584</v>
      </c>
      <c r="G105" s="164">
        <v>59000</v>
      </c>
      <c r="H105" s="103" t="s">
        <v>377</v>
      </c>
      <c r="I105" s="99" t="s">
        <v>375</v>
      </c>
    </row>
    <row r="106" spans="1:9" ht="91.5" customHeight="1" x14ac:dyDescent="0.25">
      <c r="A106" s="158" t="s">
        <v>401</v>
      </c>
      <c r="B106" s="155" t="s">
        <v>677</v>
      </c>
      <c r="C106" s="155" t="s">
        <v>547</v>
      </c>
      <c r="D106" s="163" t="s">
        <v>415</v>
      </c>
      <c r="E106" s="164">
        <v>59000</v>
      </c>
      <c r="F106" s="163" t="s">
        <v>567</v>
      </c>
      <c r="G106" s="164">
        <v>59000</v>
      </c>
      <c r="H106" s="103" t="s">
        <v>377</v>
      </c>
      <c r="I106" s="99" t="s">
        <v>375</v>
      </c>
    </row>
    <row r="107" spans="1:9" ht="69" customHeight="1" x14ac:dyDescent="0.25">
      <c r="A107" s="158" t="s">
        <v>448</v>
      </c>
      <c r="B107" s="155" t="s">
        <v>678</v>
      </c>
      <c r="C107" s="155" t="s">
        <v>539</v>
      </c>
      <c r="D107" s="163" t="s">
        <v>462</v>
      </c>
      <c r="E107" s="164">
        <v>88500</v>
      </c>
      <c r="F107" s="163" t="s">
        <v>570</v>
      </c>
      <c r="G107" s="164">
        <v>88500</v>
      </c>
      <c r="H107" s="103" t="s">
        <v>377</v>
      </c>
      <c r="I107" s="99" t="s">
        <v>375</v>
      </c>
    </row>
    <row r="108" spans="1:9" ht="66" customHeight="1" x14ac:dyDescent="0.25">
      <c r="A108" s="158" t="s">
        <v>448</v>
      </c>
      <c r="B108" s="155" t="s">
        <v>694</v>
      </c>
      <c r="C108" s="155" t="s">
        <v>393</v>
      </c>
      <c r="D108" s="163" t="s">
        <v>462</v>
      </c>
      <c r="E108" s="164">
        <v>88500</v>
      </c>
      <c r="F108" s="163" t="s">
        <v>570</v>
      </c>
      <c r="G108" s="164">
        <v>88500</v>
      </c>
      <c r="H108" s="103" t="s">
        <v>377</v>
      </c>
      <c r="I108" s="99" t="s">
        <v>375</v>
      </c>
    </row>
    <row r="109" spans="1:9" ht="79.5" customHeight="1" x14ac:dyDescent="0.25">
      <c r="A109" s="158" t="s">
        <v>374</v>
      </c>
      <c r="B109" s="155" t="s">
        <v>695</v>
      </c>
      <c r="C109" s="155" t="s">
        <v>548</v>
      </c>
      <c r="D109" s="163" t="s">
        <v>459</v>
      </c>
      <c r="E109" s="164">
        <v>145148.85</v>
      </c>
      <c r="F109" s="163" t="s">
        <v>568</v>
      </c>
      <c r="G109" s="164">
        <v>145148.85</v>
      </c>
      <c r="H109" s="103" t="s">
        <v>377</v>
      </c>
      <c r="I109" s="99" t="s">
        <v>375</v>
      </c>
    </row>
    <row r="110" spans="1:9" ht="81.75" customHeight="1" x14ac:dyDescent="0.25">
      <c r="A110" s="158" t="s">
        <v>449</v>
      </c>
      <c r="B110" s="155" t="s">
        <v>679</v>
      </c>
      <c r="C110" s="155" t="s">
        <v>549</v>
      </c>
      <c r="D110" s="163" t="s">
        <v>408</v>
      </c>
      <c r="E110" s="164">
        <v>35400</v>
      </c>
      <c r="F110" s="163" t="s">
        <v>420</v>
      </c>
      <c r="G110" s="164">
        <v>35400</v>
      </c>
      <c r="H110" s="103" t="s">
        <v>377</v>
      </c>
      <c r="I110" s="99" t="s">
        <v>375</v>
      </c>
    </row>
    <row r="111" spans="1:9" ht="82.5" customHeight="1" x14ac:dyDescent="0.25">
      <c r="A111" s="158" t="s">
        <v>450</v>
      </c>
      <c r="B111" s="155" t="s">
        <v>680</v>
      </c>
      <c r="C111" s="155" t="s">
        <v>550</v>
      </c>
      <c r="D111" s="163" t="s">
        <v>411</v>
      </c>
      <c r="E111" s="164">
        <v>59000</v>
      </c>
      <c r="F111" s="163" t="s">
        <v>584</v>
      </c>
      <c r="G111" s="164">
        <v>59000</v>
      </c>
      <c r="H111" s="103" t="s">
        <v>377</v>
      </c>
      <c r="I111" s="99" t="s">
        <v>375</v>
      </c>
    </row>
    <row r="112" spans="1:9" ht="75" customHeight="1" x14ac:dyDescent="0.25">
      <c r="A112" s="158" t="s">
        <v>35</v>
      </c>
      <c r="B112" s="155" t="s">
        <v>681</v>
      </c>
      <c r="C112" s="155" t="s">
        <v>551</v>
      </c>
      <c r="D112" s="163" t="s">
        <v>418</v>
      </c>
      <c r="E112" s="164">
        <v>38940</v>
      </c>
      <c r="F112" s="163" t="s">
        <v>578</v>
      </c>
      <c r="G112" s="164">
        <v>38940</v>
      </c>
      <c r="H112" s="103" t="s">
        <v>377</v>
      </c>
      <c r="I112" s="99" t="s">
        <v>375</v>
      </c>
    </row>
    <row r="113" spans="1:9" ht="73.5" customHeight="1" x14ac:dyDescent="0.25">
      <c r="A113" s="158" t="s">
        <v>258</v>
      </c>
      <c r="B113" s="155" t="s">
        <v>682</v>
      </c>
      <c r="C113" s="155" t="s">
        <v>552</v>
      </c>
      <c r="D113" s="163" t="s">
        <v>417</v>
      </c>
      <c r="E113" s="164">
        <v>302742.59999999998</v>
      </c>
      <c r="F113" s="163" t="s">
        <v>582</v>
      </c>
      <c r="G113" s="164">
        <v>302742.59999999998</v>
      </c>
      <c r="H113" s="103" t="s">
        <v>377</v>
      </c>
      <c r="I113" s="99" t="s">
        <v>375</v>
      </c>
    </row>
    <row r="114" spans="1:9" ht="71.25" customHeight="1" x14ac:dyDescent="0.25">
      <c r="A114" s="158" t="s">
        <v>258</v>
      </c>
      <c r="B114" s="155" t="s">
        <v>600</v>
      </c>
      <c r="C114" s="155" t="s">
        <v>553</v>
      </c>
      <c r="D114" s="163" t="s">
        <v>416</v>
      </c>
      <c r="E114" s="164">
        <v>147618.57999999999</v>
      </c>
      <c r="F114" s="163" t="s">
        <v>576</v>
      </c>
      <c r="G114" s="164">
        <v>147618.57999999999</v>
      </c>
      <c r="H114" s="103" t="s">
        <v>377</v>
      </c>
      <c r="I114" s="99" t="s">
        <v>375</v>
      </c>
    </row>
    <row r="115" spans="1:9" ht="84" customHeight="1" x14ac:dyDescent="0.25">
      <c r="A115" s="158" t="s">
        <v>451</v>
      </c>
      <c r="B115" s="155" t="s">
        <v>601</v>
      </c>
      <c r="C115" s="155" t="s">
        <v>384</v>
      </c>
      <c r="D115" s="163" t="s">
        <v>411</v>
      </c>
      <c r="E115" s="164">
        <v>29500</v>
      </c>
      <c r="F115" s="163" t="s">
        <v>584</v>
      </c>
      <c r="G115" s="164">
        <v>29500</v>
      </c>
      <c r="H115" s="103" t="s">
        <v>377</v>
      </c>
      <c r="I115" s="99" t="s">
        <v>375</v>
      </c>
    </row>
    <row r="116" spans="1:9" ht="73.5" customHeight="1" x14ac:dyDescent="0.25">
      <c r="A116" s="158" t="s">
        <v>451</v>
      </c>
      <c r="B116" s="155" t="s">
        <v>683</v>
      </c>
      <c r="C116" s="155" t="s">
        <v>554</v>
      </c>
      <c r="D116" s="163" t="s">
        <v>411</v>
      </c>
      <c r="E116" s="164">
        <v>29500</v>
      </c>
      <c r="F116" s="163" t="s">
        <v>584</v>
      </c>
      <c r="G116" s="164">
        <v>29500</v>
      </c>
      <c r="H116" s="103" t="s">
        <v>377</v>
      </c>
      <c r="I116" s="99" t="s">
        <v>375</v>
      </c>
    </row>
    <row r="117" spans="1:9" ht="76.5" customHeight="1" x14ac:dyDescent="0.25">
      <c r="A117" s="158" t="s">
        <v>452</v>
      </c>
      <c r="B117" s="155" t="s">
        <v>684</v>
      </c>
      <c r="C117" s="155" t="s">
        <v>555</v>
      </c>
      <c r="D117" s="163" t="s">
        <v>418</v>
      </c>
      <c r="E117" s="164">
        <v>35400</v>
      </c>
      <c r="F117" s="163" t="s">
        <v>578</v>
      </c>
      <c r="G117" s="164">
        <v>35400</v>
      </c>
      <c r="H117" s="103" t="s">
        <v>377</v>
      </c>
      <c r="I117" s="99" t="s">
        <v>375</v>
      </c>
    </row>
    <row r="118" spans="1:9" ht="78.75" customHeight="1" x14ac:dyDescent="0.25">
      <c r="A118" s="158" t="s">
        <v>452</v>
      </c>
      <c r="B118" s="155" t="s">
        <v>685</v>
      </c>
      <c r="C118" s="155" t="s">
        <v>556</v>
      </c>
      <c r="D118" s="163" t="s">
        <v>418</v>
      </c>
      <c r="E118" s="164">
        <v>35400</v>
      </c>
      <c r="F118" s="163" t="s">
        <v>578</v>
      </c>
      <c r="G118" s="164">
        <v>35400</v>
      </c>
      <c r="H118" s="103" t="s">
        <v>377</v>
      </c>
      <c r="I118" s="99" t="s">
        <v>375</v>
      </c>
    </row>
    <row r="119" spans="1:9" ht="80.25" customHeight="1" x14ac:dyDescent="0.25">
      <c r="A119" s="158" t="s">
        <v>453</v>
      </c>
      <c r="B119" s="155" t="s">
        <v>686</v>
      </c>
      <c r="C119" s="155" t="s">
        <v>557</v>
      </c>
      <c r="D119" s="163" t="s">
        <v>413</v>
      </c>
      <c r="E119" s="164">
        <v>70800</v>
      </c>
      <c r="F119" s="163" t="s">
        <v>574</v>
      </c>
      <c r="G119" s="164">
        <v>70800</v>
      </c>
      <c r="H119" s="103" t="s">
        <v>377</v>
      </c>
      <c r="I119" s="99" t="s">
        <v>375</v>
      </c>
    </row>
    <row r="120" spans="1:9" ht="93" customHeight="1" x14ac:dyDescent="0.25">
      <c r="A120" s="158" t="s">
        <v>454</v>
      </c>
      <c r="B120" s="155" t="s">
        <v>693</v>
      </c>
      <c r="C120" s="155" t="s">
        <v>558</v>
      </c>
      <c r="D120" s="163" t="s">
        <v>459</v>
      </c>
      <c r="E120" s="164">
        <v>212754</v>
      </c>
      <c r="F120" s="163" t="s">
        <v>568</v>
      </c>
      <c r="G120" s="164">
        <v>212754</v>
      </c>
      <c r="H120" s="103" t="s">
        <v>377</v>
      </c>
      <c r="I120" s="99" t="s">
        <v>375</v>
      </c>
    </row>
    <row r="121" spans="1:9" ht="93" customHeight="1" x14ac:dyDescent="0.25">
      <c r="A121" s="158" t="s">
        <v>455</v>
      </c>
      <c r="B121" s="155" t="s">
        <v>602</v>
      </c>
      <c r="C121" s="155" t="s">
        <v>559</v>
      </c>
      <c r="D121" s="163" t="s">
        <v>411</v>
      </c>
      <c r="E121" s="164">
        <v>59000</v>
      </c>
      <c r="F121" s="163" t="s">
        <v>584</v>
      </c>
      <c r="G121" s="164">
        <v>59000</v>
      </c>
      <c r="H121" s="103"/>
      <c r="I121" s="99"/>
    </row>
    <row r="122" spans="1:9" ht="93" customHeight="1" x14ac:dyDescent="0.25">
      <c r="A122" s="158" t="s">
        <v>235</v>
      </c>
      <c r="B122" s="155" t="s">
        <v>688</v>
      </c>
      <c r="C122" s="155" t="s">
        <v>560</v>
      </c>
      <c r="D122" s="163" t="s">
        <v>413</v>
      </c>
      <c r="E122" s="164">
        <v>59800</v>
      </c>
      <c r="F122" s="163" t="s">
        <v>574</v>
      </c>
      <c r="G122" s="164">
        <v>59800</v>
      </c>
      <c r="H122" s="103"/>
      <c r="I122" s="99"/>
    </row>
    <row r="123" spans="1:9" ht="93" customHeight="1" x14ac:dyDescent="0.25">
      <c r="A123" s="158" t="s">
        <v>235</v>
      </c>
      <c r="B123" s="155" t="s">
        <v>687</v>
      </c>
      <c r="C123" s="155" t="s">
        <v>561</v>
      </c>
      <c r="D123" s="163" t="s">
        <v>459</v>
      </c>
      <c r="E123" s="164">
        <v>5262.95</v>
      </c>
      <c r="F123" s="163" t="s">
        <v>568</v>
      </c>
      <c r="G123" s="164">
        <v>5262.95</v>
      </c>
      <c r="H123" s="103"/>
      <c r="I123" s="99"/>
    </row>
    <row r="124" spans="1:9" ht="93" customHeight="1" x14ac:dyDescent="0.25">
      <c r="A124" s="158" t="s">
        <v>235</v>
      </c>
      <c r="B124" s="155" t="s">
        <v>689</v>
      </c>
      <c r="C124" s="155" t="s">
        <v>562</v>
      </c>
      <c r="D124" s="163" t="s">
        <v>459</v>
      </c>
      <c r="E124" s="164">
        <v>155793.72</v>
      </c>
      <c r="F124" s="163" t="s">
        <v>568</v>
      </c>
      <c r="G124" s="164">
        <v>155793.72</v>
      </c>
      <c r="H124" s="103"/>
      <c r="I124" s="99"/>
    </row>
    <row r="125" spans="1:9" ht="93" customHeight="1" x14ac:dyDescent="0.25">
      <c r="A125" s="158" t="s">
        <v>456</v>
      </c>
      <c r="B125" s="155" t="s">
        <v>690</v>
      </c>
      <c r="C125" s="155" t="s">
        <v>563</v>
      </c>
      <c r="D125" s="163" t="s">
        <v>564</v>
      </c>
      <c r="E125" s="164">
        <v>50000</v>
      </c>
      <c r="F125" s="163" t="s">
        <v>588</v>
      </c>
      <c r="G125" s="164">
        <v>50000</v>
      </c>
      <c r="H125" s="103"/>
      <c r="I125" s="99"/>
    </row>
    <row r="126" spans="1:9" ht="69.75" customHeight="1" x14ac:dyDescent="0.25">
      <c r="A126" s="158" t="s">
        <v>261</v>
      </c>
      <c r="B126" s="155" t="s">
        <v>691</v>
      </c>
      <c r="C126" s="155" t="s">
        <v>565</v>
      </c>
      <c r="D126" s="163" t="s">
        <v>408</v>
      </c>
      <c r="E126" s="164">
        <v>67340</v>
      </c>
      <c r="F126" s="163" t="s">
        <v>420</v>
      </c>
      <c r="G126" s="164">
        <v>67340</v>
      </c>
      <c r="H126" s="103"/>
      <c r="I126" s="99"/>
    </row>
    <row r="127" spans="1:9" ht="63.75" customHeight="1" thickBot="1" x14ac:dyDescent="0.3">
      <c r="A127" s="159" t="s">
        <v>261</v>
      </c>
      <c r="B127" s="160" t="s">
        <v>692</v>
      </c>
      <c r="C127" s="160" t="s">
        <v>566</v>
      </c>
      <c r="D127" s="165" t="s">
        <v>408</v>
      </c>
      <c r="E127" s="166">
        <v>41470</v>
      </c>
      <c r="F127" s="165" t="s">
        <v>420</v>
      </c>
      <c r="G127" s="166">
        <v>41470</v>
      </c>
      <c r="H127" s="153"/>
      <c r="I127" s="154"/>
    </row>
    <row r="128" spans="1:9" ht="15.75" thickBot="1" x14ac:dyDescent="0.3">
      <c r="A128" s="104"/>
      <c r="B128" s="105" t="s">
        <v>373</v>
      </c>
      <c r="C128" s="106"/>
      <c r="D128" s="106"/>
      <c r="E128" s="111">
        <f>SUM(E10:E127)</f>
        <v>124586148.36</v>
      </c>
      <c r="F128" s="107"/>
      <c r="G128" s="108">
        <f>SUM(G10:G127)</f>
        <v>124586148.36</v>
      </c>
      <c r="H128" s="108"/>
      <c r="I128" s="109"/>
    </row>
    <row r="130" spans="1:9" x14ac:dyDescent="0.25">
      <c r="D130" s="77"/>
    </row>
    <row r="131" spans="1:9" x14ac:dyDescent="0.25">
      <c r="A131" s="89"/>
      <c r="B131" s="90"/>
      <c r="C131" s="89"/>
      <c r="D131" s="91"/>
      <c r="E131" s="112"/>
      <c r="F131" s="91"/>
      <c r="G131" s="92"/>
      <c r="H131" s="92"/>
      <c r="I131" s="100"/>
    </row>
    <row r="132" spans="1:9" x14ac:dyDescent="0.25">
      <c r="I132" s="93"/>
    </row>
    <row r="133" spans="1:9" x14ac:dyDescent="0.25">
      <c r="A133" s="136"/>
      <c r="B133" s="136"/>
      <c r="C133" s="85"/>
      <c r="F133" s="78"/>
      <c r="G133" s="76"/>
      <c r="H133" s="81"/>
      <c r="I133" s="101"/>
    </row>
    <row r="134" spans="1:9" x14ac:dyDescent="0.25">
      <c r="A134" s="137" t="s">
        <v>368</v>
      </c>
      <c r="B134" s="137"/>
      <c r="F134" s="79"/>
      <c r="G134" s="94" t="s">
        <v>369</v>
      </c>
      <c r="H134" s="83"/>
      <c r="I134" s="84"/>
    </row>
    <row r="135" spans="1:9" x14ac:dyDescent="0.25">
      <c r="A135" s="138" t="s">
        <v>370</v>
      </c>
      <c r="B135" s="138"/>
      <c r="F135" s="79"/>
      <c r="G135" s="95" t="s">
        <v>371</v>
      </c>
      <c r="H135" s="83"/>
      <c r="I135" s="79"/>
    </row>
  </sheetData>
  <protectedRanges>
    <protectedRange sqref="B6:C7" name="Rango2_1_1"/>
  </protectedRanges>
  <sortState ref="A10:I139">
    <sortCondition ref="A10:A139"/>
  </sortState>
  <mergeCells count="13">
    <mergeCell ref="A133:B133"/>
    <mergeCell ref="A134:B134"/>
    <mergeCell ref="A135:B135"/>
    <mergeCell ref="B6:I6"/>
    <mergeCell ref="A8:A9"/>
    <mergeCell ref="B8:B9"/>
    <mergeCell ref="C8:C9"/>
    <mergeCell ref="D8:D9"/>
    <mergeCell ref="E8:E9"/>
    <mergeCell ref="F8:F9"/>
    <mergeCell ref="G8:G9"/>
    <mergeCell ref="H8:H9"/>
    <mergeCell ref="I8:I9"/>
  </mergeCells>
  <pageMargins left="0.23622047244094491" right="0.23622047244094491" top="0.74803149606299213" bottom="0.74803149606299213" header="0.31496062992125984" footer="0.31496062992125984"/>
  <pageSetup scale="60" fitToHeight="0"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JUNIO 2021 (2)</vt:lpstr>
      <vt:lpstr>JUNIO 2021 (3)</vt:lpstr>
      <vt:lpstr>JUNIO 2021 (4)</vt:lpstr>
      <vt:lpstr>Hoja1</vt:lpstr>
      <vt:lpstr>DICIEMBRE</vt:lpstr>
      <vt:lpstr>'JUNIO 2021 (2)'!Área_de_impresión</vt:lpstr>
      <vt:lpstr>'JUNIO 2021 (3)'!Área_de_impresión</vt:lpstr>
      <vt:lpstr>'JUNIO 2021 (4)'!Área_de_impresión</vt:lpstr>
      <vt:lpstr>DICIEMBRE!Títulos_a_imprimir</vt:lpstr>
      <vt:lpstr>Hoja1!Títulos_a_imprimir</vt:lpstr>
      <vt:lpstr>'JUNIO 2021 (2)'!Títulos_a_imprimir</vt:lpstr>
      <vt:lpstr>'JUNIO 2021 (3)'!Títulos_a_imprimir</vt:lpstr>
      <vt:lpstr>'JUNIO 2021 (4)'!Títulos_a_imprimir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 Rodriguez Suero</dc:creator>
  <cp:lastModifiedBy>Alexis Cruz Concepcion</cp:lastModifiedBy>
  <cp:lastPrinted>2024-01-18T19:28:09Z</cp:lastPrinted>
  <dcterms:created xsi:type="dcterms:W3CDTF">2021-02-04T18:54:35Z</dcterms:created>
  <dcterms:modified xsi:type="dcterms:W3CDTF">2024-01-18T19:28:36Z</dcterms:modified>
</cp:coreProperties>
</file>