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oreta\OneDrive - INDOTEL\Documentos\DPTO. PRESUPUESTO (Agosto 2021)\METAS FISICAS-FINANCIERAS\METAS FISICA-FINANCIERA 2024\"/>
    </mc:Choice>
  </mc:AlternateContent>
  <bookViews>
    <workbookView xWindow="0" yWindow="0" windowWidth="20460" windowHeight="7080"/>
  </bookViews>
  <sheets>
    <sheet name="Programacion Indicativa Anual" sheetId="4" r:id="rId1"/>
  </sheets>
  <definedNames>
    <definedName name="_xlnm.Print_Area" localSheetId="0">'Programacion Indicativa Anual'!$A$1:$J$113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4" i="4" l="1"/>
  <c r="J94" i="4" l="1"/>
  <c r="J81" i="4"/>
  <c r="I81" i="4"/>
  <c r="J68" i="4"/>
  <c r="I68" i="4"/>
  <c r="J55" i="4"/>
  <c r="I55" i="4"/>
  <c r="J42" i="4"/>
  <c r="I42" i="4"/>
  <c r="J29" i="4"/>
  <c r="I29" i="4"/>
  <c r="F25" i="4"/>
  <c r="C25" i="4" s="1"/>
  <c r="I25" i="4" l="1"/>
</calcChain>
</file>

<file path=xl/comments1.xml><?xml version="1.0" encoding="utf-8"?>
<comments xmlns="http://schemas.openxmlformats.org/spreadsheetml/2006/main">
  <authors>
    <author>tc={6C718895-6329-4989-AF21-A56CEB7065A4}</author>
  </authors>
  <commentList>
    <comment ref="A90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@Luis R. Scheker Mendoza cuales son las oportunidades de mejora</t>
        </r>
      </text>
    </comment>
  </commentList>
</comments>
</file>

<file path=xl/sharedStrings.xml><?xml version="1.0" encoding="utf-8"?>
<sst xmlns="http://schemas.openxmlformats.org/spreadsheetml/2006/main" count="217" uniqueCount="96">
  <si>
    <t>Capítulo</t>
  </si>
  <si>
    <t>5131 - Instituto Dominicano de las Telecomunicaciones</t>
  </si>
  <si>
    <t>01 - Instituto Dominicano de las Telecomunicaciones</t>
  </si>
  <si>
    <t>Unidad Ejecutora</t>
  </si>
  <si>
    <t>0001 - Instituto Dominicano de las Telecomunicaciones</t>
  </si>
  <si>
    <t>Producto</t>
  </si>
  <si>
    <t>Numero de servicios instalados</t>
  </si>
  <si>
    <t>Numero Autorizaciones emitidas</t>
  </si>
  <si>
    <t>Numero Inspecciones realizadas</t>
  </si>
  <si>
    <t>Numero Reclamaciones atendidas</t>
  </si>
  <si>
    <t>Numero de regulaciones, autorizaciones y auditorías realizadas</t>
  </si>
  <si>
    <t> </t>
  </si>
  <si>
    <t>Código</t>
  </si>
  <si>
    <t>Documento Relacionado</t>
  </si>
  <si>
    <t>Fecha Versión</t>
  </si>
  <si>
    <t>Versión</t>
  </si>
  <si>
    <t>DEC-FOR013</t>
  </si>
  <si>
    <t>Lineamientos para la Ejecución Presupuestaria 2019 del Gobierno General Nacional</t>
  </si>
  <si>
    <t>28/03/2019</t>
  </si>
  <si>
    <t>I -Información Instituciónal</t>
  </si>
  <si>
    <t>I.I - Completar los datos requeridos sobre la institución</t>
  </si>
  <si>
    <t>Subcapítulo</t>
  </si>
  <si>
    <t>Misión</t>
  </si>
  <si>
    <t xml:space="preserve">Garantizar la oferta y acceso universal a los servicios de telecomunicaciones y certificación digital. </t>
  </si>
  <si>
    <t>Visión</t>
  </si>
  <si>
    <t xml:space="preserve">Ser un regulador eficaz, que garantiza la inclusión digital, la calidad de los servicios de telecomunicaciones y certificación digital, siendo modelo de innovación.  </t>
  </si>
  <si>
    <t>II. Contribución a la Estrategia Nacional de Desarrollo</t>
  </si>
  <si>
    <t>Eje estratégico:</t>
  </si>
  <si>
    <t>DESARROLLO PRODUCTIVO</t>
  </si>
  <si>
    <t>Objetivo general:</t>
  </si>
  <si>
    <t xml:space="preserve">Competitividad e innovación en un ambiente favorable a la cooperación y la responsabilidad social </t>
  </si>
  <si>
    <t>Objetivo(s) específico(s):</t>
  </si>
  <si>
    <t>3.3.5</t>
  </si>
  <si>
    <t>Lograr acceso universal y uso productivo de las tecnologías de la información y comunicación (TIC)</t>
  </si>
  <si>
    <t>III. Información del Programa</t>
  </si>
  <si>
    <t>Nombre:</t>
  </si>
  <si>
    <t>REGULACION, SUPERVISION PARA EL DESARROLLO DE LAS COMUNICACIONES</t>
  </si>
  <si>
    <t>Descripción:</t>
  </si>
  <si>
    <t xml:space="preserve">Promover el desarrollo de las telecomunicaciones, garantizando la existencia de una competencia sostenible, leal y efectiva en la prestación de servicios públicos de telecomunicaciones. De la misma forma, defender y hacer efectivos los derechos de los clientes, usuarios y prestadores del sector al velar por el uso eficiente del dominio público del espectro radioeléctrico en la República Dominicana. </t>
  </si>
  <si>
    <t>Ciudadania en General</t>
  </si>
  <si>
    <t>Resultado Asociado:</t>
  </si>
  <si>
    <t>Aumentar el porcentaje de personas que acceden a servicios de telecomunicaciones en la República Dominicana,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</si>
  <si>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</si>
  <si>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</si>
  <si>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</si>
  <si>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</si>
  <si>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</si>
  <si>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</si>
  <si>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</si>
  <si>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</si>
  <si>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</si>
  <si>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</si>
  <si>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</si>
  <si>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</si>
  <si>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</si>
  <si>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</si>
  <si>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</si>
  <si>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</si>
  <si>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</si>
  <si>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</si>
  <si>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</si>
  <si>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</si>
  <si>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</si>
  <si>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</si>
  <si>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</si>
  <si>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</si>
  <si>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Presupuesto aprobado:</t>
  </si>
  <si>
    <t>Luz Severino</t>
  </si>
  <si>
    <t>Devengado ejecutado:</t>
  </si>
  <si>
    <t>Directora Financiera</t>
  </si>
  <si>
    <t>PresUpuesto vigente:</t>
  </si>
  <si>
    <t>Programación Indicativa Anual de las Metas Físicas-Financieras 2024</t>
  </si>
  <si>
    <t>Sara Moreta</t>
  </si>
  <si>
    <t>Encargada de Presupuesto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</si>
  <si>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</si>
  <si>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 xml:space="preserve"> Presupuesto Anual</t>
  </si>
  <si>
    <t>Programación Trimestral</t>
  </si>
  <si>
    <t>Ejecución Trimestral</t>
  </si>
  <si>
    <r>
      <t>6179</t>
    </r>
    <r>
      <rPr>
        <sz val="10"/>
        <color rgb="FF000000"/>
        <rFont val="Calibri"/>
        <family val="2"/>
      </rPr>
      <t xml:space="preserve"> – Acceso universal a los servicios de telecomunicaciones</t>
    </r>
  </si>
  <si>
    <t>6179 – Acceso universal a los servicios de telecomunicaciones</t>
  </si>
  <si>
    <t>Implementar proyectos para el desarrollo de las telecomunicaciones, los cuales se enmarcan dentro del Plan Bianual de Proyectos de Desarrollo</t>
  </si>
  <si>
    <r>
      <t xml:space="preserve">VI. </t>
    </r>
    <r>
      <rPr>
        <b/>
        <sz val="11"/>
        <color rgb="FFFFFFFF"/>
        <rFont val="Century Gothic"/>
        <family val="2"/>
      </rPr>
      <t>Oportunidades de Mejora</t>
    </r>
  </si>
  <si>
    <r>
      <t>6180</t>
    </r>
    <r>
      <rPr>
        <b/>
        <sz val="10"/>
        <color rgb="FF000000"/>
        <rFont val="Calibri"/>
        <family val="2"/>
        <scheme val="minor"/>
      </rPr>
      <t xml:space="preserve"> - Empresas  reciben autorizaciones para dar servicios de telecomunicación</t>
    </r>
  </si>
  <si>
    <t>6180 - Empresas  reciben autorizaciones para dar servicios de telecomunicación</t>
  </si>
  <si>
    <t>Otorgar autorizaciones a las prestadoras y empresas del sector a fin de que puedan brindar servicios de telecomunicaciones.</t>
  </si>
  <si>
    <r>
      <t>6182</t>
    </r>
    <r>
      <rPr>
        <b/>
        <sz val="10"/>
        <color rgb="FF000000"/>
        <rFont val="Calibri"/>
        <family val="2"/>
        <scheme val="minor"/>
      </rPr>
      <t xml:space="preserve"> - Prestadores de telecomunicaciones con fiscalización continua</t>
    </r>
  </si>
  <si>
    <t>6182 - Prestadores de telecomunicaciones con fiscalización continua</t>
  </si>
  <si>
    <t>Supervisión, Inspección y monitoreo a las prestadoras de servicios de telecomunicaciones, en cumplimiento con las Normas.</t>
  </si>
  <si>
    <r>
      <t>6183</t>
    </r>
    <r>
      <rPr>
        <b/>
        <sz val="10"/>
        <color rgb="FF000000"/>
        <rFont val="Calibri"/>
        <family val="2"/>
        <scheme val="minor"/>
      </rPr>
      <t xml:space="preserve"> - Ciudadano reciben defensa a sus reclamaciones</t>
    </r>
  </si>
  <si>
    <t>6183 - Ciudadano reciben defensa a sus reclamaciones</t>
  </si>
  <si>
    <t>Asistencia a las demandas y reclamaciones de los usuarios, así como seguimiento ante sus prestadoras de servicios.</t>
  </si>
  <si>
    <t xml:space="preserve">6184 - Empresa de telecomunicación regulada para la prestación de servicio </t>
  </si>
  <si>
    <t>Numero Resoluciones realizada</t>
  </si>
  <si>
    <t>Elaboración de normas y reglamentos sobre la prestación de servicios de comunicaciones, de conformidad con la facultad 
legal del INDOTEL, a fin de garantizar los derechos y establecer los deberes de usuarios y prestadoras de los servicios; así 
como establecer los aspectos técnicos de los servicios de conformidad con la evolución del mercado y la tecnología.</t>
  </si>
  <si>
    <t xml:space="preserve"> 6185 - Entidades pública y privada reciben certificación  de otorgamiento para firma digital </t>
  </si>
  <si>
    <t>Medir los servicios de confianza que son regulados por el INDOTEL en virtud de la Ley no. 126-02 sobre Comercio 
Electrónico, Documentos y Firmas Digitales. Esto incluye las entidades de certificación y unidades de registro públicas o 
privadas, nacionales o extranjeras, así como las regulaciones y auditorías que se realizan para asegurar el cumplimiento de las 
condiciones de prestación del servicio.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</si>
</sst>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0.00%"/>
  </numFmts>
  <fonts count="2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color rgb="FFFFFFFF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rgb="FFF5F5F5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3499862666707357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0" tint="-0.3499862666707357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7" fillId="0" borderId="0" xfId="0" applyFont="1"/>
    <xf numFmtId="0" fontId="7" fillId="0" borderId="15" xfId="0" applyFont="1" applyBorder="1"/>
    <xf numFmtId="3" fontId="7" fillId="0" borderId="15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6" xfId="0" applyBorder="1"/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3" borderId="1" xfId="0" applyFont="1" applyFill="1" applyBorder="1" applyAlignment="1">
      <alignment wrapText="1"/>
    </xf>
    <xf numFmtId="0" fontId="13" fillId="3" borderId="5" xfId="0" applyFont="1" applyFill="1" applyBorder="1" applyAlignment="1">
      <alignment wrapText="1"/>
    </xf>
    <xf numFmtId="0" fontId="15" fillId="4" borderId="5" xfId="0" applyFont="1" applyFill="1" applyBorder="1" applyAlignment="1">
      <alignment horizontal="center" wrapText="1"/>
    </xf>
    <xf numFmtId="0" fontId="15" fillId="4" borderId="0" xfId="0" applyFont="1" applyFill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0" fontId="15" fillId="4" borderId="7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wrapText="1"/>
    </xf>
    <xf numFmtId="0" fontId="16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7" fillId="0" borderId="12" xfId="0" applyFont="1" applyBorder="1" applyAlignment="1"/>
    <xf numFmtId="0" fontId="17" fillId="0" borderId="13" xfId="0" applyFont="1" applyBorder="1" applyAlignment="1"/>
    <xf numFmtId="0" fontId="17" fillId="0" borderId="14" xfId="0" applyFont="1" applyBorder="1" applyAlignment="1"/>
    <xf numFmtId="0" fontId="0" fillId="0" borderId="0" xfId="0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7" fillId="5" borderId="18" xfId="0" applyFont="1" applyFill="1" applyBorder="1" applyAlignment="1"/>
    <xf numFmtId="0" fontId="18" fillId="6" borderId="18" xfId="0" applyFont="1" applyFill="1" applyBorder="1" applyAlignment="1"/>
    <xf numFmtId="0" fontId="14" fillId="7" borderId="18" xfId="0" applyFont="1" applyFill="1" applyBorder="1" applyAlignment="1"/>
    <xf numFmtId="0" fontId="19" fillId="0" borderId="18" xfId="0" applyFont="1" applyBorder="1"/>
    <xf numFmtId="0" fontId="17" fillId="0" borderId="18" xfId="0" applyFont="1" applyBorder="1" applyAlignment="1">
      <alignment horizontal="left" wrapText="1"/>
    </xf>
    <xf numFmtId="0" fontId="20" fillId="8" borderId="18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20" fillId="8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wrapText="1"/>
    </xf>
    <xf numFmtId="0" fontId="0" fillId="0" borderId="18" xfId="0" applyBorder="1" applyAlignment="1" applyProtection="1">
      <alignment horizontal="left" vertical="center" wrapText="1"/>
      <protection locked="0"/>
    </xf>
    <xf numFmtId="0" fontId="6" fillId="9" borderId="18" xfId="0" applyFont="1" applyFill="1" applyBorder="1" applyAlignment="1">
      <alignment horizontal="left" vertical="center"/>
    </xf>
    <xf numFmtId="0" fontId="8" fillId="10" borderId="18" xfId="0" applyFont="1" applyFill="1" applyBorder="1" applyAlignment="1">
      <alignment horizontal="left" vertical="center"/>
    </xf>
    <xf numFmtId="0" fontId="24" fillId="11" borderId="18" xfId="0" applyFont="1" applyFill="1" applyBorder="1" applyAlignment="1">
      <alignment horizontal="center" vertical="center" wrapText="1" readingOrder="1"/>
    </xf>
    <xf numFmtId="4" fontId="25" fillId="0" borderId="18" xfId="0" applyNumberFormat="1" applyFont="1" applyBorder="1" applyAlignment="1">
      <alignment horizontal="center" wrapText="1" readingOrder="1"/>
    </xf>
    <xf numFmtId="10" fontId="23" fillId="12" borderId="18" xfId="1" applyNumberFormat="1" applyFont="1" applyFill="1" applyBorder="1" applyAlignment="1" applyProtection="1">
      <alignment horizontal="center" vertical="center" wrapText="1" readingOrder="1"/>
    </xf>
    <xf numFmtId="0" fontId="0" fillId="0" borderId="18" xfId="0" applyBorder="1"/>
    <xf numFmtId="0" fontId="19" fillId="2" borderId="18" xfId="0" applyFont="1" applyFill="1" applyBorder="1" applyAlignment="1">
      <alignment horizontal="center" vertical="center" wrapText="1" readingOrder="1"/>
    </xf>
    <xf numFmtId="0" fontId="23" fillId="11" borderId="18" xfId="0" applyFont="1" applyFill="1" applyBorder="1" applyAlignment="1">
      <alignment vertical="top" wrapText="1"/>
    </xf>
    <xf numFmtId="0" fontId="20" fillId="2" borderId="18" xfId="0" applyFont="1" applyFill="1" applyBorder="1" applyAlignment="1">
      <alignment horizontal="center" vertical="center" wrapText="1" readingOrder="1"/>
    </xf>
    <xf numFmtId="0" fontId="20" fillId="0" borderId="18" xfId="0" applyFont="1" applyBorder="1" applyAlignment="1">
      <alignment vertical="center" wrapText="1" readingOrder="1"/>
    </xf>
    <xf numFmtId="0" fontId="21" fillId="0" borderId="18" xfId="0" applyFont="1" applyBorder="1" applyAlignment="1">
      <alignment horizontal="center" vertical="center" wrapText="1" readingOrder="1"/>
    </xf>
    <xf numFmtId="3" fontId="2" fillId="0" borderId="18" xfId="0" applyNumberFormat="1" applyFont="1" applyBorder="1" applyAlignment="1">
      <alignment horizontal="center" vertical="center" wrapText="1" readingOrder="1"/>
    </xf>
    <xf numFmtId="4" fontId="2" fillId="0" borderId="18" xfId="0" applyNumberFormat="1" applyFont="1" applyBorder="1" applyAlignment="1">
      <alignment horizontal="center" vertical="center" wrapText="1" readingOrder="1"/>
    </xf>
    <xf numFmtId="3" fontId="21" fillId="13" borderId="18" xfId="0" applyNumberFormat="1" applyFont="1" applyFill="1" applyBorder="1" applyAlignment="1">
      <alignment horizontal="center" vertical="center" wrapText="1" readingOrder="1"/>
    </xf>
    <xf numFmtId="4" fontId="21" fillId="0" borderId="18" xfId="0" applyNumberFormat="1" applyFont="1" applyBorder="1" applyAlignment="1">
      <alignment vertical="center" wrapText="1" readingOrder="1"/>
    </xf>
    <xf numFmtId="10" fontId="26" fillId="12" borderId="18" xfId="1" applyNumberFormat="1" applyFont="1" applyFill="1" applyBorder="1" applyAlignment="1" applyProtection="1">
      <alignment horizontal="center" vertical="center" wrapText="1" readingOrder="1"/>
      <protection locked="0"/>
    </xf>
    <xf numFmtId="164" fontId="26" fillId="12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8" xfId="0" applyFont="1" applyBorder="1" applyAlignment="1">
      <alignment horizontal="left" vertical="center" wrapText="1"/>
    </xf>
    <xf numFmtId="0" fontId="1" fillId="0" borderId="18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4" fillId="7" borderId="18" xfId="0" applyFont="1" applyFill="1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>
      <alignment horizontal="left" vertical="center" wrapText="1"/>
    </xf>
    <xf numFmtId="4" fontId="21" fillId="0" borderId="18" xfId="0" applyNumberFormat="1" applyFont="1" applyBorder="1" applyAlignment="1">
      <alignment horizontal="center" vertical="center" wrapText="1" readingOrder="1"/>
    </xf>
    <xf numFmtId="3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 readingOrder="1"/>
    </xf>
    <xf numFmtId="0" fontId="7" fillId="0" borderId="18" xfId="0" applyFont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rgb="FFFFFF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rgb="FFFFFF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rgb="FFFFFF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rgb="FFFFFF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rgb="FFFFFF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 style="medium">
          <color theme="0" tint="-0.34998626667073579"/>
        </vertical>
        <horizontal style="medium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theme="0" tint="-0.34998626667073579"/>
        </left>
        <right/>
        <top style="medium">
          <color theme="0" tint="-0.34998626667073579"/>
        </top>
        <bottom style="medium">
          <color theme="0" tint="-0.34998626667073579"/>
        </bottom>
        <vertical style="medium">
          <color theme="0" tint="-0.34998626667073579"/>
        </vertical>
        <horizontal style="medium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medium">
          <color theme="0" tint="-0.34998626667073579"/>
        </bottom>
        <vertical style="medium">
          <color theme="0" tint="-0.34998626667073579"/>
        </vertical>
        <horizontal style="medium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1"/>
      <border diagonalUp="0" diagonalDown="0"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medium">
          <color theme="0" tint="-0.34998626667073579"/>
        </bottom>
        <vertical style="medium">
          <color theme="0" tint="-0.34998626667073579"/>
        </vertical>
        <horizontal style="medium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medium">
          <color theme="0" tint="-0.34998626667073579"/>
        </bottom>
        <vertical style="medium">
          <color theme="0" tint="-0.34998626667073579"/>
        </vertical>
        <horizontal style="medium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4" formatCode="#,##0.00"/>
      <alignment horizontal="center" vertical="center" textRotation="0" wrapText="1" indent="0" justifyLastLine="0" shrinkToFit="0" readingOrder="1"/>
      <border diagonalUp="0" diagonalDown="0"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medium">
          <color theme="0" tint="-0.34998626667073579"/>
        </bottom>
        <vertical style="medium">
          <color theme="0" tint="-0.34998626667073579"/>
        </vertical>
        <horizontal style="medium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" formatCode="#,##0"/>
      <alignment horizontal="center" vertical="center" textRotation="0" wrapText="1" indent="0" justifyLastLine="0" shrinkToFit="0" readingOrder="1"/>
      <border diagonalUp="0" diagonalDown="0"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medium">
          <color theme="0" tint="-0.34998626667073579"/>
        </bottom>
        <vertical style="medium">
          <color theme="0" tint="-0.34998626667073579"/>
        </vertical>
        <horizontal style="medium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medium">
          <color theme="0" tint="-0.34998626667073579"/>
        </bottom>
        <vertical style="medium">
          <color theme="0" tint="-0.34998626667073579"/>
        </vertical>
        <horizontal style="medium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medium">
          <color theme="0" tint="-0.34998626667073579"/>
        </bottom>
        <vertical style="medium">
          <color theme="0" tint="-0.34998626667073579"/>
        </vertical>
        <horizontal style="medium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medium">
          <color theme="0" tint="-0.34998626667073579"/>
        </bottom>
        <vertical style="medium">
          <color theme="0" tint="-0.34998626667073579"/>
        </vertical>
        <horizontal style="medium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medium">
          <color theme="0" tint="-0.34998626667073579"/>
        </right>
        <top style="medium">
          <color theme="0" tint="-0.34998626667073579"/>
        </top>
        <bottom style="medium">
          <color theme="0" tint="-0.34998626667073579"/>
        </bottom>
        <vertical style="medium">
          <color theme="0" tint="-0.34998626667073579"/>
        </vertical>
        <horizontal style="medium">
          <color theme="0" tint="-0.34998626667073579"/>
        </horizontal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28575</xdr:rowOff>
    </xdr:from>
    <xdr:to>
      <xdr:col>0</xdr:col>
      <xdr:colOff>1371599</xdr:colOff>
      <xdr:row>2</xdr:row>
      <xdr:rowOff>209550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4" y="28575"/>
          <a:ext cx="1209675" cy="733425"/>
        </a:xfrm>
        <a:prstGeom prst="rect">
          <a:avLst/>
        </a:prstGeom>
        <a:ln/>
      </xdr:spPr>
    </xdr:pic>
    <xdr:clientData/>
  </xdr:twoCellAnchor>
</xdr:wsDr>
</file>

<file path=xl/tables/table1.xml><?xml version="1.0" encoding="utf-8"?>
<table xmlns="http://schemas.openxmlformats.org/spreadsheetml/2006/main" id="2" name="Tabla134" displayName="Tabla134" ref="A28:J29" totalsRowShown="0" headerRowDxfId="50" dataDxfId="84" headerRowBorderDxfId="82" tableBorderDxfId="83" totalsRowBorderDxfId="81">
  <tableColumns count="10">
    <tableColumn id="1" name="Producto" dataDxfId="60"/>
    <tableColumn id="2" name="Indicador" dataDxfId="59"/>
    <tableColumn id="3" name="Física_x000a_(A)" dataDxfId="58"/>
    <tableColumn id="4" name="Financiera_x000a_(B)" dataDxfId="57"/>
    <tableColumn id="9" name="Física_x000a_(C)" dataDxfId="56"/>
    <tableColumn id="10" name="Financiera_x000a_(D)" dataDxfId="55"/>
    <tableColumn id="5" name="Física _x000a_(E)" dataDxfId="54"/>
    <tableColumn id="6" name="Financiera _x000a_ (F)" dataDxfId="53"/>
    <tableColumn id="7" name="Física _x000a_(%)_x000a_ G=E/C" dataDxfId="52">
      <calculatedColumnFormula>IF(G29&gt;0,G29/E29,0)</calculatedColumnFormula>
    </tableColumn>
    <tableColumn id="8" name="Financiero _x000a_(%) _x000a_H=F/D" dataDxfId="51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3" name="Tabla1345" displayName="Tabla1345" ref="A41:J42" totalsRowShown="0" headerRowDxfId="80" headerRowBorderDxfId="78" tableBorderDxfId="79" totalsRowBorderDxfId="77">
  <tableColumns count="10">
    <tableColumn id="1" name="Producto" dataDxfId="49"/>
    <tableColumn id="2" name="Indicador" dataDxfId="48"/>
    <tableColumn id="3" name="Física_x000a_(A)" dataDxfId="47"/>
    <tableColumn id="4" name="Financiera_x000a_(B)" dataDxfId="46"/>
    <tableColumn id="9" name="Física_x000a_(C)" dataDxfId="45"/>
    <tableColumn id="10" name="Financiera_x000a_(D)" dataDxfId="44"/>
    <tableColumn id="5" name="Física _x000a_(E)" dataDxfId="43"/>
    <tableColumn id="6" name="Financiera _x000a_ (F)" dataDxfId="42"/>
    <tableColumn id="7" name="Física _x000a_(%)_x000a_ G=E/C" dataDxfId="41">
      <calculatedColumnFormula>IF(G42&gt;0,G42/E42,0)</calculatedColumnFormula>
    </tableColumn>
    <tableColumn id="8" name="Financiero _x000a_(%) _x000a_H=F/D" dataDxfId="40">
      <calculatedColumnFormula>IF(H42&gt;0,H42/F42,0)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4" name="Tabla13456" displayName="Tabla13456" ref="A54:J55" totalsRowShown="0" headerRowDxfId="76" headerRowBorderDxfId="74" tableBorderDxfId="75" totalsRowBorderDxfId="73">
  <tableColumns count="10">
    <tableColumn id="1" name="Producto" dataDxfId="39"/>
    <tableColumn id="2" name="Indicador" dataDxfId="38"/>
    <tableColumn id="3" name="Física_x000a_(A)" dataDxfId="37"/>
    <tableColumn id="4" name="Financiera_x000a_(B)" dataDxfId="36"/>
    <tableColumn id="9" name="Física_x000a_(C)" dataDxfId="35"/>
    <tableColumn id="10" name="Financiera_x000a_(D)" dataDxfId="34"/>
    <tableColumn id="5" name="Física _x000a_(E)" dataDxfId="33"/>
    <tableColumn id="6" name="Financiera _x000a_ (F)" dataDxfId="32"/>
    <tableColumn id="7" name="Física _x000a_(%)_x000a_ G=E/C" dataDxfId="31">
      <calculatedColumnFormula>IF(G55&gt;0,G55/E55,0)</calculatedColumnFormula>
    </tableColumn>
    <tableColumn id="8" name="Financiero _x000a_(%) _x000a_H=F/D" dataDxfId="30">
      <calculatedColumnFormula>IF(H55&gt;0,H55/F55,0)</calculatedColumnFormula>
    </tableColumn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5" name="Tabla134567" displayName="Tabla134567" ref="A67:J68" totalsRowShown="0" headerRowDxfId="72" headerRowBorderDxfId="70" tableBorderDxfId="71" totalsRowBorderDxfId="69">
  <tableColumns count="10">
    <tableColumn id="1" name="Producto" dataDxfId="29"/>
    <tableColumn id="2" name="Indicador" dataDxfId="28"/>
    <tableColumn id="3" name="Física_x000a_(A)" dataDxfId="27"/>
    <tableColumn id="4" name="Financiera_x000a_(B)" dataDxfId="26"/>
    <tableColumn id="9" name="Física_x000a_(C)" dataDxfId="25"/>
    <tableColumn id="10" name="Financiera_x000a_(D)" dataDxfId="24"/>
    <tableColumn id="5" name="Física _x000a_(E)" dataDxfId="23"/>
    <tableColumn id="6" name="Financiera _x000a_ (F)" dataDxfId="22"/>
    <tableColumn id="7" name="Física _x000a_(%)_x000a_ G=E/C" dataDxfId="21">
      <calculatedColumnFormula>IF(G68&gt;0,G68/E68,0)</calculatedColumnFormula>
    </tableColumn>
    <tableColumn id="8" name="Financiero _x000a_(%) _x000a_H=F/D" dataDxfId="20">
      <calculatedColumnFormula>IF(H68&gt;0,H68/F68,0)</calculatedColumnFormula>
    </tableColumn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id="6" name="Tabla1345678" displayName="Tabla1345678" ref="A80:J81" totalsRowShown="0" headerRowDxfId="68" headerRowBorderDxfId="66" tableBorderDxfId="67" totalsRowBorderDxfId="65">
  <tableColumns count="10">
    <tableColumn id="1" name="Producto" dataDxfId="19"/>
    <tableColumn id="2" name="Indicador" dataDxfId="18"/>
    <tableColumn id="3" name="Física_x000a_(A)" dataDxfId="17"/>
    <tableColumn id="4" name="Financiera_x000a_(B)" dataDxfId="16"/>
    <tableColumn id="9" name="Física_x000a_(C)" dataDxfId="15"/>
    <tableColumn id="10" name="Financiera_x000a_(D)" dataDxfId="14"/>
    <tableColumn id="5" name="Física _x000a_(E)" dataDxfId="13"/>
    <tableColumn id="6" name="Financiera _x000a_ (F)" dataDxfId="12"/>
    <tableColumn id="7" name="Física _x000a_(%)_x000a_ G=E/C" dataDxfId="11">
      <calculatedColumnFormula>IF(G81&gt;0,G81/E81,0)</calculatedColumnFormula>
    </tableColumn>
    <tableColumn id="8" name="Financiero _x000a_(%) _x000a_H=F/D" dataDxfId="10">
      <calculatedColumnFormula>IF(H81&gt;0,H81/F81,0)</calculatedColumnFormula>
    </tableColumn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id="7" name="Tabla13456789" displayName="Tabla13456789" ref="A93:J94" totalsRowShown="0" headerRowDxfId="64" headerRowBorderDxfId="62" tableBorderDxfId="63" totalsRowBorderDxfId="61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IF(G94&gt;0,G94/E94,0)</calculatedColumnFormula>
    </tableColumn>
    <tableColumn id="8" name="Financiero _x000a_(%) _x000a_H=F/D" dataDxfId="0">
      <calculatedColumnFormula>IF(H94&gt;0,H94/F94,0)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10" Type="http://schemas.openxmlformats.org/officeDocument/2006/relationships/comments" Target="../comments1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tabSelected="1" topLeftCell="A12" zoomScaleNormal="100" workbookViewId="0">
      <selection activeCell="L12" sqref="L12"/>
    </sheetView>
  </sheetViews>
  <sheetFormatPr baseColWidth="10" defaultColWidth="9.140625" defaultRowHeight="15" x14ac:dyDescent="0.25"/>
  <cols>
    <col min="1" max="1" width="23.28515625" customWidth="1"/>
    <col min="2" max="2" width="13.7109375" customWidth="1"/>
    <col min="3" max="3" width="12.7109375" customWidth="1"/>
    <col min="4" max="4" width="14.42578125" customWidth="1"/>
    <col min="5" max="5" width="12.7109375" customWidth="1"/>
    <col min="6" max="6" width="13.28515625" bestFit="1" customWidth="1"/>
    <col min="7" max="10" width="12.7109375" customWidth="1"/>
  </cols>
  <sheetData>
    <row r="1" spans="1:10" ht="21.75" customHeight="1" thickBot="1" x14ac:dyDescent="0.4">
      <c r="A1" s="13" t="s">
        <v>11</v>
      </c>
      <c r="B1" s="5" t="s">
        <v>71</v>
      </c>
      <c r="C1" s="6"/>
      <c r="D1" s="6"/>
      <c r="E1" s="6"/>
      <c r="F1" s="6"/>
      <c r="G1" s="6"/>
      <c r="H1" s="6"/>
      <c r="I1" s="6"/>
      <c r="J1" s="7"/>
    </row>
    <row r="2" spans="1:10" ht="21.75" thickBot="1" x14ac:dyDescent="0.4">
      <c r="A2" s="14" t="s">
        <v>11</v>
      </c>
      <c r="B2" s="15" t="s">
        <v>12</v>
      </c>
      <c r="C2" s="16"/>
      <c r="D2" s="15" t="s">
        <v>13</v>
      </c>
      <c r="E2" s="16"/>
      <c r="F2" s="16"/>
      <c r="G2" s="16"/>
      <c r="H2" s="17"/>
      <c r="I2" s="18" t="s">
        <v>14</v>
      </c>
      <c r="J2" s="18" t="s">
        <v>15</v>
      </c>
    </row>
    <row r="3" spans="1:10" ht="32.25" customHeight="1" thickBot="1" x14ac:dyDescent="0.4">
      <c r="A3" s="19" t="s">
        <v>11</v>
      </c>
      <c r="B3" s="20" t="s">
        <v>16</v>
      </c>
      <c r="C3" s="21"/>
      <c r="D3" s="20" t="s">
        <v>17</v>
      </c>
      <c r="E3" s="21"/>
      <c r="F3" s="21"/>
      <c r="G3" s="21"/>
      <c r="H3" s="22"/>
      <c r="I3" s="23" t="s">
        <v>18</v>
      </c>
      <c r="J3" s="23">
        <v>0</v>
      </c>
    </row>
    <row r="4" spans="1:10" ht="15.75" thickBot="1" x14ac:dyDescent="0.3">
      <c r="A4" s="24" t="s">
        <v>11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15.75" thickBot="1" x14ac:dyDescent="0.3">
      <c r="A5" s="30" t="s">
        <v>11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6.5" thickBot="1" x14ac:dyDescent="0.3">
      <c r="A6" s="31" t="s">
        <v>19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6.5" thickBot="1" x14ac:dyDescent="0.3">
      <c r="A7" s="32" t="s">
        <v>20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15.75" thickBot="1" x14ac:dyDescent="0.3">
      <c r="A8" s="33" t="s">
        <v>0</v>
      </c>
      <c r="B8" s="34" t="s">
        <v>1</v>
      </c>
      <c r="C8" s="34"/>
      <c r="D8" s="34"/>
      <c r="E8" s="34"/>
      <c r="F8" s="34"/>
      <c r="G8" s="34"/>
      <c r="H8" s="34"/>
      <c r="I8" s="34"/>
      <c r="J8" s="34"/>
    </row>
    <row r="9" spans="1:10" ht="15.75" thickBot="1" x14ac:dyDescent="0.3">
      <c r="A9" s="33" t="s">
        <v>21</v>
      </c>
      <c r="B9" s="34" t="s">
        <v>2</v>
      </c>
      <c r="C9" s="34"/>
      <c r="D9" s="34"/>
      <c r="E9" s="34"/>
      <c r="F9" s="34"/>
      <c r="G9" s="34"/>
      <c r="H9" s="34"/>
      <c r="I9" s="34"/>
      <c r="J9" s="34"/>
    </row>
    <row r="10" spans="1:10" ht="15.75" thickBot="1" x14ac:dyDescent="0.3">
      <c r="A10" s="33" t="s">
        <v>3</v>
      </c>
      <c r="B10" s="34" t="s">
        <v>4</v>
      </c>
      <c r="C10" s="34"/>
      <c r="D10" s="34"/>
      <c r="E10" s="34"/>
      <c r="F10" s="34"/>
      <c r="G10" s="34"/>
      <c r="H10" s="34"/>
      <c r="I10" s="34"/>
      <c r="J10" s="34"/>
    </row>
    <row r="11" spans="1:10" ht="15.75" thickBot="1" x14ac:dyDescent="0.3">
      <c r="A11" s="33" t="s">
        <v>22</v>
      </c>
      <c r="B11" s="34" t="s">
        <v>23</v>
      </c>
      <c r="C11" s="34"/>
      <c r="D11" s="34"/>
      <c r="E11" s="34"/>
      <c r="F11" s="34"/>
      <c r="G11" s="34"/>
      <c r="H11" s="34"/>
      <c r="I11" s="34"/>
      <c r="J11" s="34"/>
    </row>
    <row r="12" spans="1:10" ht="15.75" thickBot="1" x14ac:dyDescent="0.3">
      <c r="A12" s="33" t="s">
        <v>24</v>
      </c>
      <c r="B12" s="34" t="s">
        <v>25</v>
      </c>
      <c r="C12" s="34"/>
      <c r="D12" s="34"/>
      <c r="E12" s="34"/>
      <c r="F12" s="34"/>
      <c r="G12" s="34"/>
      <c r="H12" s="34"/>
      <c r="I12" s="34"/>
      <c r="J12" s="34"/>
    </row>
    <row r="13" spans="1:10" ht="16.5" thickBot="1" x14ac:dyDescent="0.3">
      <c r="A13" s="31" t="s">
        <v>26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5.75" thickBot="1" x14ac:dyDescent="0.3">
      <c r="A14" s="33" t="s">
        <v>27</v>
      </c>
      <c r="B14" s="35">
        <v>3</v>
      </c>
      <c r="C14" s="36" t="s">
        <v>28</v>
      </c>
      <c r="D14" s="36"/>
      <c r="E14" s="36"/>
      <c r="F14" s="36"/>
      <c r="G14" s="36"/>
      <c r="H14" s="36"/>
      <c r="I14" s="36"/>
      <c r="J14" s="36"/>
    </row>
    <row r="15" spans="1:10" ht="15.75" thickBot="1" x14ac:dyDescent="0.3">
      <c r="A15" s="33" t="s">
        <v>29</v>
      </c>
      <c r="B15" s="37">
        <v>3.3</v>
      </c>
      <c r="C15" s="36" t="s">
        <v>30</v>
      </c>
      <c r="D15" s="36"/>
      <c r="E15" s="36"/>
      <c r="F15" s="36"/>
      <c r="G15" s="36"/>
      <c r="H15" s="36"/>
      <c r="I15" s="36"/>
      <c r="J15" s="36"/>
    </row>
    <row r="16" spans="1:10" ht="15.75" thickBot="1" x14ac:dyDescent="0.3">
      <c r="A16" s="33" t="s">
        <v>31</v>
      </c>
      <c r="B16" s="35" t="s">
        <v>32</v>
      </c>
      <c r="C16" s="36" t="s">
        <v>33</v>
      </c>
      <c r="D16" s="36"/>
      <c r="E16" s="36"/>
      <c r="F16" s="36"/>
      <c r="G16" s="36"/>
      <c r="H16" s="36"/>
      <c r="I16" s="36"/>
      <c r="J16" s="36"/>
    </row>
    <row r="17" spans="1:10" ht="16.5" thickBot="1" x14ac:dyDescent="0.3">
      <c r="A17" s="31" t="s">
        <v>34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5.75" thickBot="1" x14ac:dyDescent="0.3">
      <c r="A18" s="33" t="s">
        <v>35</v>
      </c>
      <c r="B18" s="34" t="s">
        <v>36</v>
      </c>
      <c r="C18" s="34"/>
      <c r="D18" s="34"/>
      <c r="E18" s="34"/>
      <c r="F18" s="34"/>
      <c r="G18" s="34"/>
      <c r="H18" s="34"/>
      <c r="I18" s="34"/>
      <c r="J18" s="34"/>
    </row>
    <row r="19" spans="1:10" ht="63.75" customHeight="1" thickBot="1" x14ac:dyDescent="0.3">
      <c r="A19" s="38" t="s">
        <v>37</v>
      </c>
      <c r="B19" s="39" t="s">
        <v>38</v>
      </c>
      <c r="C19" s="39"/>
      <c r="D19" s="39"/>
      <c r="E19" s="39"/>
      <c r="F19" s="39"/>
      <c r="G19" s="39"/>
      <c r="H19" s="39"/>
      <c r="I19" s="39"/>
      <c r="J19" s="39"/>
    </row>
    <row r="20" spans="1:10" ht="18" customHeight="1" thickBot="1" x14ac:dyDescent="0.3">
      <c r="A20" s="40" t="s">
        <v>74</v>
      </c>
      <c r="B20" s="34" t="s">
        <v>39</v>
      </c>
      <c r="C20" s="34"/>
      <c r="D20" s="34"/>
      <c r="E20" s="34"/>
      <c r="F20" s="34"/>
      <c r="G20" s="34"/>
      <c r="H20" s="34"/>
      <c r="I20" s="34"/>
      <c r="J20" s="34"/>
    </row>
    <row r="21" spans="1:10" ht="22.5" customHeight="1" thickBot="1" x14ac:dyDescent="0.3">
      <c r="A21" s="38" t="s">
        <v>40</v>
      </c>
      <c r="B21" s="41" t="s">
        <v>41</v>
      </c>
      <c r="C21" s="41"/>
      <c r="D21" s="41"/>
      <c r="E21" s="41"/>
      <c r="F21" s="41"/>
      <c r="G21" s="41"/>
      <c r="H21" s="41"/>
      <c r="I21" s="41"/>
      <c r="J21" s="41"/>
    </row>
    <row r="22" spans="1:10" ht="19.5" customHeight="1" thickBot="1" x14ac:dyDescent="0.3">
      <c r="A22" s="42" t="s">
        <v>42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6.5" thickBot="1" x14ac:dyDescent="0.3">
      <c r="A23" s="43" t="s">
        <v>43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35.25" customHeight="1" thickBot="1" x14ac:dyDescent="0.3">
      <c r="A24" s="44" t="s">
        <v>44</v>
      </c>
      <c r="B24" s="44"/>
      <c r="C24" s="44" t="s">
        <v>45</v>
      </c>
      <c r="D24" s="44"/>
      <c r="E24" s="44"/>
      <c r="F24" s="44" t="s">
        <v>46</v>
      </c>
      <c r="G24" s="44"/>
      <c r="H24" s="44"/>
      <c r="I24" s="44" t="s">
        <v>47</v>
      </c>
      <c r="J24" s="44"/>
    </row>
    <row r="25" spans="1:10" ht="21" customHeight="1" thickBot="1" x14ac:dyDescent="0.3">
      <c r="A25" s="45">
        <v>5042470640</v>
      </c>
      <c r="B25" s="45"/>
      <c r="C25" s="45">
        <f>+A25-F25</f>
        <v>5042470640</v>
      </c>
      <c r="D25" s="45"/>
      <c r="E25" s="45"/>
      <c r="F25" s="45">
        <f>Tabla134[Financiera 
 (F)]+Tabla1345[Financiera 
 (F)]+Tabla13456[Financiera 
 (F)]+Tabla134567[Financiera 
 (F)]+Tabla1345678[Financiera 
 (F)]+Tabla13456789[Financiera 
 (F)]</f>
        <v>0</v>
      </c>
      <c r="G25" s="45"/>
      <c r="H25" s="45"/>
      <c r="I25" s="46">
        <f>IF(F25&gt;0,F25/C25,0)</f>
        <v>0</v>
      </c>
      <c r="J25" s="46"/>
    </row>
    <row r="26" spans="1:10" ht="18.75" customHeight="1" thickBot="1" x14ac:dyDescent="0.3">
      <c r="A26" s="43" t="s">
        <v>48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25.5" customHeight="1" thickBot="1" x14ac:dyDescent="0.3">
      <c r="A27" s="47"/>
      <c r="B27" s="47"/>
      <c r="C27" s="48" t="s">
        <v>75</v>
      </c>
      <c r="D27" s="49"/>
      <c r="E27" s="48" t="s">
        <v>76</v>
      </c>
      <c r="F27" s="49"/>
      <c r="G27" s="48" t="s">
        <v>77</v>
      </c>
      <c r="H27" s="48"/>
      <c r="I27" s="48" t="s">
        <v>49</v>
      </c>
      <c r="J27" s="49"/>
    </row>
    <row r="28" spans="1:10" ht="39" thickBot="1" x14ac:dyDescent="0.3">
      <c r="A28" s="50" t="s">
        <v>5</v>
      </c>
      <c r="B28" s="50" t="s">
        <v>50</v>
      </c>
      <c r="C28" s="50" t="s">
        <v>51</v>
      </c>
      <c r="D28" s="50" t="s">
        <v>52</v>
      </c>
      <c r="E28" s="50" t="s">
        <v>53</v>
      </c>
      <c r="F28" s="50" t="s">
        <v>54</v>
      </c>
      <c r="G28" s="50" t="s">
        <v>55</v>
      </c>
      <c r="H28" s="50" t="s">
        <v>56</v>
      </c>
      <c r="I28" s="50" t="s">
        <v>57</v>
      </c>
      <c r="J28" s="50" t="s">
        <v>58</v>
      </c>
    </row>
    <row r="29" spans="1:10" ht="45.75" customHeight="1" thickBot="1" x14ac:dyDescent="0.3">
      <c r="A29" s="51" t="s">
        <v>78</v>
      </c>
      <c r="B29" s="52" t="s">
        <v>6</v>
      </c>
      <c r="C29" s="53">
        <v>14294</v>
      </c>
      <c r="D29" s="54">
        <v>317831936.63</v>
      </c>
      <c r="E29" s="53">
        <v>14294</v>
      </c>
      <c r="F29" s="54">
        <v>317831936.63</v>
      </c>
      <c r="G29" s="55"/>
      <c r="H29" s="56"/>
      <c r="I29" s="57">
        <f>IF(G29&gt;0,G29/E29,0)</f>
        <v>0</v>
      </c>
      <c r="J29" s="58">
        <f>IF(H29&gt;0,H29/F29,0)</f>
        <v>0</v>
      </c>
    </row>
    <row r="30" spans="1:10" ht="16.5" thickBot="1" x14ac:dyDescent="0.3">
      <c r="A30" s="31" t="s">
        <v>59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16.5" thickBot="1" x14ac:dyDescent="0.3">
      <c r="A31" s="32" t="s">
        <v>60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 s="27" customFormat="1" ht="18.75" customHeight="1" thickBot="1" x14ac:dyDescent="0.3">
      <c r="A32" s="38" t="s">
        <v>61</v>
      </c>
      <c r="B32" s="59" t="s">
        <v>79</v>
      </c>
      <c r="C32" s="59"/>
      <c r="D32" s="59"/>
      <c r="E32" s="59"/>
      <c r="F32" s="59"/>
      <c r="G32" s="59"/>
      <c r="H32" s="59"/>
      <c r="I32" s="59"/>
      <c r="J32" s="59"/>
    </row>
    <row r="33" spans="1:10" ht="34.5" customHeight="1" thickBot="1" x14ac:dyDescent="0.3">
      <c r="A33" s="60" t="s">
        <v>62</v>
      </c>
      <c r="B33" s="61" t="s">
        <v>80</v>
      </c>
      <c r="C33" s="61"/>
      <c r="D33" s="61"/>
      <c r="E33" s="61"/>
      <c r="F33" s="61"/>
      <c r="G33" s="61"/>
      <c r="H33" s="61"/>
      <c r="I33" s="61"/>
      <c r="J33" s="61"/>
    </row>
    <row r="34" spans="1:10" s="27" customFormat="1" ht="26.25" customHeight="1" thickBot="1" x14ac:dyDescent="0.3">
      <c r="A34" s="62" t="s">
        <v>63</v>
      </c>
      <c r="B34" s="61"/>
      <c r="C34" s="61"/>
      <c r="D34" s="61"/>
      <c r="E34" s="61"/>
      <c r="F34" s="61"/>
      <c r="G34" s="61"/>
      <c r="H34" s="61"/>
      <c r="I34" s="61"/>
      <c r="J34" s="61"/>
    </row>
    <row r="35" spans="1:10" ht="36" customHeight="1" thickBot="1" x14ac:dyDescent="0.3">
      <c r="A35" s="60" t="s">
        <v>64</v>
      </c>
      <c r="B35" s="61"/>
      <c r="C35" s="61"/>
      <c r="D35" s="61"/>
      <c r="E35" s="61"/>
      <c r="F35" s="61"/>
      <c r="G35" s="61"/>
      <c r="H35" s="61"/>
      <c r="I35" s="61"/>
      <c r="J35" s="61"/>
    </row>
    <row r="36" spans="1:10" ht="16.5" thickBot="1" x14ac:dyDescent="0.3">
      <c r="A36" s="31" t="s">
        <v>81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6.5" thickBot="1" x14ac:dyDescent="0.3">
      <c r="A37" s="63" t="s">
        <v>65</v>
      </c>
      <c r="B37" s="63"/>
      <c r="C37" s="63"/>
      <c r="D37" s="63"/>
      <c r="E37" s="63"/>
      <c r="F37" s="63"/>
      <c r="G37" s="63"/>
      <c r="H37" s="63"/>
      <c r="I37" s="63"/>
      <c r="J37" s="63"/>
    </row>
    <row r="38" spans="1:10" ht="22.5" customHeight="1" thickBot="1" x14ac:dyDescent="0.3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 ht="16.5" thickBot="1" x14ac:dyDescent="0.3">
      <c r="A39" s="43" t="s">
        <v>48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15.75" thickBot="1" x14ac:dyDescent="0.3">
      <c r="A40" s="47"/>
      <c r="B40" s="47"/>
      <c r="C40" s="48" t="s">
        <v>75</v>
      </c>
      <c r="D40" s="49"/>
      <c r="E40" s="48" t="s">
        <v>76</v>
      </c>
      <c r="F40" s="49"/>
      <c r="G40" s="48" t="s">
        <v>77</v>
      </c>
      <c r="H40" s="48"/>
      <c r="I40" s="48" t="s">
        <v>49</v>
      </c>
      <c r="J40" s="49"/>
    </row>
    <row r="41" spans="1:10" ht="39" thickBot="1" x14ac:dyDescent="0.3">
      <c r="A41" s="50" t="s">
        <v>5</v>
      </c>
      <c r="B41" s="50" t="s">
        <v>50</v>
      </c>
      <c r="C41" s="50" t="s">
        <v>51</v>
      </c>
      <c r="D41" s="50" t="s">
        <v>52</v>
      </c>
      <c r="E41" s="50" t="s">
        <v>53</v>
      </c>
      <c r="F41" s="50" t="s">
        <v>54</v>
      </c>
      <c r="G41" s="50" t="s">
        <v>55</v>
      </c>
      <c r="H41" s="50" t="s">
        <v>56</v>
      </c>
      <c r="I41" s="50" t="s">
        <v>57</v>
      </c>
      <c r="J41" s="50" t="s">
        <v>58</v>
      </c>
    </row>
    <row r="42" spans="1:10" ht="66" customHeight="1" thickBot="1" x14ac:dyDescent="0.3">
      <c r="A42" s="51" t="s">
        <v>82</v>
      </c>
      <c r="B42" s="52" t="s">
        <v>7</v>
      </c>
      <c r="C42" s="53">
        <v>12958</v>
      </c>
      <c r="D42" s="54">
        <v>45949860.439999998</v>
      </c>
      <c r="E42" s="53">
        <v>12958</v>
      </c>
      <c r="F42" s="54">
        <v>45949860.439999998</v>
      </c>
      <c r="G42" s="64"/>
      <c r="H42" s="56"/>
      <c r="I42" s="57">
        <f>IF(G42&gt;0,G42/E42,0)</f>
        <v>0</v>
      </c>
      <c r="J42" s="58">
        <f>IF(H42&gt;0,H42/F42,0)</f>
        <v>0</v>
      </c>
    </row>
    <row r="43" spans="1:10" ht="16.5" thickBot="1" x14ac:dyDescent="0.3">
      <c r="A43" s="31" t="s">
        <v>59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6.5" thickBot="1" x14ac:dyDescent="0.3">
      <c r="A44" s="32" t="s">
        <v>60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8.75" customHeight="1" thickBot="1" x14ac:dyDescent="0.3">
      <c r="A45" s="65" t="s">
        <v>61</v>
      </c>
      <c r="B45" s="66" t="s">
        <v>83</v>
      </c>
      <c r="C45" s="66"/>
      <c r="D45" s="66"/>
      <c r="E45" s="66"/>
      <c r="F45" s="66"/>
      <c r="G45" s="66"/>
      <c r="H45" s="66"/>
      <c r="I45" s="66"/>
      <c r="J45" s="66"/>
    </row>
    <row r="46" spans="1:10" ht="20.25" customHeight="1" thickBot="1" x14ac:dyDescent="0.3">
      <c r="A46" s="65" t="s">
        <v>62</v>
      </c>
      <c r="B46" s="61" t="s">
        <v>84</v>
      </c>
      <c r="C46" s="61"/>
      <c r="D46" s="61"/>
      <c r="E46" s="61"/>
      <c r="F46" s="61"/>
      <c r="G46" s="61"/>
      <c r="H46" s="61"/>
      <c r="I46" s="61"/>
      <c r="J46" s="61"/>
    </row>
    <row r="47" spans="1:10" ht="27" customHeight="1" thickBot="1" x14ac:dyDescent="0.3">
      <c r="A47" s="65" t="s">
        <v>63</v>
      </c>
      <c r="B47" s="61"/>
      <c r="C47" s="61"/>
      <c r="D47" s="61"/>
      <c r="E47" s="61"/>
      <c r="F47" s="61"/>
      <c r="G47" s="61"/>
      <c r="H47" s="61"/>
      <c r="I47" s="61"/>
      <c r="J47" s="61"/>
    </row>
    <row r="48" spans="1:10" ht="37.5" customHeight="1" thickBot="1" x14ac:dyDescent="0.3">
      <c r="A48" s="65" t="s">
        <v>64</v>
      </c>
      <c r="B48" s="61"/>
      <c r="C48" s="61"/>
      <c r="D48" s="61"/>
      <c r="E48" s="61"/>
      <c r="F48" s="61"/>
      <c r="G48" s="61"/>
      <c r="H48" s="61"/>
      <c r="I48" s="61"/>
      <c r="J48" s="61"/>
    </row>
    <row r="49" spans="1:10" ht="16.5" thickBot="1" x14ac:dyDescent="0.3">
      <c r="A49" s="31" t="s">
        <v>81</v>
      </c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6.5" thickBot="1" x14ac:dyDescent="0.3">
      <c r="A50" s="63" t="s">
        <v>65</v>
      </c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29.25" customHeight="1" thickBot="1" x14ac:dyDescent="0.3">
      <c r="A51" s="39"/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16.5" thickBot="1" x14ac:dyDescent="0.3">
      <c r="A52" s="43" t="s">
        <v>48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5.75" thickBot="1" x14ac:dyDescent="0.3">
      <c r="A53" s="47"/>
      <c r="B53" s="47"/>
      <c r="C53" s="48" t="s">
        <v>75</v>
      </c>
      <c r="D53" s="49"/>
      <c r="E53" s="48" t="s">
        <v>76</v>
      </c>
      <c r="F53" s="49"/>
      <c r="G53" s="48" t="s">
        <v>77</v>
      </c>
      <c r="H53" s="48"/>
      <c r="I53" s="48" t="s">
        <v>49</v>
      </c>
      <c r="J53" s="49"/>
    </row>
    <row r="54" spans="1:10" ht="39" thickBot="1" x14ac:dyDescent="0.3">
      <c r="A54" s="50" t="s">
        <v>5</v>
      </c>
      <c r="B54" s="50" t="s">
        <v>50</v>
      </c>
      <c r="C54" s="50" t="s">
        <v>51</v>
      </c>
      <c r="D54" s="50" t="s">
        <v>52</v>
      </c>
      <c r="E54" s="50" t="s">
        <v>53</v>
      </c>
      <c r="F54" s="50" t="s">
        <v>54</v>
      </c>
      <c r="G54" s="50" t="s">
        <v>55</v>
      </c>
      <c r="H54" s="50" t="s">
        <v>56</v>
      </c>
      <c r="I54" s="50" t="s">
        <v>57</v>
      </c>
      <c r="J54" s="50" t="s">
        <v>58</v>
      </c>
    </row>
    <row r="55" spans="1:10" ht="45" customHeight="1" thickBot="1" x14ac:dyDescent="0.3">
      <c r="A55" s="51" t="s">
        <v>85</v>
      </c>
      <c r="B55" s="52" t="s">
        <v>8</v>
      </c>
      <c r="C55" s="53">
        <v>2250</v>
      </c>
      <c r="D55" s="54">
        <v>87126444.594783336</v>
      </c>
      <c r="E55" s="53">
        <v>2250</v>
      </c>
      <c r="F55" s="54">
        <v>87126444.594783336</v>
      </c>
      <c r="G55" s="64"/>
      <c r="H55" s="67"/>
      <c r="I55" s="57">
        <f>IF(G55&gt;0,G55/E55,0)</f>
        <v>0</v>
      </c>
      <c r="J55" s="58">
        <f>IF(H55&gt;0,H55/F55,0)</f>
        <v>0</v>
      </c>
    </row>
    <row r="56" spans="1:10" ht="16.5" thickBot="1" x14ac:dyDescent="0.3">
      <c r="A56" s="31" t="s">
        <v>59</v>
      </c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6.5" thickBot="1" x14ac:dyDescent="0.3">
      <c r="A57" s="32" t="s">
        <v>60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 ht="15.75" thickBot="1" x14ac:dyDescent="0.3">
      <c r="A58" s="60" t="s">
        <v>61</v>
      </c>
      <c r="B58" s="59" t="s">
        <v>86</v>
      </c>
      <c r="C58" s="59"/>
      <c r="D58" s="59"/>
      <c r="E58" s="59"/>
      <c r="F58" s="59"/>
      <c r="G58" s="59"/>
      <c r="H58" s="59"/>
      <c r="I58" s="59"/>
      <c r="J58" s="59"/>
    </row>
    <row r="59" spans="1:10" ht="30.75" thickBot="1" x14ac:dyDescent="0.3">
      <c r="A59" s="60" t="s">
        <v>62</v>
      </c>
      <c r="B59" s="61" t="s">
        <v>87</v>
      </c>
      <c r="C59" s="61"/>
      <c r="D59" s="61"/>
      <c r="E59" s="61"/>
      <c r="F59" s="61"/>
      <c r="G59" s="61"/>
      <c r="H59" s="61"/>
      <c r="I59" s="61"/>
      <c r="J59" s="61"/>
    </row>
    <row r="60" spans="1:10" s="27" customFormat="1" ht="24.75" customHeight="1" thickBot="1" x14ac:dyDescent="0.3">
      <c r="A60" s="62" t="s">
        <v>63</v>
      </c>
      <c r="B60" s="61"/>
      <c r="C60" s="61"/>
      <c r="D60" s="61"/>
      <c r="E60" s="61"/>
      <c r="F60" s="61"/>
      <c r="G60" s="61"/>
      <c r="H60" s="61"/>
      <c r="I60" s="61"/>
      <c r="J60" s="61"/>
    </row>
    <row r="61" spans="1:10" ht="38.25" customHeight="1" thickBot="1" x14ac:dyDescent="0.3">
      <c r="A61" s="60" t="s">
        <v>64</v>
      </c>
      <c r="B61" s="61"/>
      <c r="C61" s="61"/>
      <c r="D61" s="61"/>
      <c r="E61" s="61"/>
      <c r="F61" s="61"/>
      <c r="G61" s="61"/>
      <c r="H61" s="61"/>
      <c r="I61" s="61"/>
      <c r="J61" s="61"/>
    </row>
    <row r="62" spans="1:10" ht="16.5" thickBot="1" x14ac:dyDescent="0.3">
      <c r="A62" s="31" t="s">
        <v>81</v>
      </c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6.5" thickBot="1" x14ac:dyDescent="0.3">
      <c r="A63" s="63" t="s">
        <v>65</v>
      </c>
      <c r="B63" s="63"/>
      <c r="C63" s="63"/>
      <c r="D63" s="63"/>
      <c r="E63" s="63"/>
      <c r="F63" s="63"/>
      <c r="G63" s="63"/>
      <c r="H63" s="63"/>
      <c r="I63" s="63"/>
      <c r="J63" s="63"/>
    </row>
    <row r="64" spans="1:10" ht="25.5" customHeight="1" thickBot="1" x14ac:dyDescent="0.3">
      <c r="A64" s="61"/>
      <c r="B64" s="61"/>
      <c r="C64" s="61"/>
      <c r="D64" s="61"/>
      <c r="E64" s="61"/>
      <c r="F64" s="61"/>
      <c r="G64" s="61"/>
      <c r="H64" s="61"/>
      <c r="I64" s="61"/>
      <c r="J64" s="61"/>
    </row>
    <row r="65" spans="1:10" ht="16.5" thickBot="1" x14ac:dyDescent="0.3">
      <c r="A65" s="43" t="s">
        <v>48</v>
      </c>
      <c r="B65" s="43"/>
      <c r="C65" s="43"/>
      <c r="D65" s="43"/>
      <c r="E65" s="43"/>
      <c r="F65" s="43"/>
      <c r="G65" s="43"/>
      <c r="H65" s="43"/>
      <c r="I65" s="43"/>
      <c r="J65" s="43"/>
    </row>
    <row r="66" spans="1:10" ht="15.75" thickBot="1" x14ac:dyDescent="0.3">
      <c r="A66" s="47"/>
      <c r="B66" s="47"/>
      <c r="C66" s="48" t="s">
        <v>75</v>
      </c>
      <c r="D66" s="49"/>
      <c r="E66" s="48" t="s">
        <v>76</v>
      </c>
      <c r="F66" s="49"/>
      <c r="G66" s="48" t="s">
        <v>77</v>
      </c>
      <c r="H66" s="48"/>
      <c r="I66" s="48" t="s">
        <v>49</v>
      </c>
      <c r="J66" s="49"/>
    </row>
    <row r="67" spans="1:10" ht="39" thickBot="1" x14ac:dyDescent="0.3">
      <c r="A67" s="50" t="s">
        <v>5</v>
      </c>
      <c r="B67" s="50" t="s">
        <v>50</v>
      </c>
      <c r="C67" s="50" t="s">
        <v>51</v>
      </c>
      <c r="D67" s="50" t="s">
        <v>52</v>
      </c>
      <c r="E67" s="50" t="s">
        <v>53</v>
      </c>
      <c r="F67" s="50" t="s">
        <v>54</v>
      </c>
      <c r="G67" s="50" t="s">
        <v>55</v>
      </c>
      <c r="H67" s="50" t="s">
        <v>56</v>
      </c>
      <c r="I67" s="50" t="s">
        <v>57</v>
      </c>
      <c r="J67" s="50" t="s">
        <v>58</v>
      </c>
    </row>
    <row r="68" spans="1:10" ht="44.25" customHeight="1" thickBot="1" x14ac:dyDescent="0.3">
      <c r="A68" s="51" t="s">
        <v>88</v>
      </c>
      <c r="B68" s="52" t="s">
        <v>9</v>
      </c>
      <c r="C68" s="53">
        <v>9600</v>
      </c>
      <c r="D68" s="54">
        <v>53922501.579999998</v>
      </c>
      <c r="E68" s="53">
        <v>9600</v>
      </c>
      <c r="F68" s="54">
        <v>53922501.579999998</v>
      </c>
      <c r="G68" s="68"/>
      <c r="H68" s="56"/>
      <c r="I68" s="57">
        <f>IF(G68&gt;0,G68/E68,0)</f>
        <v>0</v>
      </c>
      <c r="J68" s="58">
        <f>IF(H68&gt;0,H68/F68,0)</f>
        <v>0</v>
      </c>
    </row>
    <row r="69" spans="1:10" ht="18" customHeight="1" thickBot="1" x14ac:dyDescent="0.3">
      <c r="A69" s="31" t="s">
        <v>59</v>
      </c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6.5" thickBot="1" x14ac:dyDescent="0.3">
      <c r="A70" s="32" t="s">
        <v>60</v>
      </c>
      <c r="B70" s="32"/>
      <c r="C70" s="32"/>
      <c r="D70" s="32"/>
      <c r="E70" s="32"/>
      <c r="F70" s="32"/>
      <c r="G70" s="32"/>
      <c r="H70" s="32"/>
      <c r="I70" s="32"/>
      <c r="J70" s="32"/>
    </row>
    <row r="71" spans="1:10" ht="19.5" customHeight="1" thickBot="1" x14ac:dyDescent="0.3">
      <c r="A71" s="60" t="s">
        <v>61</v>
      </c>
      <c r="B71" s="59" t="s">
        <v>89</v>
      </c>
      <c r="C71" s="59"/>
      <c r="D71" s="59"/>
      <c r="E71" s="59"/>
      <c r="F71" s="59"/>
      <c r="G71" s="59"/>
      <c r="H71" s="59"/>
      <c r="I71" s="59"/>
      <c r="J71" s="59"/>
    </row>
    <row r="72" spans="1:10" ht="30.75" thickBot="1" x14ac:dyDescent="0.3">
      <c r="A72" s="60" t="s">
        <v>62</v>
      </c>
      <c r="B72" s="61" t="s">
        <v>90</v>
      </c>
      <c r="C72" s="61"/>
      <c r="D72" s="61"/>
      <c r="E72" s="61"/>
      <c r="F72" s="61"/>
      <c r="G72" s="61"/>
      <c r="H72" s="61"/>
      <c r="I72" s="61"/>
      <c r="J72" s="61"/>
    </row>
    <row r="73" spans="1:10" s="27" customFormat="1" ht="25.5" customHeight="1" thickBot="1" x14ac:dyDescent="0.3">
      <c r="A73" s="62" t="s">
        <v>63</v>
      </c>
      <c r="B73" s="61"/>
      <c r="C73" s="61"/>
      <c r="D73" s="61"/>
      <c r="E73" s="61"/>
      <c r="F73" s="61"/>
      <c r="G73" s="61"/>
      <c r="H73" s="61"/>
      <c r="I73" s="61"/>
      <c r="J73" s="61"/>
    </row>
    <row r="74" spans="1:10" ht="33.75" customHeight="1" thickBot="1" x14ac:dyDescent="0.3">
      <c r="A74" s="60" t="s">
        <v>64</v>
      </c>
      <c r="B74" s="61"/>
      <c r="C74" s="61"/>
      <c r="D74" s="61"/>
      <c r="E74" s="61"/>
      <c r="F74" s="61"/>
      <c r="G74" s="61"/>
      <c r="H74" s="61"/>
      <c r="I74" s="61"/>
      <c r="J74" s="61"/>
    </row>
    <row r="75" spans="1:10" ht="16.5" thickBot="1" x14ac:dyDescent="0.3">
      <c r="A75" s="31" t="s">
        <v>81</v>
      </c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19.5" customHeight="1" thickBot="1" x14ac:dyDescent="0.3">
      <c r="A76" s="63" t="s">
        <v>65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20.25" customHeight="1" thickBot="1" x14ac:dyDescent="0.3">
      <c r="A77" s="61"/>
      <c r="B77" s="61"/>
      <c r="C77" s="61"/>
      <c r="D77" s="61"/>
      <c r="E77" s="61"/>
      <c r="F77" s="61"/>
      <c r="G77" s="61"/>
      <c r="H77" s="61"/>
      <c r="I77" s="61"/>
      <c r="J77" s="61"/>
    </row>
    <row r="78" spans="1:10" ht="16.5" thickBot="1" x14ac:dyDescent="0.3">
      <c r="A78" s="43" t="s">
        <v>48</v>
      </c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5.75" thickBot="1" x14ac:dyDescent="0.3">
      <c r="A79" s="47"/>
      <c r="B79" s="47"/>
      <c r="C79" s="48" t="s">
        <v>75</v>
      </c>
      <c r="D79" s="49"/>
      <c r="E79" s="48" t="s">
        <v>76</v>
      </c>
      <c r="F79" s="49"/>
      <c r="G79" s="48" t="s">
        <v>77</v>
      </c>
      <c r="H79" s="48"/>
      <c r="I79" s="48" t="s">
        <v>49</v>
      </c>
      <c r="J79" s="49"/>
    </row>
    <row r="80" spans="1:10" ht="41.25" customHeight="1" thickBot="1" x14ac:dyDescent="0.3">
      <c r="A80" s="50" t="s">
        <v>5</v>
      </c>
      <c r="B80" s="50" t="s">
        <v>50</v>
      </c>
      <c r="C80" s="50" t="s">
        <v>51</v>
      </c>
      <c r="D80" s="50" t="s">
        <v>52</v>
      </c>
      <c r="E80" s="50" t="s">
        <v>53</v>
      </c>
      <c r="F80" s="50" t="s">
        <v>54</v>
      </c>
      <c r="G80" s="50" t="s">
        <v>55</v>
      </c>
      <c r="H80" s="50" t="s">
        <v>56</v>
      </c>
      <c r="I80" s="50" t="s">
        <v>57</v>
      </c>
      <c r="J80" s="50" t="s">
        <v>58</v>
      </c>
    </row>
    <row r="81" spans="1:10" ht="61.5" customHeight="1" thickBot="1" x14ac:dyDescent="0.3">
      <c r="A81" s="51" t="s">
        <v>91</v>
      </c>
      <c r="B81" s="52" t="s">
        <v>92</v>
      </c>
      <c r="C81" s="69">
        <v>6</v>
      </c>
      <c r="D81" s="54">
        <v>38951340.939999998</v>
      </c>
      <c r="E81" s="69">
        <v>6</v>
      </c>
      <c r="F81" s="54">
        <v>38951340.939999998</v>
      </c>
      <c r="G81" s="64"/>
      <c r="H81" s="67"/>
      <c r="I81" s="57">
        <f>IF(G81&gt;0,G81/E81,0)</f>
        <v>0</v>
      </c>
      <c r="J81" s="58">
        <f>IF(H81&gt;0,H81/F81,0)</f>
        <v>0</v>
      </c>
    </row>
    <row r="82" spans="1:10" ht="16.5" thickBot="1" x14ac:dyDescent="0.3">
      <c r="A82" s="31" t="s">
        <v>59</v>
      </c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6.5" thickBot="1" x14ac:dyDescent="0.3">
      <c r="A83" s="32" t="s">
        <v>60</v>
      </c>
      <c r="B83" s="32"/>
      <c r="C83" s="32"/>
      <c r="D83" s="32"/>
      <c r="E83" s="32"/>
      <c r="F83" s="32"/>
      <c r="G83" s="32"/>
      <c r="H83" s="32"/>
      <c r="I83" s="32"/>
      <c r="J83" s="32"/>
    </row>
    <row r="84" spans="1:10" s="28" customFormat="1" ht="18.75" customHeight="1" thickBot="1" x14ac:dyDescent="0.25">
      <c r="A84" s="60" t="s">
        <v>61</v>
      </c>
      <c r="B84" s="59" t="s">
        <v>91</v>
      </c>
      <c r="C84" s="59"/>
      <c r="D84" s="59"/>
      <c r="E84" s="59"/>
      <c r="F84" s="59"/>
      <c r="G84" s="59"/>
      <c r="H84" s="59"/>
      <c r="I84" s="59"/>
      <c r="J84" s="59"/>
    </row>
    <row r="85" spans="1:10" s="28" customFormat="1" ht="58.5" customHeight="1" thickBot="1" x14ac:dyDescent="0.25">
      <c r="A85" s="60" t="s">
        <v>62</v>
      </c>
      <c r="B85" s="70" t="s">
        <v>93</v>
      </c>
      <c r="C85" s="70"/>
      <c r="D85" s="70"/>
      <c r="E85" s="70"/>
      <c r="F85" s="70"/>
      <c r="G85" s="70"/>
      <c r="H85" s="70"/>
      <c r="I85" s="70"/>
      <c r="J85" s="70"/>
    </row>
    <row r="86" spans="1:10" s="29" customFormat="1" ht="28.5" customHeight="1" thickBot="1" x14ac:dyDescent="0.3">
      <c r="A86" s="62" t="s">
        <v>63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s="28" customFormat="1" ht="36" customHeight="1" thickBot="1" x14ac:dyDescent="0.25">
      <c r="A87" s="60" t="s">
        <v>64</v>
      </c>
      <c r="B87" s="61"/>
      <c r="C87" s="61"/>
      <c r="D87" s="61"/>
      <c r="E87" s="61"/>
      <c r="F87" s="61"/>
      <c r="G87" s="61"/>
      <c r="H87" s="61"/>
      <c r="I87" s="61"/>
      <c r="J87" s="61"/>
    </row>
    <row r="88" spans="1:10" ht="16.5" thickBot="1" x14ac:dyDescent="0.3">
      <c r="A88" s="31" t="s">
        <v>81</v>
      </c>
      <c r="B88" s="31"/>
      <c r="C88" s="31"/>
      <c r="D88" s="31"/>
      <c r="E88" s="31"/>
      <c r="F88" s="31"/>
      <c r="G88" s="31"/>
      <c r="H88" s="31"/>
      <c r="I88" s="31"/>
      <c r="J88" s="31"/>
    </row>
    <row r="89" spans="1:10" ht="16.5" thickBot="1" x14ac:dyDescent="0.3">
      <c r="A89" s="63" t="s">
        <v>65</v>
      </c>
      <c r="B89" s="63"/>
      <c r="C89" s="63"/>
      <c r="D89" s="63"/>
      <c r="E89" s="63"/>
      <c r="F89" s="63"/>
      <c r="G89" s="63"/>
      <c r="H89" s="63"/>
      <c r="I89" s="63"/>
      <c r="J89" s="63"/>
    </row>
    <row r="90" spans="1:10" ht="21" customHeight="1" thickBot="1" x14ac:dyDescent="0.3">
      <c r="A90" s="61"/>
      <c r="B90" s="61"/>
      <c r="C90" s="61"/>
      <c r="D90" s="61"/>
      <c r="E90" s="61"/>
      <c r="F90" s="61"/>
      <c r="G90" s="61"/>
      <c r="H90" s="61"/>
      <c r="I90" s="61"/>
      <c r="J90" s="61"/>
    </row>
    <row r="91" spans="1:10" ht="16.5" thickBot="1" x14ac:dyDescent="0.3">
      <c r="A91" s="43" t="s">
        <v>48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 thickBot="1" x14ac:dyDescent="0.3">
      <c r="A92" s="47"/>
      <c r="B92" s="47"/>
      <c r="C92" s="48" t="s">
        <v>75</v>
      </c>
      <c r="D92" s="49"/>
      <c r="E92" s="48" t="s">
        <v>76</v>
      </c>
      <c r="F92" s="49"/>
      <c r="G92" s="48" t="s">
        <v>77</v>
      </c>
      <c r="H92" s="48"/>
      <c r="I92" s="48" t="s">
        <v>49</v>
      </c>
      <c r="J92" s="49"/>
    </row>
    <row r="93" spans="1:10" ht="42" customHeight="1" thickBot="1" x14ac:dyDescent="0.3">
      <c r="A93" s="50" t="s">
        <v>5</v>
      </c>
      <c r="B93" s="50" t="s">
        <v>50</v>
      </c>
      <c r="C93" s="50" t="s">
        <v>51</v>
      </c>
      <c r="D93" s="50" t="s">
        <v>52</v>
      </c>
      <c r="E93" s="50" t="s">
        <v>53</v>
      </c>
      <c r="F93" s="50" t="s">
        <v>54</v>
      </c>
      <c r="G93" s="50" t="s">
        <v>55</v>
      </c>
      <c r="H93" s="50" t="s">
        <v>56</v>
      </c>
      <c r="I93" s="50" t="s">
        <v>57</v>
      </c>
      <c r="J93" s="50" t="s">
        <v>58</v>
      </c>
    </row>
    <row r="94" spans="1:10" ht="62.25" customHeight="1" thickBot="1" x14ac:dyDescent="0.3">
      <c r="A94" s="51" t="s">
        <v>94</v>
      </c>
      <c r="B94" s="52" t="s">
        <v>10</v>
      </c>
      <c r="C94" s="69">
        <v>4</v>
      </c>
      <c r="D94" s="54">
        <v>20601773.440000001</v>
      </c>
      <c r="E94" s="69">
        <v>4</v>
      </c>
      <c r="F94" s="54">
        <v>20601773.440000001</v>
      </c>
      <c r="G94" s="64"/>
      <c r="H94" s="67"/>
      <c r="I94" s="57">
        <f>IF(G94&gt;0,G94/E94,0)</f>
        <v>0</v>
      </c>
      <c r="J94" s="58">
        <f>IF(H94&gt;0,H94/F94,0)</f>
        <v>0</v>
      </c>
    </row>
    <row r="95" spans="1:10" ht="16.5" thickBot="1" x14ac:dyDescent="0.3">
      <c r="A95" s="31" t="s">
        <v>59</v>
      </c>
      <c r="B95" s="31"/>
      <c r="C95" s="31"/>
      <c r="D95" s="31"/>
      <c r="E95" s="31"/>
      <c r="F95" s="31"/>
      <c r="G95" s="31"/>
      <c r="H95" s="31"/>
      <c r="I95" s="31"/>
      <c r="J95" s="31"/>
    </row>
    <row r="96" spans="1:10" ht="16.5" thickBot="1" x14ac:dyDescent="0.3">
      <c r="A96" s="32" t="s">
        <v>60</v>
      </c>
      <c r="B96" s="32"/>
      <c r="C96" s="32"/>
      <c r="D96" s="32"/>
      <c r="E96" s="32"/>
      <c r="F96" s="32"/>
      <c r="G96" s="32"/>
      <c r="H96" s="32"/>
      <c r="I96" s="32"/>
      <c r="J96" s="32"/>
    </row>
    <row r="97" spans="1:10" ht="21.75" customHeight="1" thickBot="1" x14ac:dyDescent="0.3">
      <c r="A97" s="60" t="s">
        <v>61</v>
      </c>
      <c r="B97" s="59" t="s">
        <v>94</v>
      </c>
      <c r="C97" s="59"/>
      <c r="D97" s="59"/>
      <c r="E97" s="59"/>
      <c r="F97" s="59"/>
      <c r="G97" s="59"/>
      <c r="H97" s="59"/>
      <c r="I97" s="59"/>
      <c r="J97" s="59"/>
    </row>
    <row r="98" spans="1:10" ht="60.75" customHeight="1" thickBot="1" x14ac:dyDescent="0.3">
      <c r="A98" s="60" t="s">
        <v>62</v>
      </c>
      <c r="B98" s="61" t="s">
        <v>95</v>
      </c>
      <c r="C98" s="61"/>
      <c r="D98" s="61"/>
      <c r="E98" s="61"/>
      <c r="F98" s="61"/>
      <c r="G98" s="61"/>
      <c r="H98" s="61"/>
      <c r="I98" s="61"/>
      <c r="J98" s="61"/>
    </row>
    <row r="99" spans="1:10" s="27" customFormat="1" ht="25.5" customHeight="1" thickBot="1" x14ac:dyDescent="0.3">
      <c r="A99" s="62" t="s">
        <v>63</v>
      </c>
      <c r="B99" s="61"/>
      <c r="C99" s="61"/>
      <c r="D99" s="61"/>
      <c r="E99" s="61"/>
      <c r="F99" s="61"/>
      <c r="G99" s="61"/>
      <c r="H99" s="61"/>
      <c r="I99" s="61"/>
      <c r="J99" s="61"/>
    </row>
    <row r="100" spans="1:10" ht="32.25" customHeight="1" thickBot="1" x14ac:dyDescent="0.3">
      <c r="A100" s="60" t="s">
        <v>64</v>
      </c>
      <c r="B100" s="61"/>
      <c r="C100" s="61"/>
      <c r="D100" s="61"/>
      <c r="E100" s="61"/>
      <c r="F100" s="61"/>
      <c r="G100" s="61"/>
      <c r="H100" s="61"/>
      <c r="I100" s="61"/>
      <c r="J100" s="61"/>
    </row>
    <row r="101" spans="1:10" ht="16.5" thickBot="1" x14ac:dyDescent="0.3">
      <c r="A101" s="31" t="s">
        <v>81</v>
      </c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ht="16.5" thickBot="1" x14ac:dyDescent="0.3">
      <c r="A102" s="63" t="s">
        <v>65</v>
      </c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" ht="27" customHeight="1" thickBot="1" x14ac:dyDescent="0.3">
      <c r="A103" s="61"/>
      <c r="B103" s="61"/>
      <c r="C103" s="61"/>
      <c r="D103" s="61"/>
      <c r="E103" s="61"/>
      <c r="F103" s="61"/>
      <c r="G103" s="61"/>
      <c r="H103" s="61"/>
      <c r="I103" s="61"/>
      <c r="J103" s="61"/>
    </row>
    <row r="105" spans="1:10" x14ac:dyDescent="0.25">
      <c r="A105" s="8"/>
      <c r="I105" s="8"/>
      <c r="J105" s="8"/>
    </row>
    <row r="106" spans="1:10" x14ac:dyDescent="0.25">
      <c r="A106" s="9" t="s">
        <v>72</v>
      </c>
      <c r="I106" s="10" t="s">
        <v>67</v>
      </c>
      <c r="J106" s="10"/>
    </row>
    <row r="107" spans="1:10" x14ac:dyDescent="0.25">
      <c r="A107" s="11" t="s">
        <v>73</v>
      </c>
      <c r="I107" s="12" t="s">
        <v>69</v>
      </c>
      <c r="J107" s="12"/>
    </row>
    <row r="108" spans="1:10" s="1" customFormat="1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s="1" customFormat="1" x14ac:dyDescent="0.25"/>
    <row r="110" spans="1:10" s="1" customFormat="1" x14ac:dyDescent="0.25">
      <c r="A110" s="3" t="s">
        <v>66</v>
      </c>
      <c r="B110" s="4">
        <v>5042470640</v>
      </c>
    </row>
    <row r="111" spans="1:10" s="1" customFormat="1" x14ac:dyDescent="0.25">
      <c r="A111" s="3" t="s">
        <v>70</v>
      </c>
      <c r="B111" s="4">
        <v>5042470640</v>
      </c>
    </row>
    <row r="112" spans="1:10" s="1" customFormat="1" x14ac:dyDescent="0.25">
      <c r="A112" s="3" t="s">
        <v>68</v>
      </c>
      <c r="B112" s="3">
        <v>0</v>
      </c>
    </row>
    <row r="113" s="1" customFormat="1" x14ac:dyDescent="0.25"/>
  </sheetData>
  <mergeCells count="119">
    <mergeCell ref="A101:J101"/>
    <mergeCell ref="A102:J102"/>
    <mergeCell ref="A103:J103"/>
    <mergeCell ref="I106:J106"/>
    <mergeCell ref="I107:J107"/>
    <mergeCell ref="B8:J8"/>
    <mergeCell ref="B9:J9"/>
    <mergeCell ref="B10:J10"/>
    <mergeCell ref="B11:J11"/>
    <mergeCell ref="A95:J95"/>
    <mergeCell ref="A96:J96"/>
    <mergeCell ref="B97:J97"/>
    <mergeCell ref="B98:J98"/>
    <mergeCell ref="B99:J99"/>
    <mergeCell ref="B100:J100"/>
    <mergeCell ref="A88:J88"/>
    <mergeCell ref="A89:J89"/>
    <mergeCell ref="A90:J90"/>
    <mergeCell ref="A91:J91"/>
    <mergeCell ref="C92:D92"/>
    <mergeCell ref="E92:F92"/>
    <mergeCell ref="G92:H92"/>
    <mergeCell ref="I92:J92"/>
    <mergeCell ref="A82:J82"/>
    <mergeCell ref="A83:J83"/>
    <mergeCell ref="B84:J84"/>
    <mergeCell ref="B85:J85"/>
    <mergeCell ref="B86:J86"/>
    <mergeCell ref="B87:J87"/>
    <mergeCell ref="A75:J75"/>
    <mergeCell ref="A76:J76"/>
    <mergeCell ref="A77:J77"/>
    <mergeCell ref="A78:J78"/>
    <mergeCell ref="C79:D79"/>
    <mergeCell ref="E79:F79"/>
    <mergeCell ref="G79:H79"/>
    <mergeCell ref="I79:J79"/>
    <mergeCell ref="A69:J69"/>
    <mergeCell ref="A70:J70"/>
    <mergeCell ref="B71:J71"/>
    <mergeCell ref="B72:J72"/>
    <mergeCell ref="B73:J73"/>
    <mergeCell ref="B74:J74"/>
    <mergeCell ref="A62:J62"/>
    <mergeCell ref="A63:J63"/>
    <mergeCell ref="A64:J64"/>
    <mergeCell ref="A65:J65"/>
    <mergeCell ref="C66:D66"/>
    <mergeCell ref="E66:F66"/>
    <mergeCell ref="G66:H66"/>
    <mergeCell ref="I66:J66"/>
    <mergeCell ref="A56:J56"/>
    <mergeCell ref="A57:J57"/>
    <mergeCell ref="B58:J58"/>
    <mergeCell ref="B59:J59"/>
    <mergeCell ref="B60:J60"/>
    <mergeCell ref="B61:J61"/>
    <mergeCell ref="A49:J49"/>
    <mergeCell ref="A50:J50"/>
    <mergeCell ref="A51:J51"/>
    <mergeCell ref="A52:J52"/>
    <mergeCell ref="C53:D53"/>
    <mergeCell ref="E53:F53"/>
    <mergeCell ref="G53:H53"/>
    <mergeCell ref="I53:J53"/>
    <mergeCell ref="A43:J43"/>
    <mergeCell ref="A44:J44"/>
    <mergeCell ref="B45:J45"/>
    <mergeCell ref="B46:J46"/>
    <mergeCell ref="B47:J47"/>
    <mergeCell ref="B48:J48"/>
    <mergeCell ref="A36:J36"/>
    <mergeCell ref="A37:J37"/>
    <mergeCell ref="A38:J38"/>
    <mergeCell ref="A39:J39"/>
    <mergeCell ref="C40:D40"/>
    <mergeCell ref="E40:F40"/>
    <mergeCell ref="G40:H40"/>
    <mergeCell ref="I40:J40"/>
    <mergeCell ref="A30:J30"/>
    <mergeCell ref="A31:J31"/>
    <mergeCell ref="B32:J32"/>
    <mergeCell ref="B33:J33"/>
    <mergeCell ref="B34:J34"/>
    <mergeCell ref="B35:J35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B21:J21"/>
    <mergeCell ref="A22:J22"/>
    <mergeCell ref="A23:J23"/>
    <mergeCell ref="A24:B24"/>
    <mergeCell ref="C24:E24"/>
    <mergeCell ref="F24:H24"/>
    <mergeCell ref="I24:J24"/>
    <mergeCell ref="C15:J15"/>
    <mergeCell ref="C16:J16"/>
    <mergeCell ref="A17:J17"/>
    <mergeCell ref="B18:J18"/>
    <mergeCell ref="B19:J19"/>
    <mergeCell ref="B20:J20"/>
    <mergeCell ref="A5:J5"/>
    <mergeCell ref="A6:J6"/>
    <mergeCell ref="A7:J7"/>
    <mergeCell ref="B12:J12"/>
    <mergeCell ref="A13:J13"/>
    <mergeCell ref="C14:J14"/>
    <mergeCell ref="B1:J1"/>
    <mergeCell ref="B2:C2"/>
    <mergeCell ref="D2:H2"/>
    <mergeCell ref="B3:C3"/>
    <mergeCell ref="D3:H3"/>
    <mergeCell ref="A4:J4"/>
  </mergeCells>
  <dataValidations count="6">
    <dataValidation allowBlank="1" showInputMessage="1" showErrorMessage="1" prompt="Nombre de cada producto" sqref="A28 A41 A54 A67 A80 A93"/>
    <dataValidation allowBlank="1" showInputMessage="1" showErrorMessage="1" prompt="Nombre del indicador" sqref="B28 B41 B54 B67 B80 B93"/>
    <dataValidation allowBlank="1" showInputMessage="1" showErrorMessage="1" prompt="Meta anual del indicador" sqref="E28 C28 E41 C80 E54 C41 E67 C54 E80 C67 E93 C93"/>
    <dataValidation allowBlank="1" showInputMessage="1" showErrorMessage="1" prompt="Monto presupuestado para el producto" sqref="F28 D28 F41 D41 F54 D80 F67 D54 F80 D67 F93 D93"/>
    <dataValidation allowBlank="1" showInputMessage="1" showErrorMessage="1" prompt="Meta alcanzada en el trimestre" sqref="G28 G41 G54 G67 G80 G93"/>
    <dataValidation allowBlank="1" showInputMessage="1" showErrorMessage="1" prompt="Monto ejecutado en el trimestre" sqref="H28 H41 H54 H67 H80 H93"/>
  </dataValidations>
  <printOptions horizontalCentered="1"/>
  <pageMargins left="0.39370078740157483" right="0.39370078740157483" top="0.39370078740157483" bottom="0.59055118110236227" header="0.31496062992125984" footer="0.19685039370078741"/>
  <pageSetup scale="69" fitToHeight="0" orientation="portrait" r:id="rId1"/>
  <headerFooter>
    <oddFooter>&amp;C&amp;10&amp;P de &amp;N</oddFooter>
  </headerFooter>
  <rowBreaks count="2" manualBreakCount="2">
    <brk id="46" max="9" man="1"/>
    <brk id="87" max="9" man="1"/>
  </rowBreaks>
  <drawing r:id="rId2"/>
  <legacyDrawing r:id="rId3"/>
  <tableParts count="6"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Programacion Indicativa Anual</vt:lpstr>
      <vt:lpstr>'Programacion Indicativa Anual'!Área_de_impresión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Moreta</dc:creator>
  <cp:keywords/>
  <dc:description/>
  <cp:lastModifiedBy>Sara Moreta</cp:lastModifiedBy>
  <cp:revision/>
  <cp:lastPrinted>2024-02-02T15:45:57Z</cp:lastPrinted>
  <dcterms:created xsi:type="dcterms:W3CDTF">2022-05-23T13:39:33Z</dcterms:created>
  <dcterms:modified xsi:type="dcterms:W3CDTF">2024-02-02T15:46:04Z</dcterms:modified>
  <cp:category/>
  <cp:contentStatus/>
</cp:coreProperties>
</file>