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lcruz\Desktop\Estados\Esdtados y reportes 2024\Ejecucion presupuestaria\Ejecucuion Presup febrero\"/>
    </mc:Choice>
  </mc:AlternateContent>
  <xr:revisionPtr revIDLastSave="0" documentId="13_ncr:1_{3DDADD4B-4EE1-4105-8BC2-B4D356552E9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plicacion Financiera" sheetId="3" r:id="rId1"/>
  </sheets>
  <definedNames>
    <definedName name="_xlnm.Print_Area" localSheetId="0">'Aplicacion Financiera'!$A$1:$P$90</definedName>
    <definedName name="_xlnm.Print_Titles" localSheetId="0">'Aplicacion Financiera'!$1:$6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4" i="3" l="1"/>
  <c r="G84" i="3"/>
  <c r="H84" i="3"/>
  <c r="I84" i="3"/>
  <c r="J84" i="3"/>
  <c r="K84" i="3"/>
  <c r="L84" i="3"/>
  <c r="M84" i="3"/>
  <c r="N84" i="3"/>
  <c r="O84" i="3"/>
  <c r="E84" i="3"/>
  <c r="D84" i="3"/>
  <c r="E82" i="3"/>
  <c r="D82" i="3"/>
  <c r="P81" i="3"/>
  <c r="P80" i="3"/>
  <c r="P79" i="3"/>
  <c r="P78" i="3"/>
  <c r="P77" i="3"/>
  <c r="P76" i="3"/>
  <c r="P75" i="3"/>
  <c r="P74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3" i="3"/>
  <c r="P12" i="3"/>
  <c r="P11" i="3"/>
  <c r="P10" i="3"/>
  <c r="P9" i="3"/>
  <c r="P82" i="3" l="1"/>
  <c r="P14" i="3"/>
  <c r="P8" i="3"/>
  <c r="P72" i="3"/>
  <c r="P84" i="3" s="1"/>
</calcChain>
</file>

<file path=xl/sharedStrings.xml><?xml version="1.0" encoding="utf-8"?>
<sst xmlns="http://schemas.openxmlformats.org/spreadsheetml/2006/main" count="103" uniqueCount="103">
  <si>
    <t>INSTITUTO DOMINICANO DE LAS TELECOMUNICACIONES</t>
  </si>
  <si>
    <t>4 - APLICACIONES FINANCIERAS</t>
  </si>
  <si>
    <t>TOTAL APLICACIONES FINANCIERAS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</si>
  <si>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</si>
  <si>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</si>
  <si>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</si>
  <si>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</si>
  <si>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</si>
  <si>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</si>
  <si>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</si>
  <si>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</si>
  <si>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</si>
  <si>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</si>
  <si>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</si>
  <si>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</si>
  <si>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</si>
  <si>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</si>
  <si>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</si>
  <si>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</si>
  <si>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</si>
  <si>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</si>
  <si>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</si>
  <si>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</si>
  <si>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</si>
  <si>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</si>
  <si>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</si>
  <si>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</si>
  <si>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</si>
  <si>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</si>
  <si>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</si>
  <si>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</si>
  <si>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</si>
  <si>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</si>
  <si>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</si>
  <si>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</si>
  <si>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</si>
  <si>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</si>
  <si>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</si>
  <si>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</si>
  <si>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</si>
  <si>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</si>
  <si>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</si>
  <si>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</si>
  <si>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</si>
  <si>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</si>
  <si>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</si>
  <si>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</si>
  <si>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</si>
  <si>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</si>
  <si>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</si>
  <si>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</si>
  <si>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</si>
  <si>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</si>
  <si>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</si>
  <si>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</si>
  <si>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</si>
  <si>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</si>
  <si>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</si>
  <si>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</si>
  <si>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</si>
  <si>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</si>
  <si>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</si>
  <si>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</si>
  <si>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</si>
  <si>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</si>
  <si>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</si>
  <si>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</si>
  <si>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</si>
  <si>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</si>
  <si>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</si>
  <si>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</si>
  <si>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</si>
  <si>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</si>
  <si>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</si>
  <si>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</si>
  <si>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</si>
  <si>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</si>
  <si>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</si>
  <si>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_________________________________</t>
  </si>
  <si>
    <t>NELSON ARROYO</t>
  </si>
  <si>
    <t xml:space="preserve">Ejecución de Gastos y Aplicaciones Financieras </t>
  </si>
  <si>
    <t>Valores en RD$</t>
  </si>
  <si>
    <t>Presupuesto Aprobado</t>
  </si>
  <si>
    <t xml:space="preserve"> </t>
  </si>
  <si>
    <t>Abril</t>
  </si>
  <si>
    <t>Presupuesto Modificado</t>
  </si>
  <si>
    <t>Gasto Devengado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</si>
  <si>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</si>
  <si>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</si>
  <si>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</si>
  <si>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</si>
  <si>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</si>
  <si>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</si>
  <si>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</si>
  <si>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</si>
  <si>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</si>
  <si>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</si>
  <si>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</si>
  <si>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</si>
  <si>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Detalle</t>
  </si>
  <si>
    <t>JULISSA CRUZ</t>
  </si>
  <si>
    <t>Presidente del Consejo Directivo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</si>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</sst>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C0A]d&quot; de &quot;mmmm&quot; de &quot;yyyy;@"/>
    <numFmt numFmtId="165" formatCode="#,##0.000000000"/>
    <numFmt numFmtId="168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4" fontId="6" fillId="0" borderId="0" xfId="0" applyNumberFormat="1" applyFont="1"/>
    <xf numFmtId="4" fontId="5" fillId="0" borderId="0" xfId="1" applyNumberFormat="1" applyFont="1" applyAlignment="1"/>
    <xf numFmtId="0" fontId="5" fillId="0" borderId="0" xfId="0" applyFont="1"/>
    <xf numFmtId="4" fontId="5" fillId="0" borderId="0" xfId="0" applyNumberFormat="1" applyFont="1"/>
    <xf numFmtId="4" fontId="5" fillId="0" borderId="0" xfId="0" applyNumberFormat="1" applyFont="1" applyAlignment="1">
      <alignment horizontal="right" vertical="center"/>
    </xf>
    <xf numFmtId="4" fontId="5" fillId="0" borderId="0" xfId="1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5"/>
    </xf>
    <xf numFmtId="15" fontId="6" fillId="0" borderId="0" xfId="0" applyNumberFormat="1" applyFont="1" applyAlignment="1">
      <alignment horizontal="left"/>
    </xf>
    <xf numFmtId="4" fontId="0" fillId="0" borderId="0" xfId="0" applyNumberFormat="1"/>
    <xf numFmtId="164" fontId="3" fillId="0" borderId="0" xfId="0" applyNumberFormat="1" applyFont="1" applyAlignment="1">
      <alignment horizontal="left" wrapText="1"/>
    </xf>
    <xf numFmtId="0" fontId="2" fillId="0" borderId="0" xfId="0" applyFont="1" applyAlignment="1">
      <alignment vertical="center"/>
    </xf>
    <xf numFmtId="4" fontId="0" fillId="2" borderId="0" xfId="0" applyNumberFormat="1" applyFill="1"/>
    <xf numFmtId="4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/>
    <xf numFmtId="4" fontId="0" fillId="0" borderId="0" xfId="0" applyNumberFormat="1" applyAlignment="1">
      <alignment vertical="center"/>
    </xf>
    <xf numFmtId="4" fontId="10" fillId="4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4" fontId="5" fillId="0" borderId="5" xfId="0" applyNumberFormat="1" applyFont="1" applyBorder="1"/>
    <xf numFmtId="4" fontId="0" fillId="0" borderId="5" xfId="0" applyNumberFormat="1" applyBorder="1"/>
    <xf numFmtId="0" fontId="4" fillId="0" borderId="0" xfId="0" applyFont="1" applyAlignment="1">
      <alignment horizontal="left" wrapText="1"/>
    </xf>
    <xf numFmtId="43" fontId="4" fillId="0" borderId="0" xfId="1" applyFont="1" applyBorder="1" applyAlignment="1">
      <alignment wrapText="1"/>
    </xf>
    <xf numFmtId="4" fontId="4" fillId="0" borderId="0" xfId="1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4" fontId="4" fillId="0" borderId="3" xfId="0" applyNumberFormat="1" applyFont="1" applyBorder="1"/>
    <xf numFmtId="0" fontId="5" fillId="0" borderId="0" xfId="0" applyFont="1" applyAlignment="1">
      <alignment horizontal="left" wrapText="1" indent="2"/>
    </xf>
    <xf numFmtId="0" fontId="4" fillId="5" borderId="6" xfId="0" applyFont="1" applyFill="1" applyBorder="1" applyAlignment="1">
      <alignment horizontal="left" wrapText="1"/>
    </xf>
    <xf numFmtId="4" fontId="4" fillId="3" borderId="6" xfId="0" applyNumberFormat="1" applyFont="1" applyFill="1" applyBorder="1"/>
    <xf numFmtId="4" fontId="4" fillId="0" borderId="0" xfId="0" applyNumberFormat="1" applyFont="1" applyAlignment="1">
      <alignment wrapText="1"/>
    </xf>
    <xf numFmtId="0" fontId="4" fillId="4" borderId="4" xfId="0" applyFont="1" applyFill="1" applyBorder="1" applyAlignment="1">
      <alignment horizontal="left" wrapText="1"/>
    </xf>
    <xf numFmtId="4" fontId="4" fillId="6" borderId="0" xfId="0" applyNumberFormat="1" applyFont="1" applyFill="1"/>
    <xf numFmtId="168" fontId="4" fillId="0" borderId="0" xfId="0" applyNumberFormat="1" applyFont="1" applyAlignment="1">
      <alignment wrapText="1"/>
    </xf>
    <xf numFmtId="165" fontId="5" fillId="0" borderId="5" xfId="0" applyNumberFormat="1" applyFont="1" applyBorder="1"/>
    <xf numFmtId="0" fontId="5" fillId="0" borderId="0" xfId="0" applyFont="1" applyAlignment="1">
      <alignment horizontal="left" vertical="center" indent="2"/>
    </xf>
    <xf numFmtId="164" fontId="3" fillId="2" borderId="0" xfId="0" applyNumberFormat="1" applyFont="1" applyFill="1" applyAlignment="1">
      <alignment horizontal="left" wrapText="1"/>
    </xf>
    <xf numFmtId="0" fontId="7" fillId="0" borderId="0" xfId="0" applyFont="1"/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1304925</xdr:colOff>
      <xdr:row>3</xdr:row>
      <xdr:rowOff>152400</xdr:rowOff>
    </xdr:to>
    <xdr:pic>
      <xdr:nvPicPr>
        <xdr:cNvPr id="2" name="Imagen 1" descr="LOGO INDOTE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14300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tabSelected="1" topLeftCell="A81" zoomScaleNormal="100" workbookViewId="0">
      <selection activeCell="B93" sqref="B93"/>
    </sheetView>
  </sheetViews>
  <sheetFormatPr baseColWidth="10" defaultColWidth="9.140625" defaultRowHeight="15" x14ac:dyDescent="0.25"/>
  <cols>
    <col min="1" max="1" width="47.7109375" customWidth="1"/>
    <col min="2" max="3" width="15.7109375" customWidth="1"/>
    <col min="4" max="4" width="14.7109375" style="12" customWidth="1"/>
    <col min="5" max="5" width="15.42578125" style="19" customWidth="1"/>
    <col min="6" max="6" width="14.7109375" style="12" hidden="1" customWidth="1"/>
    <col min="7" max="7" width="14.7109375" style="4" hidden="1" customWidth="1"/>
    <col min="8" max="9" width="14.7109375" style="12" hidden="1" customWidth="1"/>
    <col min="10" max="10" width="13.5703125" hidden="1" customWidth="1"/>
    <col min="11" max="14" width="14.7109375" hidden="1" customWidth="1"/>
    <col min="15" max="15" width="15.28515625" hidden="1" customWidth="1"/>
    <col min="16" max="16" width="15.140625" style="3" customWidth="1"/>
    <col min="17" max="17" width="15.28515625" bestFit="1" customWidth="1"/>
    <col min="18" max="18" width="18.42578125" bestFit="1" customWidth="1"/>
    <col min="19" max="19" width="13.85546875" bestFit="1" customWidth="1"/>
  </cols>
  <sheetData>
    <row r="1" spans="1:17" ht="18.75" x14ac:dyDescent="0.3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18.75" x14ac:dyDescent="0.25">
      <c r="A2" s="43">
        <v>2024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7" ht="15.75" x14ac:dyDescent="0.25">
      <c r="A3" s="44" t="s">
        <v>80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7" x14ac:dyDescent="0.25">
      <c r="A4" s="45" t="s">
        <v>81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7" ht="12" customHeight="1" x14ac:dyDescent="0.25">
      <c r="A5" s="46" t="s">
        <v>99</v>
      </c>
      <c r="B5" s="46" t="s">
        <v>82</v>
      </c>
      <c r="C5" s="46" t="s">
        <v>85</v>
      </c>
      <c r="D5" s="47" t="s">
        <v>86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7" s="14" customFormat="1" ht="12.75" customHeight="1" x14ac:dyDescent="0.25">
      <c r="A6" s="46"/>
      <c r="B6" s="46"/>
      <c r="C6" s="46"/>
      <c r="D6" s="20" t="s">
        <v>87</v>
      </c>
      <c r="E6" s="20" t="s">
        <v>88</v>
      </c>
      <c r="F6" s="20" t="s">
        <v>89</v>
      </c>
      <c r="G6" s="20" t="s">
        <v>84</v>
      </c>
      <c r="H6" s="20" t="s">
        <v>90</v>
      </c>
      <c r="I6" s="20" t="s">
        <v>91</v>
      </c>
      <c r="J6" s="20" t="s">
        <v>92</v>
      </c>
      <c r="K6" s="20" t="s">
        <v>93</v>
      </c>
      <c r="L6" s="20" t="s">
        <v>94</v>
      </c>
      <c r="M6" s="20" t="s">
        <v>95</v>
      </c>
      <c r="N6" s="20" t="s">
        <v>96</v>
      </c>
      <c r="O6" s="20" t="s">
        <v>97</v>
      </c>
      <c r="P6" s="21" t="s">
        <v>98</v>
      </c>
    </row>
    <row r="7" spans="1:17" x14ac:dyDescent="0.25">
      <c r="A7" s="24" t="s">
        <v>3</v>
      </c>
      <c r="B7" s="24"/>
      <c r="C7" s="25"/>
      <c r="D7" s="26"/>
      <c r="E7" s="4"/>
      <c r="H7" s="4"/>
      <c r="I7" s="4"/>
      <c r="J7" s="4"/>
      <c r="K7" s="4"/>
      <c r="L7" s="4"/>
      <c r="M7" s="4"/>
      <c r="N7" s="4"/>
      <c r="O7" s="4"/>
      <c r="P7" s="5"/>
    </row>
    <row r="8" spans="1:17" ht="15.75" customHeight="1" x14ac:dyDescent="0.25">
      <c r="A8" s="27" t="s">
        <v>4</v>
      </c>
      <c r="B8" s="28">
        <v>1140044307.970988</v>
      </c>
      <c r="C8" s="28">
        <v>1140044307.970988</v>
      </c>
      <c r="D8" s="28">
        <v>89469809.590000004</v>
      </c>
      <c r="E8" s="28">
        <v>82107214.370000005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f t="shared" ref="P8" si="0">P9+P10+P11+P12+P13</f>
        <v>171577023.96000001</v>
      </c>
      <c r="Q8" s="15"/>
    </row>
    <row r="9" spans="1:17" x14ac:dyDescent="0.25">
      <c r="A9" s="29" t="s">
        <v>5</v>
      </c>
      <c r="B9" s="4">
        <v>827953428.45611501</v>
      </c>
      <c r="C9" s="4">
        <v>827953428.45611501</v>
      </c>
      <c r="D9" s="6">
        <v>63489724.219999999</v>
      </c>
      <c r="E9" s="6">
        <v>63176242.369999997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4">
        <f>SUM(D9:O9)</f>
        <v>126665966.59</v>
      </c>
    </row>
    <row r="10" spans="1:17" x14ac:dyDescent="0.25">
      <c r="A10" s="29" t="s">
        <v>6</v>
      </c>
      <c r="B10" s="4">
        <v>73916687.950749993</v>
      </c>
      <c r="C10" s="4">
        <v>73916687.950749993</v>
      </c>
      <c r="D10" s="6">
        <v>2302143.91</v>
      </c>
      <c r="E10" s="6">
        <v>2225322.37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4">
        <f t="shared" ref="P10:P13" si="1">SUM(D10:O10)</f>
        <v>4527466.28</v>
      </c>
    </row>
    <row r="11" spans="1:17" x14ac:dyDescent="0.25">
      <c r="A11" s="29" t="s">
        <v>7</v>
      </c>
      <c r="B11" s="4">
        <v>0</v>
      </c>
      <c r="C11" s="4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4">
        <f t="shared" si="1"/>
        <v>0</v>
      </c>
    </row>
    <row r="12" spans="1:17" x14ac:dyDescent="0.25">
      <c r="A12" s="29" t="s">
        <v>8</v>
      </c>
      <c r="B12" s="4">
        <v>131680116.02250001</v>
      </c>
      <c r="C12" s="4">
        <v>131680116.02250001</v>
      </c>
      <c r="D12" s="6">
        <v>7600887.4800000004</v>
      </c>
      <c r="E12" s="6">
        <v>8251543.2300000004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4">
        <f t="shared" si="1"/>
        <v>15852430.710000001</v>
      </c>
    </row>
    <row r="13" spans="1:17" ht="15" customHeight="1" x14ac:dyDescent="0.25">
      <c r="A13" s="29" t="s">
        <v>9</v>
      </c>
      <c r="B13" s="4">
        <v>106494075.54162301</v>
      </c>
      <c r="C13" s="4">
        <v>106494075.54162301</v>
      </c>
      <c r="D13" s="7">
        <v>16077053.98</v>
      </c>
      <c r="E13" s="7">
        <v>8454106.4000000004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4">
        <f t="shared" si="1"/>
        <v>24531160.380000003</v>
      </c>
      <c r="Q13" s="12"/>
    </row>
    <row r="14" spans="1:17" ht="15.75" customHeight="1" x14ac:dyDescent="0.25">
      <c r="A14" s="27" t="s">
        <v>10</v>
      </c>
      <c r="B14" s="28">
        <v>1640884427.8364725</v>
      </c>
      <c r="C14" s="28">
        <v>1640884427.8364725</v>
      </c>
      <c r="D14" s="28">
        <v>18326510.420000002</v>
      </c>
      <c r="E14" s="28">
        <v>37078125.57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f>SUM(P15:P23)</f>
        <v>55404635.990000002</v>
      </c>
      <c r="Q14" s="15"/>
    </row>
    <row r="15" spans="1:17" x14ac:dyDescent="0.25">
      <c r="A15" s="29" t="s">
        <v>11</v>
      </c>
      <c r="B15" s="4">
        <v>26829080.929999992</v>
      </c>
      <c r="C15" s="4">
        <v>26829080.929999992</v>
      </c>
      <c r="D15" s="6">
        <v>336321.97000000003</v>
      </c>
      <c r="E15" s="6">
        <v>1806266.2199999997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2">
        <f t="shared" ref="P15:P71" si="2">SUM(D15:O15)</f>
        <v>2142588.19</v>
      </c>
    </row>
    <row r="16" spans="1:17" x14ac:dyDescent="0.25">
      <c r="A16" s="29" t="s">
        <v>12</v>
      </c>
      <c r="B16" s="4">
        <v>119975562.95999998</v>
      </c>
      <c r="C16" s="4">
        <v>119975562.95999998</v>
      </c>
      <c r="D16" s="6">
        <v>1406613.01</v>
      </c>
      <c r="E16" s="6">
        <v>1219455.42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2">
        <f t="shared" si="2"/>
        <v>2626068.4299999997</v>
      </c>
    </row>
    <row r="17" spans="1:17" x14ac:dyDescent="0.25">
      <c r="A17" s="29" t="s">
        <v>13</v>
      </c>
      <c r="B17" s="4">
        <v>26941481.669999998</v>
      </c>
      <c r="C17" s="4">
        <v>26941481.669999998</v>
      </c>
      <c r="D17" s="6">
        <v>792850</v>
      </c>
      <c r="E17" s="6">
        <v>1876964.84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2">
        <f t="shared" si="2"/>
        <v>2669814.84</v>
      </c>
    </row>
    <row r="18" spans="1:17" x14ac:dyDescent="0.25">
      <c r="A18" s="29" t="s">
        <v>14</v>
      </c>
      <c r="B18" s="4">
        <v>6822038.333333333</v>
      </c>
      <c r="C18" s="4">
        <v>6822038.333333333</v>
      </c>
      <c r="D18" s="6">
        <v>12569.73</v>
      </c>
      <c r="E18" s="6">
        <v>112864.7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2">
        <f t="shared" si="2"/>
        <v>125434.43</v>
      </c>
    </row>
    <row r="19" spans="1:17" x14ac:dyDescent="0.25">
      <c r="A19" s="29" t="s">
        <v>15</v>
      </c>
      <c r="B19" s="4">
        <v>181948484.553</v>
      </c>
      <c r="C19" s="4">
        <v>181948484.553</v>
      </c>
      <c r="D19" s="6">
        <v>2619648.7000000002</v>
      </c>
      <c r="E19" s="6">
        <v>16196296.67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2">
        <f t="shared" si="2"/>
        <v>18815945.370000001</v>
      </c>
    </row>
    <row r="20" spans="1:17" x14ac:dyDescent="0.25">
      <c r="A20" s="29" t="s">
        <v>16</v>
      </c>
      <c r="B20" s="4">
        <v>97605042.530000001</v>
      </c>
      <c r="C20" s="4">
        <v>97605042.530000001</v>
      </c>
      <c r="D20" s="6">
        <v>10458745.25</v>
      </c>
      <c r="E20" s="6">
        <v>10458323.990000002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2">
        <f>SUM(D20:O20)</f>
        <v>20917069.240000002</v>
      </c>
      <c r="Q20" s="12"/>
    </row>
    <row r="21" spans="1:17" ht="26.25" x14ac:dyDescent="0.25">
      <c r="A21" s="29" t="s">
        <v>17</v>
      </c>
      <c r="B21" s="4">
        <v>50033236</v>
      </c>
      <c r="C21" s="4">
        <v>50033236</v>
      </c>
      <c r="D21" s="6">
        <v>476887.96</v>
      </c>
      <c r="E21" s="6">
        <v>372538.58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2">
        <f t="shared" si="2"/>
        <v>849426.54</v>
      </c>
    </row>
    <row r="22" spans="1:17" ht="26.25" x14ac:dyDescent="0.25">
      <c r="A22" s="29" t="s">
        <v>18</v>
      </c>
      <c r="B22" s="4">
        <v>1119927100.8601391</v>
      </c>
      <c r="C22" s="4">
        <v>1119927100.8601391</v>
      </c>
      <c r="D22" s="7">
        <v>2222873.7999999998</v>
      </c>
      <c r="E22" s="7">
        <v>5035415.1500000004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4">
        <f t="shared" si="2"/>
        <v>7258288.9500000002</v>
      </c>
    </row>
    <row r="23" spans="1:17" x14ac:dyDescent="0.25">
      <c r="A23" s="29" t="s">
        <v>19</v>
      </c>
      <c r="B23" s="4">
        <v>10802400</v>
      </c>
      <c r="C23" s="4">
        <v>10802400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2">
        <f t="shared" si="2"/>
        <v>0</v>
      </c>
    </row>
    <row r="24" spans="1:17" ht="15.75" customHeight="1" x14ac:dyDescent="0.25">
      <c r="A24" s="27" t="s">
        <v>20</v>
      </c>
      <c r="B24" s="28">
        <v>67172112.606666669</v>
      </c>
      <c r="C24" s="28">
        <v>67172112.606666669</v>
      </c>
      <c r="D24" s="28">
        <v>2727057.1</v>
      </c>
      <c r="E24" s="28">
        <v>2883287.5100000002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f>SUM(D24:O24)</f>
        <v>5610344.6100000003</v>
      </c>
      <c r="Q24" s="15"/>
    </row>
    <row r="25" spans="1:17" x14ac:dyDescent="0.25">
      <c r="A25" s="29" t="s">
        <v>21</v>
      </c>
      <c r="B25" s="4">
        <v>4905042.5999999996</v>
      </c>
      <c r="C25" s="4">
        <v>4905042.5999999996</v>
      </c>
      <c r="D25" s="7">
        <v>334778.69</v>
      </c>
      <c r="E25" s="7">
        <v>618341.29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4">
        <f t="shared" si="2"/>
        <v>953119.98</v>
      </c>
    </row>
    <row r="26" spans="1:17" x14ac:dyDescent="0.25">
      <c r="A26" s="29" t="s">
        <v>22</v>
      </c>
      <c r="B26" s="4">
        <v>1710038.4</v>
      </c>
      <c r="C26" s="4">
        <v>1710038.4</v>
      </c>
      <c r="D26" s="7">
        <v>506721.67</v>
      </c>
      <c r="E26" s="7">
        <v>199656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4">
        <f t="shared" si="2"/>
        <v>706377.66999999993</v>
      </c>
    </row>
    <row r="27" spans="1:17" x14ac:dyDescent="0.25">
      <c r="A27" s="29" t="s">
        <v>23</v>
      </c>
      <c r="B27" s="4">
        <v>2842792</v>
      </c>
      <c r="C27" s="4">
        <v>2842792</v>
      </c>
      <c r="D27" s="7">
        <v>0</v>
      </c>
      <c r="E27" s="7">
        <v>843242.28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4">
        <f t="shared" si="2"/>
        <v>843242.28</v>
      </c>
    </row>
    <row r="28" spans="1:17" x14ac:dyDescent="0.25">
      <c r="A28" s="29" t="s">
        <v>24</v>
      </c>
      <c r="B28" s="4">
        <v>600000</v>
      </c>
      <c r="C28" s="4">
        <v>600000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2">
        <f t="shared" si="2"/>
        <v>0</v>
      </c>
    </row>
    <row r="29" spans="1:17" x14ac:dyDescent="0.25">
      <c r="A29" s="29" t="s">
        <v>25</v>
      </c>
      <c r="B29" s="4">
        <v>1560000</v>
      </c>
      <c r="C29" s="4">
        <v>1560000</v>
      </c>
      <c r="D29" s="7">
        <v>0</v>
      </c>
      <c r="E29" s="7">
        <v>29905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4">
        <f>SUM(D29:O29)</f>
        <v>29905</v>
      </c>
      <c r="Q29" t="s">
        <v>83</v>
      </c>
    </row>
    <row r="30" spans="1:17" ht="26.25" x14ac:dyDescent="0.25">
      <c r="A30" s="29" t="s">
        <v>26</v>
      </c>
      <c r="B30" s="4">
        <v>2168666.666666667</v>
      </c>
      <c r="C30" s="4">
        <v>2168666.666666667</v>
      </c>
      <c r="D30" s="7">
        <v>0</v>
      </c>
      <c r="E30" s="7">
        <v>5308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4">
        <f>SUM(D30:O30)</f>
        <v>5308</v>
      </c>
    </row>
    <row r="31" spans="1:17" ht="26.25" x14ac:dyDescent="0.25">
      <c r="A31" s="29" t="s">
        <v>27</v>
      </c>
      <c r="B31" s="4">
        <v>20138736</v>
      </c>
      <c r="C31" s="4">
        <v>20138736</v>
      </c>
      <c r="D31" s="7">
        <v>985626.2</v>
      </c>
      <c r="E31" s="7">
        <v>1143346.97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4">
        <f t="shared" si="2"/>
        <v>2128973.17</v>
      </c>
    </row>
    <row r="32" spans="1:17" ht="26.25" x14ac:dyDescent="0.25">
      <c r="A32" s="29" t="s">
        <v>28</v>
      </c>
      <c r="B32" s="4">
        <v>0</v>
      </c>
      <c r="C32" s="4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4">
        <f t="shared" si="2"/>
        <v>0</v>
      </c>
    </row>
    <row r="33" spans="1:17" x14ac:dyDescent="0.25">
      <c r="A33" s="29" t="s">
        <v>29</v>
      </c>
      <c r="B33" s="4">
        <v>33246836.940000001</v>
      </c>
      <c r="C33" s="4">
        <v>33246836.940000001</v>
      </c>
      <c r="D33" s="7">
        <v>899930.53999999992</v>
      </c>
      <c r="E33" s="7">
        <v>43487.970000000059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4">
        <f t="shared" si="2"/>
        <v>943418.51</v>
      </c>
    </row>
    <row r="34" spans="1:17" ht="15.75" customHeight="1" x14ac:dyDescent="0.25">
      <c r="A34" s="27" t="s">
        <v>30</v>
      </c>
      <c r="B34" s="28">
        <v>1234820529.96</v>
      </c>
      <c r="C34" s="28">
        <v>1234820529.96</v>
      </c>
      <c r="D34" s="28">
        <v>5418470.4000000004</v>
      </c>
      <c r="E34" s="28">
        <v>2303725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f>SUM(D34:O34)</f>
        <v>7722195.4000000004</v>
      </c>
      <c r="Q34" s="15"/>
    </row>
    <row r="35" spans="1:17" ht="19.5" customHeight="1" x14ac:dyDescent="0.25">
      <c r="A35" s="29" t="s">
        <v>31</v>
      </c>
      <c r="B35" s="4">
        <v>20000000</v>
      </c>
      <c r="C35" s="4">
        <v>20000000</v>
      </c>
      <c r="D35" s="7">
        <v>1227770.3999999999</v>
      </c>
      <c r="E35" s="7">
        <v>2274100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4">
        <f>SUM(D35:O35)</f>
        <v>3501870.4</v>
      </c>
    </row>
    <row r="36" spans="1:17" ht="26.25" x14ac:dyDescent="0.25">
      <c r="A36" s="29" t="s">
        <v>32</v>
      </c>
      <c r="B36" s="4">
        <v>0</v>
      </c>
      <c r="C36" s="4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4">
        <f t="shared" si="2"/>
        <v>0</v>
      </c>
    </row>
    <row r="37" spans="1:17" ht="26.25" x14ac:dyDescent="0.25">
      <c r="A37" s="29" t="s">
        <v>33</v>
      </c>
      <c r="B37" s="4">
        <v>0</v>
      </c>
      <c r="C37" s="4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4">
        <f t="shared" si="2"/>
        <v>0</v>
      </c>
    </row>
    <row r="38" spans="1:17" ht="26.25" x14ac:dyDescent="0.25">
      <c r="A38" s="29" t="s">
        <v>34</v>
      </c>
      <c r="B38" s="4">
        <v>0</v>
      </c>
      <c r="C38" s="4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4">
        <f t="shared" si="2"/>
        <v>0</v>
      </c>
    </row>
    <row r="39" spans="1:17" ht="26.25" x14ac:dyDescent="0.25">
      <c r="A39" s="29" t="s">
        <v>35</v>
      </c>
      <c r="B39" s="4">
        <v>0</v>
      </c>
      <c r="C39" s="4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4">
        <f t="shared" si="2"/>
        <v>0</v>
      </c>
    </row>
    <row r="40" spans="1:17" ht="16.5" customHeight="1" x14ac:dyDescent="0.25">
      <c r="A40" s="29" t="s">
        <v>36</v>
      </c>
      <c r="B40" s="4">
        <v>9248783.2400000021</v>
      </c>
      <c r="C40" s="4">
        <v>9248783.2400000021</v>
      </c>
      <c r="D40" s="7">
        <v>4190700</v>
      </c>
      <c r="E40" s="7">
        <v>29625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4">
        <f t="shared" si="2"/>
        <v>4220325</v>
      </c>
    </row>
    <row r="41" spans="1:17" ht="26.25" x14ac:dyDescent="0.25">
      <c r="A41" s="29" t="s">
        <v>37</v>
      </c>
      <c r="B41" s="4">
        <v>1205571746.72</v>
      </c>
      <c r="C41" s="4">
        <v>1205571746.72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4">
        <f t="shared" si="2"/>
        <v>0</v>
      </c>
    </row>
    <row r="42" spans="1:17" ht="15.75" customHeight="1" x14ac:dyDescent="0.25">
      <c r="A42" s="27" t="s">
        <v>38</v>
      </c>
      <c r="B42" s="28">
        <v>264845585</v>
      </c>
      <c r="C42" s="28">
        <v>264845585</v>
      </c>
      <c r="D42" s="28">
        <v>2415664.2199999997</v>
      </c>
      <c r="E42" s="28">
        <v>14690858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f>SUM(D42:O42)</f>
        <v>17106522.219999999</v>
      </c>
      <c r="Q42" s="15"/>
    </row>
    <row r="43" spans="1:17" ht="15" customHeight="1" x14ac:dyDescent="0.25">
      <c r="A43" s="29" t="s">
        <v>39</v>
      </c>
      <c r="B43" s="4">
        <v>0</v>
      </c>
      <c r="C43" s="4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4">
        <f t="shared" si="2"/>
        <v>0</v>
      </c>
      <c r="Q43" s="12"/>
    </row>
    <row r="44" spans="1:17" ht="26.25" x14ac:dyDescent="0.25">
      <c r="A44" s="29" t="s">
        <v>40</v>
      </c>
      <c r="B44" s="4">
        <v>0</v>
      </c>
      <c r="C44" s="4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4">
        <f t="shared" si="2"/>
        <v>0</v>
      </c>
    </row>
    <row r="45" spans="1:17" ht="26.25" x14ac:dyDescent="0.25">
      <c r="A45" s="29" t="s">
        <v>41</v>
      </c>
      <c r="B45" s="4">
        <v>264845585</v>
      </c>
      <c r="C45" s="4">
        <v>264845585</v>
      </c>
      <c r="D45" s="7">
        <v>2415664.2199999997</v>
      </c>
      <c r="E45" s="7">
        <v>14690858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4">
        <f t="shared" si="2"/>
        <v>17106522.219999999</v>
      </c>
      <c r="Q45" s="39"/>
    </row>
    <row r="46" spans="1:17" ht="26.25" x14ac:dyDescent="0.25">
      <c r="A46" s="29" t="s">
        <v>42</v>
      </c>
      <c r="B46" s="4">
        <v>0</v>
      </c>
      <c r="C46" s="4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4">
        <f t="shared" si="2"/>
        <v>0</v>
      </c>
    </row>
    <row r="47" spans="1:17" ht="26.25" x14ac:dyDescent="0.25">
      <c r="A47" s="29" t="s">
        <v>43</v>
      </c>
      <c r="B47" s="4">
        <v>0</v>
      </c>
      <c r="C47" s="4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4">
        <f t="shared" si="2"/>
        <v>0</v>
      </c>
    </row>
    <row r="48" spans="1:17" ht="15" customHeight="1" x14ac:dyDescent="0.25">
      <c r="A48" s="29" t="s">
        <v>44</v>
      </c>
      <c r="B48" s="4">
        <v>0</v>
      </c>
      <c r="C48" s="4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4">
        <f t="shared" si="2"/>
        <v>0</v>
      </c>
    </row>
    <row r="49" spans="1:17" ht="26.25" x14ac:dyDescent="0.25">
      <c r="A49" s="29" t="s">
        <v>45</v>
      </c>
      <c r="B49" s="4">
        <v>0</v>
      </c>
      <c r="C49" s="4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4">
        <f t="shared" si="2"/>
        <v>0</v>
      </c>
    </row>
    <row r="50" spans="1:17" ht="17.25" customHeight="1" x14ac:dyDescent="0.25">
      <c r="A50" s="27" t="s">
        <v>46</v>
      </c>
      <c r="B50" s="28">
        <v>694703496.88999999</v>
      </c>
      <c r="C50" s="28">
        <v>694703496.88999999</v>
      </c>
      <c r="D50" s="28">
        <v>-7205977.8399999999</v>
      </c>
      <c r="E50" s="28">
        <v>547997.66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f>SUM(D50:O50)</f>
        <v>-6657980.1799999997</v>
      </c>
      <c r="Q50" s="15"/>
    </row>
    <row r="51" spans="1:17" x14ac:dyDescent="0.25">
      <c r="A51" s="29" t="s">
        <v>47</v>
      </c>
      <c r="B51" s="4">
        <v>46147044.79999999</v>
      </c>
      <c r="C51" s="4">
        <v>46147044.79999999</v>
      </c>
      <c r="D51" s="7">
        <v>199125</v>
      </c>
      <c r="E51" s="7">
        <v>176882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4">
        <f t="shared" si="2"/>
        <v>376007</v>
      </c>
    </row>
    <row r="52" spans="1:17" ht="23.25" customHeight="1" x14ac:dyDescent="0.25">
      <c r="A52" s="29" t="s">
        <v>48</v>
      </c>
      <c r="B52" s="4">
        <v>1741452.0899999999</v>
      </c>
      <c r="C52" s="4">
        <v>1741452.0899999999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4">
        <f t="shared" si="2"/>
        <v>0</v>
      </c>
    </row>
    <row r="53" spans="1:17" ht="26.25" x14ac:dyDescent="0.25">
      <c r="A53" s="29" t="s">
        <v>49</v>
      </c>
      <c r="B53" s="4">
        <v>0</v>
      </c>
      <c r="C53" s="4">
        <v>0</v>
      </c>
      <c r="D53" s="7">
        <v>0</v>
      </c>
      <c r="E53" s="7">
        <v>33635.660000000003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4">
        <f t="shared" si="2"/>
        <v>33635.660000000003</v>
      </c>
    </row>
    <row r="54" spans="1:17" ht="26.25" x14ac:dyDescent="0.25">
      <c r="A54" s="29" t="s">
        <v>50</v>
      </c>
      <c r="B54" s="4">
        <v>48175000</v>
      </c>
      <c r="C54" s="4">
        <v>48175000</v>
      </c>
      <c r="D54" s="7">
        <v>-7405102.8399999999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4">
        <f t="shared" si="2"/>
        <v>-7405102.8399999999</v>
      </c>
    </row>
    <row r="55" spans="1:17" ht="14.25" customHeight="1" x14ac:dyDescent="0.25">
      <c r="A55" s="29" t="s">
        <v>51</v>
      </c>
      <c r="B55" s="4">
        <v>588640000</v>
      </c>
      <c r="C55" s="4">
        <v>588640000</v>
      </c>
      <c r="D55" s="7">
        <v>0</v>
      </c>
      <c r="E55" s="7">
        <v>337480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4">
        <f t="shared" si="2"/>
        <v>337480</v>
      </c>
    </row>
    <row r="56" spans="1:17" x14ac:dyDescent="0.25">
      <c r="A56" s="29" t="s">
        <v>52</v>
      </c>
      <c r="B56" s="4">
        <v>7999999.9999999981</v>
      </c>
      <c r="C56" s="4">
        <v>7999999.9999999981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4">
        <f t="shared" si="2"/>
        <v>0</v>
      </c>
    </row>
    <row r="57" spans="1:17" x14ac:dyDescent="0.25">
      <c r="A57" s="29" t="s">
        <v>53</v>
      </c>
      <c r="B57" s="4">
        <v>0</v>
      </c>
      <c r="C57" s="4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4">
        <f t="shared" si="2"/>
        <v>0</v>
      </c>
    </row>
    <row r="58" spans="1:17" x14ac:dyDescent="0.25">
      <c r="A58" s="29" t="s">
        <v>54</v>
      </c>
      <c r="B58" s="4">
        <v>2000000</v>
      </c>
      <c r="C58" s="4">
        <v>2000000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4">
        <f t="shared" si="2"/>
        <v>0</v>
      </c>
    </row>
    <row r="59" spans="1:17" ht="26.25" x14ac:dyDescent="0.25">
      <c r="A59" s="29" t="s">
        <v>55</v>
      </c>
      <c r="B59" s="4">
        <v>0</v>
      </c>
      <c r="C59" s="4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4">
        <f t="shared" si="2"/>
        <v>0</v>
      </c>
    </row>
    <row r="60" spans="1:17" ht="15.75" customHeight="1" x14ac:dyDescent="0.25">
      <c r="A60" s="27" t="s">
        <v>56</v>
      </c>
      <c r="B60" s="28">
        <v>0</v>
      </c>
      <c r="C60" s="28">
        <v>0</v>
      </c>
      <c r="D60" s="28">
        <v>471916.63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f>SUM(D60:O60)</f>
        <v>471916.63</v>
      </c>
      <c r="Q60" s="15"/>
    </row>
    <row r="61" spans="1:17" x14ac:dyDescent="0.25">
      <c r="A61" s="29" t="s">
        <v>57</v>
      </c>
      <c r="B61" s="4">
        <v>0</v>
      </c>
      <c r="C61" s="4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4">
        <f t="shared" si="2"/>
        <v>0</v>
      </c>
    </row>
    <row r="62" spans="1:17" x14ac:dyDescent="0.25">
      <c r="A62" s="29" t="s">
        <v>58</v>
      </c>
      <c r="B62" s="4">
        <v>0</v>
      </c>
      <c r="C62" s="4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4">
        <f t="shared" si="2"/>
        <v>0</v>
      </c>
    </row>
    <row r="63" spans="1:17" x14ac:dyDescent="0.25">
      <c r="A63" s="29" t="s">
        <v>59</v>
      </c>
      <c r="B63" s="4">
        <v>0</v>
      </c>
      <c r="C63" s="4">
        <v>0</v>
      </c>
      <c r="D63" s="7">
        <v>471916.63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4">
        <f t="shared" si="2"/>
        <v>471916.63</v>
      </c>
    </row>
    <row r="64" spans="1:17" ht="26.25" x14ac:dyDescent="0.25">
      <c r="A64" s="29" t="s">
        <v>60</v>
      </c>
      <c r="B64" s="4">
        <v>0</v>
      </c>
      <c r="C64" s="4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4">
        <f t="shared" si="2"/>
        <v>0</v>
      </c>
    </row>
    <row r="65" spans="1:17" ht="26.25" x14ac:dyDescent="0.25">
      <c r="A65" s="27" t="s">
        <v>61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f>SUM(D65:O65)</f>
        <v>0</v>
      </c>
      <c r="Q65" s="15"/>
    </row>
    <row r="66" spans="1:17" x14ac:dyDescent="0.25">
      <c r="A66" s="29" t="s">
        <v>62</v>
      </c>
      <c r="B66" s="4">
        <v>0</v>
      </c>
      <c r="C66" s="4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4">
        <f t="shared" si="2"/>
        <v>0</v>
      </c>
    </row>
    <row r="67" spans="1:17" ht="26.25" x14ac:dyDescent="0.25">
      <c r="A67" s="29" t="s">
        <v>63</v>
      </c>
      <c r="B67" s="4">
        <v>0</v>
      </c>
      <c r="C67" s="4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4">
        <f t="shared" si="2"/>
        <v>0</v>
      </c>
    </row>
    <row r="68" spans="1:17" ht="15.75" customHeight="1" x14ac:dyDescent="0.25">
      <c r="A68" s="27" t="s">
        <v>64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f>SUM(D68:O68)</f>
        <v>0</v>
      </c>
      <c r="Q68" s="15"/>
    </row>
    <row r="69" spans="1:17" x14ac:dyDescent="0.25">
      <c r="A69" s="29" t="s">
        <v>65</v>
      </c>
      <c r="B69" s="4">
        <v>0</v>
      </c>
      <c r="C69" s="4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4">
        <f t="shared" si="2"/>
        <v>0</v>
      </c>
    </row>
    <row r="70" spans="1:17" x14ac:dyDescent="0.25">
      <c r="A70" s="29" t="s">
        <v>66</v>
      </c>
      <c r="B70" s="4">
        <v>0</v>
      </c>
      <c r="C70" s="4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4">
        <f t="shared" si="2"/>
        <v>0</v>
      </c>
    </row>
    <row r="71" spans="1:17" ht="26.25" x14ac:dyDescent="0.25">
      <c r="A71" s="29" t="s">
        <v>67</v>
      </c>
      <c r="B71" s="4">
        <v>0</v>
      </c>
      <c r="C71" s="4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4">
        <f t="shared" si="2"/>
        <v>0</v>
      </c>
    </row>
    <row r="72" spans="1:17" ht="15.95" customHeight="1" x14ac:dyDescent="0.25">
      <c r="A72" s="30" t="s">
        <v>68</v>
      </c>
      <c r="B72" s="31">
        <v>5042470460.2641268</v>
      </c>
      <c r="C72" s="31">
        <v>5042470460.2641268</v>
      </c>
      <c r="D72" s="31">
        <v>111623450.52000001</v>
      </c>
      <c r="E72" s="31">
        <v>139611208.11000001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f>P60+P50+P42+P34+P24+P14+P8</f>
        <v>251234658.63</v>
      </c>
      <c r="Q72" s="1"/>
    </row>
    <row r="73" spans="1:17" ht="13.5" customHeight="1" x14ac:dyDescent="0.25">
      <c r="A73" s="24" t="s">
        <v>1</v>
      </c>
      <c r="B73" s="32"/>
      <c r="C73" s="32"/>
      <c r="D73" s="32"/>
      <c r="E73" s="4"/>
      <c r="G73" s="12"/>
      <c r="H73" s="4"/>
      <c r="I73" s="4"/>
      <c r="J73" s="4"/>
      <c r="K73" s="4"/>
      <c r="L73" s="4"/>
      <c r="M73" s="4"/>
      <c r="N73" s="4"/>
      <c r="O73" s="4"/>
      <c r="P73" s="35"/>
      <c r="Q73" s="12"/>
    </row>
    <row r="74" spans="1:17" ht="15.75" customHeight="1" x14ac:dyDescent="0.25">
      <c r="A74" s="27" t="s">
        <v>69</v>
      </c>
      <c r="B74" s="28">
        <v>0</v>
      </c>
      <c r="C74" s="28">
        <v>0</v>
      </c>
      <c r="D74" s="28">
        <v>2316833.3299999237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f t="shared" ref="P74:P80" si="3">SUM(D74:O74)</f>
        <v>2316833.3299999237</v>
      </c>
      <c r="Q74" s="15"/>
    </row>
    <row r="75" spans="1:17" ht="26.25" x14ac:dyDescent="0.25">
      <c r="A75" s="29" t="s">
        <v>70</v>
      </c>
      <c r="B75" s="4">
        <v>0</v>
      </c>
      <c r="C75" s="4">
        <v>0</v>
      </c>
      <c r="D75" s="4">
        <v>2316833.3299999237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f>SUM(D75:O75)</f>
        <v>2316833.3299999237</v>
      </c>
    </row>
    <row r="76" spans="1:17" ht="23.25" customHeight="1" x14ac:dyDescent="0.25">
      <c r="A76" s="29" t="s">
        <v>71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4">
        <f t="shared" si="3"/>
        <v>0</v>
      </c>
    </row>
    <row r="77" spans="1:17" ht="17.25" customHeight="1" x14ac:dyDescent="0.25">
      <c r="A77" s="27" t="s">
        <v>72</v>
      </c>
      <c r="B77" s="28">
        <v>0</v>
      </c>
      <c r="C77" s="28">
        <v>0</v>
      </c>
      <c r="D77" s="28">
        <v>57299626.430000007</v>
      </c>
      <c r="E77" s="28">
        <v>299837012.21000016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f t="shared" si="3"/>
        <v>357136638.64000016</v>
      </c>
    </row>
    <row r="78" spans="1:17" x14ac:dyDescent="0.25">
      <c r="A78" s="29" t="s">
        <v>73</v>
      </c>
      <c r="B78" s="4">
        <v>0</v>
      </c>
      <c r="C78" s="4">
        <v>0</v>
      </c>
      <c r="D78" s="4">
        <v>57299626.430000007</v>
      </c>
      <c r="E78" s="4">
        <v>299837012.21000016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f>SUM(D78:O78)</f>
        <v>357136638.64000016</v>
      </c>
    </row>
    <row r="79" spans="1:17" x14ac:dyDescent="0.25">
      <c r="A79" s="29" t="s">
        <v>74</v>
      </c>
      <c r="B79" s="2">
        <v>0</v>
      </c>
      <c r="C79" s="2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2">
        <f t="shared" si="3"/>
        <v>0</v>
      </c>
    </row>
    <row r="80" spans="1:17" ht="15.75" customHeight="1" x14ac:dyDescent="0.25">
      <c r="A80" s="27" t="s">
        <v>75</v>
      </c>
      <c r="B80" s="28"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f t="shared" si="3"/>
        <v>0</v>
      </c>
    </row>
    <row r="81" spans="1:16" ht="13.5" customHeight="1" x14ac:dyDescent="0.25">
      <c r="A81" s="29" t="s">
        <v>76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f>SUM(D81:O81)</f>
        <v>0</v>
      </c>
    </row>
    <row r="82" spans="1:16" ht="15.95" customHeight="1" x14ac:dyDescent="0.25">
      <c r="A82" s="30" t="s">
        <v>2</v>
      </c>
      <c r="B82" s="31">
        <v>0</v>
      </c>
      <c r="C82" s="31">
        <v>0</v>
      </c>
      <c r="D82" s="31">
        <f t="shared" ref="D82:E82" si="4">D74+D77+D80</f>
        <v>59616459.759999931</v>
      </c>
      <c r="E82" s="31">
        <f t="shared" si="4"/>
        <v>299837012.21000016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f>P74+P77+P80</f>
        <v>359453471.97000009</v>
      </c>
    </row>
    <row r="83" spans="1:16" ht="10.5" customHeight="1" x14ac:dyDescent="0.25">
      <c r="A83" s="3"/>
      <c r="B83" s="4"/>
      <c r="C83" s="4"/>
      <c r="D83" s="4"/>
      <c r="E83" s="4"/>
      <c r="H83" s="4"/>
      <c r="I83" s="4"/>
      <c r="J83" s="4"/>
      <c r="K83" s="4"/>
      <c r="L83" s="4"/>
      <c r="M83" s="4"/>
      <c r="N83" s="4"/>
      <c r="O83" s="4"/>
    </row>
    <row r="84" spans="1:16" ht="15.95" customHeight="1" x14ac:dyDescent="0.25">
      <c r="A84" s="33" t="s">
        <v>77</v>
      </c>
      <c r="B84" s="34">
        <v>5042470460.2641268</v>
      </c>
      <c r="C84" s="34">
        <v>5042470460.2641268</v>
      </c>
      <c r="D84" s="34">
        <f>D82+D72</f>
        <v>171239910.27999994</v>
      </c>
      <c r="E84" s="34">
        <f>E82+E72</f>
        <v>439448220.32000017</v>
      </c>
      <c r="F84" s="34">
        <f t="shared" ref="F84:P84" si="5">F82+F72</f>
        <v>0</v>
      </c>
      <c r="G84" s="34">
        <f t="shared" si="5"/>
        <v>0</v>
      </c>
      <c r="H84" s="34">
        <f t="shared" si="5"/>
        <v>0</v>
      </c>
      <c r="I84" s="34">
        <f t="shared" si="5"/>
        <v>0</v>
      </c>
      <c r="J84" s="34">
        <f t="shared" si="5"/>
        <v>0</v>
      </c>
      <c r="K84" s="34">
        <f t="shared" si="5"/>
        <v>0</v>
      </c>
      <c r="L84" s="34">
        <f t="shared" si="5"/>
        <v>0</v>
      </c>
      <c r="M84" s="34">
        <f t="shared" si="5"/>
        <v>0</v>
      </c>
      <c r="N84" s="34">
        <f t="shared" si="5"/>
        <v>0</v>
      </c>
      <c r="O84" s="34">
        <f t="shared" si="5"/>
        <v>0</v>
      </c>
      <c r="P84" s="34">
        <f t="shared" si="5"/>
        <v>610688130.60000014</v>
      </c>
    </row>
    <row r="85" spans="1:16" x14ac:dyDescent="0.25">
      <c r="A85" s="8"/>
      <c r="B85" s="8"/>
      <c r="C85" s="8"/>
      <c r="D85" s="4"/>
      <c r="E85" s="4"/>
      <c r="F85" s="4"/>
      <c r="I85" s="16"/>
      <c r="J85" s="8"/>
      <c r="K85" s="8"/>
      <c r="L85" s="8"/>
      <c r="M85" s="8"/>
      <c r="N85" s="8"/>
      <c r="O85" s="8"/>
    </row>
    <row r="86" spans="1:16" x14ac:dyDescent="0.25">
      <c r="A86" s="9" t="s">
        <v>78</v>
      </c>
      <c r="B86" s="8"/>
      <c r="C86" s="8"/>
      <c r="D86" s="36"/>
      <c r="E86" s="22"/>
      <c r="F86" s="22"/>
      <c r="G86" s="22"/>
      <c r="H86" s="23"/>
      <c r="I86" s="22"/>
      <c r="J86" s="17"/>
      <c r="K86" s="17"/>
      <c r="L86" s="17"/>
      <c r="M86" s="17"/>
      <c r="N86" s="17"/>
      <c r="O86" s="17"/>
      <c r="P86" s="18"/>
    </row>
    <row r="87" spans="1:16" x14ac:dyDescent="0.25">
      <c r="A87" s="10" t="s">
        <v>79</v>
      </c>
      <c r="B87" s="8"/>
      <c r="C87" s="8"/>
      <c r="D87" s="40" t="s">
        <v>100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1:16" x14ac:dyDescent="0.25">
      <c r="A88" s="37" t="s">
        <v>101</v>
      </c>
      <c r="B88" s="8"/>
      <c r="C88" s="8"/>
      <c r="D88" s="41" t="s">
        <v>102</v>
      </c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9" customHeight="1" x14ac:dyDescent="0.25">
      <c r="A89" s="11"/>
      <c r="B89" s="11"/>
      <c r="C89" s="11"/>
      <c r="E89" s="4"/>
      <c r="F89" s="4"/>
      <c r="K89" s="8"/>
      <c r="L89" s="8"/>
      <c r="M89" s="8"/>
    </row>
    <row r="90" spans="1:16" ht="12" customHeight="1" x14ac:dyDescent="0.25">
      <c r="A90" s="38">
        <v>45335</v>
      </c>
      <c r="B90" s="13"/>
      <c r="C90" s="13"/>
      <c r="E90" s="4"/>
      <c r="F90" s="4"/>
    </row>
  </sheetData>
  <mergeCells count="10">
    <mergeCell ref="D87:P87"/>
    <mergeCell ref="D88:P88"/>
    <mergeCell ref="A1:P1"/>
    <mergeCell ref="A2:P2"/>
    <mergeCell ref="A3:P3"/>
    <mergeCell ref="A4:P4"/>
    <mergeCell ref="A5:A6"/>
    <mergeCell ref="B5:B6"/>
    <mergeCell ref="C5:C6"/>
    <mergeCell ref="D5:P5"/>
  </mergeCells>
  <printOptions horizontalCentered="1"/>
  <pageMargins left="0.19685039370078741" right="0.19685039370078741" top="0.19685039370078741" bottom="0.59055118110236227" header="0.31496062992125984" footer="0.19685039370078741"/>
  <pageSetup scale="74" fitToHeight="2" orientation="portrait" r:id="rId1"/>
  <headerFooter>
    <oddFooter>&amp;C&amp;8&amp;P de &amp;N</oddFooter>
  </headerFooter>
  <ignoredErrors>
    <ignoredError sqref="P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Aplicacion Financiera</vt:lpstr>
      <vt:lpstr>'Aplicacion Financiera'!Área_de_impresión</vt:lpstr>
      <vt:lpstr>'Aplicacion 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Moreta</dc:creator>
  <cp:lastModifiedBy>Alexis Cruz Concepcion</cp:lastModifiedBy>
  <cp:lastPrinted>2024-03-14T13:38:25Z</cp:lastPrinted>
  <dcterms:created xsi:type="dcterms:W3CDTF">2022-02-11T21:02:08Z</dcterms:created>
  <dcterms:modified xsi:type="dcterms:W3CDTF">2024-03-14T13:39:25Z</dcterms:modified>
</cp:coreProperties>
</file>