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Marzo Ejecucion Presupuestaria\"/>
    </mc:Choice>
  </mc:AlternateContent>
  <xr:revisionPtr revIDLastSave="0" documentId="13_ncr:1_{09F3B432-6FF0-4CDA-9A14-2EF37E8D98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ransparencia" sheetId="3" r:id="rId1"/>
  </sheets>
  <definedNames>
    <definedName name="_xlnm.Print_Area" localSheetId="0">Transparencia!$A$1:$P$90</definedName>
    <definedName name="_xlnm.Print_Titles" localSheetId="0">Transparencia!$1:$6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3" l="1"/>
  <c r="F84" i="3" s="1"/>
  <c r="P9" i="3"/>
  <c r="G84" i="3"/>
  <c r="H84" i="3"/>
  <c r="I84" i="3"/>
  <c r="J84" i="3"/>
  <c r="K84" i="3"/>
  <c r="L84" i="3"/>
  <c r="M84" i="3"/>
  <c r="N84" i="3"/>
  <c r="O84" i="3"/>
  <c r="E82" i="3"/>
  <c r="E84" i="3" s="1"/>
  <c r="D82" i="3"/>
  <c r="D84" i="3" s="1"/>
  <c r="P81" i="3"/>
  <c r="P80" i="3"/>
  <c r="P79" i="3"/>
  <c r="P78" i="3"/>
  <c r="P77" i="3"/>
  <c r="P76" i="3"/>
  <c r="P75" i="3"/>
  <c r="P74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3" i="3"/>
  <c r="P12" i="3"/>
  <c r="P11" i="3"/>
  <c r="P10" i="3"/>
  <c r="P82" i="3" l="1"/>
  <c r="P14" i="3"/>
  <c r="P8" i="3"/>
  <c r="P72" i="3" l="1"/>
  <c r="P84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<sst xmlns="http://schemas.openxmlformats.org/spreadsheetml/2006/main" count="103" uniqueCount="103">
  <si>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</si>
  <si>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</si>
  <si>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</si>
  <si>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</si>
  <si>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</si>
  <si>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</si>
  <si>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</si>
  <si>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</si>
  <si>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</si>
  <si>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</si>
  <si>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</si>
  <si>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</si>
  <si>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</si>
  <si>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</si>
  <si>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</si>
  <si>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</si>
  <si>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</si>
  <si>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</si>
  <si>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</si>
  <si>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</si>
  <si>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</si>
  <si>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</si>
  <si>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</si>
  <si>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</si>
  <si>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</si>
  <si>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</si>
  <si>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</si>
  <si>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</si>
  <si>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</si>
  <si>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</si>
  <si>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</si>
  <si>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</si>
  <si>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</si>
  <si>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</si>
  <si>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</si>
  <si>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</si>
  <si>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</si>
  <si>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</si>
  <si>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</si>
  <si>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</si>
  <si>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</si>
  <si>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</si>
  <si>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</si>
  <si>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</si>
  <si>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</si>
  <si>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</si>
  <si>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</si>
  <si>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</si>
  <si>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</si>
  <si>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</si>
  <si>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</si>
  <si>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</si>
  <si>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</si>
  <si>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</si>
  <si>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</si>
  <si>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</si>
  <si>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</si>
  <si>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</si>
  <si>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</si>
  <si>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</si>
  <si>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</si>
  <si>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</si>
  <si>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</si>
  <si>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</si>
  <si>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</si>
  <si>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</si>
  <si>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</si>
  <si>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</si>
  <si>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</si>
  <si>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</si>
  <si>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</si>
  <si>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</si>
  <si>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</si>
  <si>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</si>
  <si>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</si>
  <si>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</si>
  <si>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</si>
  <si>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</si>
  <si>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</si>
  <si>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</si>
  <si>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Valores en RD$</t>
  </si>
  <si>
    <t>Presupuesto Aprobado</t>
  </si>
  <si>
    <t xml:space="preserve"> </t>
  </si>
  <si>
    <t>Abril</t>
  </si>
  <si>
    <t>Presupuesto Modificado</t>
  </si>
  <si>
    <t>Gasto Devengado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</si>
  <si>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</si>
  <si>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</si>
  <si>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</si>
  <si>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</si>
  <si>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</si>
  <si>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</si>
  <si>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</si>
  <si>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</si>
  <si>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</si>
  <si>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</si>
  <si>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</si>
  <si>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</si>
  <si>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</si>
  <si>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JULISSA CRUZ</t>
  </si>
  <si>
    <t>Presidente del Consejo Directivo</t>
  </si>
  <si>
    <t>Directora Ejecutiva</t>
  </si>
  <si>
    <t>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</si>
</sst>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C0A]d&quot; de &quot;mmmm&quot; de &quot;yyyy;@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ptos"/>
      <family val="2"/>
    </font>
    <font>
      <sz val="10"/>
      <color theme="1"/>
      <name val="Aptos"/>
      <family val="2"/>
    </font>
    <font>
      <b/>
      <sz val="10"/>
      <color theme="1"/>
      <name val="Aptos"/>
      <family val="2"/>
    </font>
    <font>
      <sz val="10"/>
      <name val="Aptos"/>
      <family val="2"/>
    </font>
    <font>
      <sz val="11"/>
      <color theme="1"/>
      <name val="Aptos"/>
      <family val="2"/>
    </font>
    <font>
      <b/>
      <sz val="14"/>
      <color theme="1"/>
      <name val="Aptos"/>
      <family val="2"/>
    </font>
    <font>
      <b/>
      <sz val="12"/>
      <color theme="1"/>
      <name val="Aptos"/>
      <family val="2"/>
    </font>
    <font>
      <b/>
      <sz val="10"/>
      <name val="Aptos"/>
      <family val="2"/>
    </font>
    <font>
      <sz val="10"/>
      <color rgb="FFFF0000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" fontId="2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left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3" fillId="0" borderId="0" xfId="1" applyNumberFormat="1" applyFont="1" applyAlignment="1"/>
    <xf numFmtId="4" fontId="3" fillId="0" borderId="0" xfId="0" applyNumberFormat="1" applyFont="1"/>
    <xf numFmtId="0" fontId="4" fillId="0" borderId="0" xfId="0" applyFont="1" applyAlignment="1">
      <alignment horizontal="left" wrapText="1"/>
    </xf>
    <xf numFmtId="43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left" wrapText="1"/>
    </xf>
    <xf numFmtId="4" fontId="6" fillId="0" borderId="0" xfId="0" applyNumberFormat="1" applyFont="1"/>
    <xf numFmtId="4" fontId="3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/>
    <xf numFmtId="4" fontId="6" fillId="2" borderId="0" xfId="0" applyNumberFormat="1" applyFont="1" applyFill="1"/>
    <xf numFmtId="0" fontId="3" fillId="0" borderId="0" xfId="0" applyFont="1" applyAlignment="1">
      <alignment horizontal="left" wrapText="1" indent="2"/>
    </xf>
    <xf numFmtId="4" fontId="3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0" fillId="0" borderId="0" xfId="0" applyFont="1"/>
    <xf numFmtId="0" fontId="4" fillId="5" borderId="6" xfId="0" applyFont="1" applyFill="1" applyBorder="1" applyAlignment="1">
      <alignment horizontal="left" wrapText="1"/>
    </xf>
    <xf numFmtId="4" fontId="4" fillId="3" borderId="6" xfId="0" applyNumberFormat="1" applyFont="1" applyFill="1" applyBorder="1"/>
    <xf numFmtId="4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0" borderId="0" xfId="0" applyFont="1"/>
    <xf numFmtId="0" fontId="4" fillId="4" borderId="4" xfId="0" applyFont="1" applyFill="1" applyBorder="1" applyAlignment="1">
      <alignment horizontal="left" wrapText="1"/>
    </xf>
    <xf numFmtId="4" fontId="4" fillId="6" borderId="0" xfId="0" applyNumberFormat="1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4" fontId="3" fillId="0" borderId="5" xfId="0" applyNumberFormat="1" applyFont="1" applyBorder="1"/>
    <xf numFmtId="4" fontId="6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15" fontId="2" fillId="0" borderId="0" xfId="0" applyNumberFormat="1" applyFont="1" applyAlignment="1">
      <alignment horizontal="left"/>
    </xf>
    <xf numFmtId="164" fontId="5" fillId="2" borderId="0" xfId="0" applyNumberFormat="1" applyFont="1" applyFill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/>
    <xf numFmtId="4" fontId="4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1200150</xdr:colOff>
      <xdr:row>4</xdr:row>
      <xdr:rowOff>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0382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Normal="100" workbookViewId="0">
      <selection activeCell="A5" sqref="A5:A6"/>
    </sheetView>
  </sheetViews>
  <sheetFormatPr baseColWidth="10" defaultColWidth="9.140625" defaultRowHeight="15" x14ac:dyDescent="0.25"/>
  <cols>
    <col min="1" max="1" width="47.7109375" style="2" customWidth="1"/>
    <col min="2" max="3" width="15.7109375" style="2" hidden="1" customWidth="1"/>
    <col min="4" max="4" width="14.7109375" style="12" customWidth="1"/>
    <col min="5" max="5" width="15.42578125" style="39" customWidth="1"/>
    <col min="6" max="6" width="14.7109375" style="12" customWidth="1"/>
    <col min="7" max="7" width="14.7109375" style="8" hidden="1" customWidth="1"/>
    <col min="8" max="9" width="14.7109375" style="12" hidden="1" customWidth="1"/>
    <col min="10" max="10" width="13.5703125" style="2" hidden="1" customWidth="1"/>
    <col min="11" max="14" width="14.7109375" style="2" hidden="1" customWidth="1"/>
    <col min="15" max="15" width="15.28515625" style="2" hidden="1" customWidth="1"/>
    <col min="16" max="16" width="15.140625" style="25" customWidth="1"/>
    <col min="17" max="17" width="15.28515625" style="2" bestFit="1" customWidth="1"/>
    <col min="18" max="18" width="18.42578125" style="2" bestFit="1" customWidth="1"/>
    <col min="19" max="19" width="13.85546875" style="2" bestFit="1" customWidth="1"/>
    <col min="20" max="16384" width="9.140625" style="2"/>
  </cols>
  <sheetData>
    <row r="1" spans="1:17" ht="18.75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5.75" customHeight="1" x14ac:dyDescent="0.25">
      <c r="A2" s="44">
        <v>2024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x14ac:dyDescent="0.25">
      <c r="A3" s="45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x14ac:dyDescent="0.25">
      <c r="A4" s="46" t="s">
        <v>80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12" customHeight="1" x14ac:dyDescent="0.25">
      <c r="A5" s="47" t="s">
        <v>98</v>
      </c>
      <c r="B5" s="47" t="s">
        <v>81</v>
      </c>
      <c r="C5" s="47" t="s">
        <v>84</v>
      </c>
      <c r="D5" s="48" t="s">
        <v>85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s="6" customFormat="1" ht="9" customHeight="1" x14ac:dyDescent="0.25">
      <c r="A6" s="47"/>
      <c r="B6" s="47"/>
      <c r="C6" s="47"/>
      <c r="D6" s="4" t="s">
        <v>86</v>
      </c>
      <c r="E6" s="4" t="s">
        <v>87</v>
      </c>
      <c r="F6" s="4" t="s">
        <v>88</v>
      </c>
      <c r="G6" s="4" t="s">
        <v>83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  <c r="P6" s="5" t="s">
        <v>97</v>
      </c>
    </row>
    <row r="7" spans="1:17" x14ac:dyDescent="0.25">
      <c r="A7" s="9" t="s">
        <v>3</v>
      </c>
      <c r="B7" s="9"/>
      <c r="C7" s="10"/>
      <c r="D7" s="11"/>
      <c r="E7" s="8"/>
      <c r="H7" s="8"/>
      <c r="I7" s="8"/>
      <c r="J7" s="8"/>
      <c r="K7" s="8"/>
      <c r="L7" s="8"/>
      <c r="M7" s="8"/>
      <c r="N7" s="8"/>
      <c r="O7" s="8"/>
      <c r="P7" s="13"/>
    </row>
    <row r="8" spans="1:17" ht="15.75" customHeight="1" x14ac:dyDescent="0.25">
      <c r="A8" s="14" t="s">
        <v>4</v>
      </c>
      <c r="B8" s="15">
        <v>1140044307.970988</v>
      </c>
      <c r="C8" s="15">
        <v>1140044307.970988</v>
      </c>
      <c r="D8" s="15">
        <v>89469809.590000004</v>
      </c>
      <c r="E8" s="15">
        <v>82107214.370000005</v>
      </c>
      <c r="F8" s="15">
        <v>78338864.649999991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f t="shared" ref="P8" si="0">P9+P10+P11+P12+P13</f>
        <v>249915888.61000001</v>
      </c>
      <c r="Q8" s="16"/>
    </row>
    <row r="9" spans="1:17" x14ac:dyDescent="0.25">
      <c r="A9" s="17" t="s">
        <v>5</v>
      </c>
      <c r="B9" s="8">
        <v>827953428.45611501</v>
      </c>
      <c r="C9" s="8">
        <v>827953428.45611501</v>
      </c>
      <c r="D9" s="18">
        <v>63489724.219999999</v>
      </c>
      <c r="E9" s="18">
        <v>63176242.369999997</v>
      </c>
      <c r="F9" s="18">
        <v>69957353.829999998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8">
        <f>SUM(D9:O9)</f>
        <v>196623320.42000002</v>
      </c>
    </row>
    <row r="10" spans="1:17" x14ac:dyDescent="0.25">
      <c r="A10" s="17" t="s">
        <v>6</v>
      </c>
      <c r="B10" s="8">
        <v>73916687.950749993</v>
      </c>
      <c r="C10" s="8">
        <v>73916687.950749993</v>
      </c>
      <c r="D10" s="18">
        <v>2302143.91</v>
      </c>
      <c r="E10" s="18">
        <v>2225322.37</v>
      </c>
      <c r="F10" s="18">
        <v>2951694.3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8">
        <f>SUM(D10:O10)</f>
        <v>7479160.5800000001</v>
      </c>
    </row>
    <row r="11" spans="1:17" x14ac:dyDescent="0.25">
      <c r="A11" s="17" t="s">
        <v>7</v>
      </c>
      <c r="B11" s="8">
        <v>0</v>
      </c>
      <c r="C11" s="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8">
        <f>SUM(D11:O11)</f>
        <v>0</v>
      </c>
    </row>
    <row r="12" spans="1:17" x14ac:dyDescent="0.25">
      <c r="A12" s="17" t="s">
        <v>8</v>
      </c>
      <c r="B12" s="8">
        <v>131680116.02250001</v>
      </c>
      <c r="C12" s="8">
        <v>131680116.02250001</v>
      </c>
      <c r="D12" s="18">
        <v>7600887.4800000004</v>
      </c>
      <c r="E12" s="18">
        <v>8251543.2300000004</v>
      </c>
      <c r="F12" s="18">
        <v>5429816.5199999996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8">
        <f>SUM(D12:O12)</f>
        <v>21282247.23</v>
      </c>
    </row>
    <row r="13" spans="1:17" ht="15" customHeight="1" x14ac:dyDescent="0.25">
      <c r="A13" s="17" t="s">
        <v>9</v>
      </c>
      <c r="B13" s="8">
        <v>106494075.54162301</v>
      </c>
      <c r="C13" s="8">
        <v>106494075.54162301</v>
      </c>
      <c r="D13" s="19">
        <v>16077053.98</v>
      </c>
      <c r="E13" s="19">
        <v>8454106.4000000004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8">
        <f>SUM(D13:O13)</f>
        <v>24531160.380000003</v>
      </c>
      <c r="Q13" s="12"/>
    </row>
    <row r="14" spans="1:17" ht="18" customHeight="1" x14ac:dyDescent="0.25">
      <c r="A14" s="14" t="s">
        <v>10</v>
      </c>
      <c r="B14" s="15">
        <v>1640884427.8364725</v>
      </c>
      <c r="C14" s="15">
        <v>1640884427.8364725</v>
      </c>
      <c r="D14" s="15">
        <v>18326510.420000002</v>
      </c>
      <c r="E14" s="15">
        <v>37078125.57</v>
      </c>
      <c r="F14" s="15">
        <v>27493017.690000005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>SUM(P15:P23)</f>
        <v>82897653.680000007</v>
      </c>
      <c r="Q14" s="16"/>
    </row>
    <row r="15" spans="1:17" x14ac:dyDescent="0.25">
      <c r="A15" s="17" t="s">
        <v>11</v>
      </c>
      <c r="B15" s="8">
        <v>26829080.929999992</v>
      </c>
      <c r="C15" s="8">
        <v>26829080.929999992</v>
      </c>
      <c r="D15" s="18">
        <v>336321.97000000003</v>
      </c>
      <c r="E15" s="18">
        <v>1806266.2199999997</v>
      </c>
      <c r="F15" s="18">
        <v>1413937.1099999999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7">
        <f t="shared" ref="P15:P46" si="1">SUM(D15:O15)</f>
        <v>3556525.3</v>
      </c>
    </row>
    <row r="16" spans="1:17" ht="13.5" customHeight="1" x14ac:dyDescent="0.25">
      <c r="A16" s="17" t="s">
        <v>12</v>
      </c>
      <c r="B16" s="8">
        <v>119975562.95999998</v>
      </c>
      <c r="C16" s="8">
        <v>119975562.95999998</v>
      </c>
      <c r="D16" s="18">
        <v>1406613.01</v>
      </c>
      <c r="E16" s="18">
        <v>1219455.42</v>
      </c>
      <c r="F16" s="18">
        <v>505746.58999999997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7">
        <f t="shared" si="1"/>
        <v>3131815.0199999996</v>
      </c>
    </row>
    <row r="17" spans="1:17" x14ac:dyDescent="0.25">
      <c r="A17" s="17" t="s">
        <v>13</v>
      </c>
      <c r="B17" s="8">
        <v>26941481.669999998</v>
      </c>
      <c r="C17" s="8">
        <v>26941481.669999998</v>
      </c>
      <c r="D17" s="18">
        <v>792850</v>
      </c>
      <c r="E17" s="18">
        <v>1876964.84</v>
      </c>
      <c r="F17" s="18">
        <v>1825234.72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7">
        <f t="shared" si="1"/>
        <v>4495049.5599999996</v>
      </c>
    </row>
    <row r="18" spans="1:17" x14ac:dyDescent="0.25">
      <c r="A18" s="17" t="s">
        <v>14</v>
      </c>
      <c r="B18" s="8">
        <v>6822038.333333333</v>
      </c>
      <c r="C18" s="8">
        <v>6822038.333333333</v>
      </c>
      <c r="D18" s="18">
        <v>12569.73</v>
      </c>
      <c r="E18" s="18">
        <v>112864.7</v>
      </c>
      <c r="F18" s="18">
        <v>591793.84000000008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7">
        <f t="shared" si="1"/>
        <v>717228.27</v>
      </c>
    </row>
    <row r="19" spans="1:17" x14ac:dyDescent="0.25">
      <c r="A19" s="17" t="s">
        <v>15</v>
      </c>
      <c r="B19" s="8">
        <v>181948484.553</v>
      </c>
      <c r="C19" s="8">
        <v>181948484.553</v>
      </c>
      <c r="D19" s="18">
        <v>2619648.7000000002</v>
      </c>
      <c r="E19" s="18">
        <v>16196296.67</v>
      </c>
      <c r="F19" s="18">
        <v>5998702.3099999996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7">
        <f t="shared" si="1"/>
        <v>24814647.68</v>
      </c>
    </row>
    <row r="20" spans="1:17" x14ac:dyDescent="0.25">
      <c r="A20" s="17" t="s">
        <v>16</v>
      </c>
      <c r="B20" s="8">
        <v>97605042.530000001</v>
      </c>
      <c r="C20" s="8">
        <v>97605042.530000001</v>
      </c>
      <c r="D20" s="18">
        <v>10458745.25</v>
      </c>
      <c r="E20" s="18">
        <v>10458323.990000002</v>
      </c>
      <c r="F20" s="18">
        <v>10466275.91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7">
        <f t="shared" si="1"/>
        <v>31383345.150000002</v>
      </c>
      <c r="Q20" s="12"/>
    </row>
    <row r="21" spans="1:17" ht="44.25" customHeight="1" x14ac:dyDescent="0.25">
      <c r="A21" s="17" t="s">
        <v>17</v>
      </c>
      <c r="B21" s="8">
        <v>50033236</v>
      </c>
      <c r="C21" s="8">
        <v>50033236</v>
      </c>
      <c r="D21" s="18">
        <v>476887.96</v>
      </c>
      <c r="E21" s="18">
        <v>372538.58</v>
      </c>
      <c r="F21" s="18">
        <v>572751.08000000007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7">
        <f t="shared" si="1"/>
        <v>1422177.62</v>
      </c>
    </row>
    <row r="22" spans="1:17" ht="27" x14ac:dyDescent="0.25">
      <c r="A22" s="17" t="s">
        <v>18</v>
      </c>
      <c r="B22" s="8">
        <v>1119927100.8601391</v>
      </c>
      <c r="C22" s="8">
        <v>1119927100.8601391</v>
      </c>
      <c r="D22" s="19">
        <v>2222873.7999999998</v>
      </c>
      <c r="E22" s="19">
        <v>5035415.1500000004</v>
      </c>
      <c r="F22" s="19">
        <v>6118576.1300000008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8">
        <f t="shared" si="1"/>
        <v>13376865.080000002</v>
      </c>
    </row>
    <row r="23" spans="1:17" x14ac:dyDescent="0.25">
      <c r="A23" s="17" t="s">
        <v>19</v>
      </c>
      <c r="B23" s="8">
        <v>10802400</v>
      </c>
      <c r="C23" s="8">
        <v>10802400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7">
        <f t="shared" si="1"/>
        <v>0</v>
      </c>
    </row>
    <row r="24" spans="1:17" ht="18.75" customHeight="1" x14ac:dyDescent="0.25">
      <c r="A24" s="14" t="s">
        <v>20</v>
      </c>
      <c r="B24" s="15">
        <v>67172112.606666669</v>
      </c>
      <c r="C24" s="15">
        <v>67172112.606666669</v>
      </c>
      <c r="D24" s="15">
        <v>2727057.1</v>
      </c>
      <c r="E24" s="15">
        <v>2883287.5100000002</v>
      </c>
      <c r="F24" s="15">
        <v>2720495.76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1"/>
        <v>8330840.3700000001</v>
      </c>
      <c r="Q24" s="16"/>
    </row>
    <row r="25" spans="1:17" ht="18" customHeight="1" x14ac:dyDescent="0.25">
      <c r="A25" s="17" t="s">
        <v>21</v>
      </c>
      <c r="B25" s="8">
        <v>4905042.5999999996</v>
      </c>
      <c r="C25" s="8">
        <v>4905042.5999999996</v>
      </c>
      <c r="D25" s="19">
        <v>334778.69</v>
      </c>
      <c r="E25" s="19">
        <v>618341.29</v>
      </c>
      <c r="F25" s="19">
        <v>326435.94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8">
        <f t="shared" si="1"/>
        <v>1279555.92</v>
      </c>
    </row>
    <row r="26" spans="1:17" x14ac:dyDescent="0.25">
      <c r="A26" s="17" t="s">
        <v>22</v>
      </c>
      <c r="B26" s="8">
        <v>1710038.4</v>
      </c>
      <c r="C26" s="8">
        <v>1710038.4</v>
      </c>
      <c r="D26" s="19">
        <v>506721.67</v>
      </c>
      <c r="E26" s="19">
        <v>199656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8">
        <f t="shared" si="1"/>
        <v>706377.66999999993</v>
      </c>
    </row>
    <row r="27" spans="1:17" ht="15" customHeight="1" x14ac:dyDescent="0.25">
      <c r="A27" s="17" t="s">
        <v>23</v>
      </c>
      <c r="B27" s="8">
        <v>2842792</v>
      </c>
      <c r="C27" s="8">
        <v>2842792</v>
      </c>
      <c r="D27" s="19">
        <v>0</v>
      </c>
      <c r="E27" s="19">
        <v>843242.28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8">
        <f t="shared" si="1"/>
        <v>843242.28</v>
      </c>
    </row>
    <row r="28" spans="1:17" x14ac:dyDescent="0.25">
      <c r="A28" s="17" t="s">
        <v>24</v>
      </c>
      <c r="B28" s="8">
        <v>600000</v>
      </c>
      <c r="C28" s="8">
        <v>600000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7">
        <f t="shared" si="1"/>
        <v>0</v>
      </c>
    </row>
    <row r="29" spans="1:17" ht="18" customHeight="1" x14ac:dyDescent="0.25">
      <c r="A29" s="17" t="s">
        <v>25</v>
      </c>
      <c r="B29" s="8">
        <v>1560000</v>
      </c>
      <c r="C29" s="8">
        <v>1560000</v>
      </c>
      <c r="D29" s="19">
        <v>0</v>
      </c>
      <c r="E29" s="19">
        <v>29905</v>
      </c>
      <c r="F29" s="19">
        <v>203544.81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8">
        <f t="shared" si="1"/>
        <v>233449.81</v>
      </c>
      <c r="Q29" s="2" t="s">
        <v>82</v>
      </c>
    </row>
    <row r="30" spans="1:17" ht="27" x14ac:dyDescent="0.25">
      <c r="A30" s="17" t="s">
        <v>26</v>
      </c>
      <c r="B30" s="8">
        <v>2168666.666666667</v>
      </c>
      <c r="C30" s="8">
        <v>2168666.666666667</v>
      </c>
      <c r="D30" s="19">
        <v>0</v>
      </c>
      <c r="E30" s="19">
        <v>5308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8">
        <f t="shared" si="1"/>
        <v>5308</v>
      </c>
    </row>
    <row r="31" spans="1:17" ht="27" x14ac:dyDescent="0.25">
      <c r="A31" s="17" t="s">
        <v>27</v>
      </c>
      <c r="B31" s="8">
        <v>20138736</v>
      </c>
      <c r="C31" s="8">
        <v>20138736</v>
      </c>
      <c r="D31" s="19">
        <v>985626.2</v>
      </c>
      <c r="E31" s="19">
        <v>1143346.97</v>
      </c>
      <c r="F31" s="19">
        <v>1096116.02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8">
        <f t="shared" si="1"/>
        <v>3225089.19</v>
      </c>
    </row>
    <row r="32" spans="1:17" ht="27" x14ac:dyDescent="0.25">
      <c r="A32" s="17" t="s">
        <v>28</v>
      </c>
      <c r="B32" s="8">
        <v>0</v>
      </c>
      <c r="C32" s="8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8">
        <f t="shared" si="1"/>
        <v>0</v>
      </c>
    </row>
    <row r="33" spans="1:17" x14ac:dyDescent="0.25">
      <c r="A33" s="17" t="s">
        <v>29</v>
      </c>
      <c r="B33" s="8">
        <v>33246836.940000001</v>
      </c>
      <c r="C33" s="8">
        <v>33246836.940000001</v>
      </c>
      <c r="D33" s="19">
        <v>899930.53999999992</v>
      </c>
      <c r="E33" s="19">
        <v>43487.970000000059</v>
      </c>
      <c r="F33" s="19">
        <v>1094398.99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8">
        <f t="shared" si="1"/>
        <v>2037817.5</v>
      </c>
    </row>
    <row r="34" spans="1:17" ht="17.25" customHeight="1" x14ac:dyDescent="0.25">
      <c r="A34" s="14" t="s">
        <v>30</v>
      </c>
      <c r="B34" s="15">
        <v>1234820529.96</v>
      </c>
      <c r="C34" s="15">
        <v>1234820529.96</v>
      </c>
      <c r="D34" s="15">
        <v>5418470.4000000004</v>
      </c>
      <c r="E34" s="15">
        <v>2303725</v>
      </c>
      <c r="F34" s="15">
        <v>3543415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1"/>
        <v>11265610.4</v>
      </c>
      <c r="Q34" s="16"/>
    </row>
    <row r="35" spans="1:17" ht="27" x14ac:dyDescent="0.25">
      <c r="A35" s="17" t="s">
        <v>31</v>
      </c>
      <c r="B35" s="8">
        <v>20000000</v>
      </c>
      <c r="C35" s="8">
        <v>20000000</v>
      </c>
      <c r="D35" s="19">
        <v>1227770.3999999999</v>
      </c>
      <c r="E35" s="19">
        <v>2274100</v>
      </c>
      <c r="F35" s="19">
        <v>-2021585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8">
        <f t="shared" si="1"/>
        <v>1480285.4</v>
      </c>
    </row>
    <row r="36" spans="1:17" ht="27" x14ac:dyDescent="0.25">
      <c r="A36" s="17" t="s">
        <v>32</v>
      </c>
      <c r="B36" s="8">
        <v>0</v>
      </c>
      <c r="C36" s="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8">
        <f t="shared" si="1"/>
        <v>0</v>
      </c>
    </row>
    <row r="37" spans="1:17" ht="27" x14ac:dyDescent="0.25">
      <c r="A37" s="17" t="s">
        <v>33</v>
      </c>
      <c r="B37" s="8">
        <v>0</v>
      </c>
      <c r="C37" s="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8">
        <f t="shared" si="1"/>
        <v>0</v>
      </c>
    </row>
    <row r="38" spans="1:17" ht="27" x14ac:dyDescent="0.25">
      <c r="A38" s="17" t="s">
        <v>34</v>
      </c>
      <c r="B38" s="8">
        <v>0</v>
      </c>
      <c r="C38" s="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8">
        <f t="shared" si="1"/>
        <v>0</v>
      </c>
    </row>
    <row r="39" spans="1:17" ht="27" x14ac:dyDescent="0.25">
      <c r="A39" s="17" t="s">
        <v>35</v>
      </c>
      <c r="B39" s="8">
        <v>0</v>
      </c>
      <c r="C39" s="8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8">
        <f t="shared" si="1"/>
        <v>0</v>
      </c>
    </row>
    <row r="40" spans="1:17" ht="27" x14ac:dyDescent="0.25">
      <c r="A40" s="17" t="s">
        <v>36</v>
      </c>
      <c r="B40" s="8">
        <v>9248783.2400000021</v>
      </c>
      <c r="C40" s="8">
        <v>9248783.2400000021</v>
      </c>
      <c r="D40" s="19">
        <v>4190700</v>
      </c>
      <c r="E40" s="19">
        <v>29625</v>
      </c>
      <c r="F40" s="19">
        <v>5565000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8">
        <f t="shared" si="1"/>
        <v>9785325</v>
      </c>
    </row>
    <row r="41" spans="1:17" ht="27" x14ac:dyDescent="0.25">
      <c r="A41" s="17" t="s">
        <v>37</v>
      </c>
      <c r="B41" s="8">
        <v>1205571746.72</v>
      </c>
      <c r="C41" s="8">
        <v>1205571746.72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8">
        <f t="shared" si="1"/>
        <v>0</v>
      </c>
    </row>
    <row r="42" spans="1:17" ht="15.75" customHeight="1" x14ac:dyDescent="0.25">
      <c r="A42" s="14" t="s">
        <v>38</v>
      </c>
      <c r="B42" s="15">
        <v>264845585</v>
      </c>
      <c r="C42" s="15">
        <v>264845585</v>
      </c>
      <c r="D42" s="15">
        <v>2415664.2199999997</v>
      </c>
      <c r="E42" s="15">
        <v>14690858</v>
      </c>
      <c r="F42" s="15">
        <v>4158258.37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1"/>
        <v>21264780.59</v>
      </c>
      <c r="Q42" s="16"/>
    </row>
    <row r="43" spans="1:17" ht="15" customHeight="1" x14ac:dyDescent="0.25">
      <c r="A43" s="17" t="s">
        <v>39</v>
      </c>
      <c r="B43" s="8">
        <v>0</v>
      </c>
      <c r="C43" s="8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8">
        <f t="shared" si="1"/>
        <v>0</v>
      </c>
      <c r="Q43" s="12"/>
    </row>
    <row r="44" spans="1:17" ht="27" x14ac:dyDescent="0.25">
      <c r="A44" s="17" t="s">
        <v>40</v>
      </c>
      <c r="B44" s="8">
        <v>0</v>
      </c>
      <c r="C44" s="8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8">
        <f t="shared" si="1"/>
        <v>0</v>
      </c>
    </row>
    <row r="45" spans="1:17" ht="27" x14ac:dyDescent="0.25">
      <c r="A45" s="17" t="s">
        <v>41</v>
      </c>
      <c r="B45" s="8">
        <v>264845585</v>
      </c>
      <c r="C45" s="8">
        <v>264845585</v>
      </c>
      <c r="D45" s="19">
        <v>2415664.2199999997</v>
      </c>
      <c r="E45" s="19">
        <v>14690858</v>
      </c>
      <c r="F45" s="19">
        <v>4158258.37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8">
        <f t="shared" si="1"/>
        <v>21264780.59</v>
      </c>
      <c r="Q45" s="20"/>
    </row>
    <row r="46" spans="1:17" ht="27" x14ac:dyDescent="0.25">
      <c r="A46" s="17" t="s">
        <v>42</v>
      </c>
      <c r="B46" s="8">
        <v>0</v>
      </c>
      <c r="C46" s="8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8">
        <f t="shared" si="1"/>
        <v>0</v>
      </c>
    </row>
    <row r="47" spans="1:17" ht="27" x14ac:dyDescent="0.25">
      <c r="A47" s="17" t="s">
        <v>43</v>
      </c>
      <c r="B47" s="8">
        <v>0</v>
      </c>
      <c r="C47" s="8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8">
        <f t="shared" ref="P47:P71" si="2">SUM(D47:O47)</f>
        <v>0</v>
      </c>
    </row>
    <row r="48" spans="1:17" ht="15" customHeight="1" x14ac:dyDescent="0.25">
      <c r="A48" s="17" t="s">
        <v>44</v>
      </c>
      <c r="B48" s="8">
        <v>0</v>
      </c>
      <c r="C48" s="8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8">
        <f t="shared" si="2"/>
        <v>0</v>
      </c>
    </row>
    <row r="49" spans="1:17" ht="27" x14ac:dyDescent="0.25">
      <c r="A49" s="17" t="s">
        <v>45</v>
      </c>
      <c r="B49" s="8">
        <v>0</v>
      </c>
      <c r="C49" s="8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8">
        <f t="shared" si="2"/>
        <v>0</v>
      </c>
    </row>
    <row r="50" spans="1:17" ht="17.25" customHeight="1" x14ac:dyDescent="0.25">
      <c r="A50" s="14" t="s">
        <v>46</v>
      </c>
      <c r="B50" s="15">
        <v>694703496.88999999</v>
      </c>
      <c r="C50" s="15">
        <v>694703496.88999999</v>
      </c>
      <c r="D50" s="15">
        <v>-7205977.8399999999</v>
      </c>
      <c r="E50" s="15">
        <v>547997.66</v>
      </c>
      <c r="F50" s="15">
        <v>1491588.08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2"/>
        <v>-5166392.0999999996</v>
      </c>
      <c r="Q50" s="16"/>
    </row>
    <row r="51" spans="1:17" x14ac:dyDescent="0.25">
      <c r="A51" s="17" t="s">
        <v>47</v>
      </c>
      <c r="B51" s="8">
        <v>46147044.79999999</v>
      </c>
      <c r="C51" s="8">
        <v>46147044.79999999</v>
      </c>
      <c r="D51" s="19">
        <v>199125</v>
      </c>
      <c r="E51" s="19">
        <v>176882</v>
      </c>
      <c r="F51" s="19">
        <v>568313.07999999996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8">
        <f t="shared" si="2"/>
        <v>944320.08</v>
      </c>
    </row>
    <row r="52" spans="1:17" ht="27" x14ac:dyDescent="0.25">
      <c r="A52" s="17" t="s">
        <v>48</v>
      </c>
      <c r="B52" s="8">
        <v>1741452.0899999999</v>
      </c>
      <c r="C52" s="8">
        <v>1741452.0899999999</v>
      </c>
      <c r="D52" s="19">
        <v>0</v>
      </c>
      <c r="E52" s="19">
        <v>0</v>
      </c>
      <c r="F52" s="19">
        <v>850941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8">
        <f t="shared" si="2"/>
        <v>850941</v>
      </c>
    </row>
    <row r="53" spans="1:17" ht="25.5" customHeight="1" x14ac:dyDescent="0.25">
      <c r="A53" s="17" t="s">
        <v>49</v>
      </c>
      <c r="B53" s="8">
        <v>0</v>
      </c>
      <c r="C53" s="8">
        <v>0</v>
      </c>
      <c r="D53" s="19">
        <v>0</v>
      </c>
      <c r="E53" s="19">
        <v>33635.660000000003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8">
        <f t="shared" si="2"/>
        <v>33635.660000000003</v>
      </c>
    </row>
    <row r="54" spans="1:17" ht="27" x14ac:dyDescent="0.25">
      <c r="A54" s="17" t="s">
        <v>50</v>
      </c>
      <c r="B54" s="8">
        <v>48175000</v>
      </c>
      <c r="C54" s="8">
        <v>48175000</v>
      </c>
      <c r="D54" s="19">
        <v>-7405102.8399999999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8">
        <f t="shared" si="2"/>
        <v>-7405102.8399999999</v>
      </c>
    </row>
    <row r="55" spans="1:17" ht="14.25" customHeight="1" x14ac:dyDescent="0.25">
      <c r="A55" s="17" t="s">
        <v>51</v>
      </c>
      <c r="B55" s="8">
        <v>588640000</v>
      </c>
      <c r="C55" s="8">
        <v>588640000</v>
      </c>
      <c r="D55" s="19">
        <v>0</v>
      </c>
      <c r="E55" s="19">
        <v>337480</v>
      </c>
      <c r="F55" s="19">
        <v>72334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8">
        <f t="shared" si="2"/>
        <v>409814</v>
      </c>
    </row>
    <row r="56" spans="1:17" x14ac:dyDescent="0.25">
      <c r="A56" s="17" t="s">
        <v>52</v>
      </c>
      <c r="B56" s="8">
        <v>7999999.9999999981</v>
      </c>
      <c r="C56" s="8">
        <v>7999999.9999999981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8">
        <f t="shared" si="2"/>
        <v>0</v>
      </c>
    </row>
    <row r="57" spans="1:17" x14ac:dyDescent="0.25">
      <c r="A57" s="17" t="s">
        <v>53</v>
      </c>
      <c r="B57" s="8">
        <v>0</v>
      </c>
      <c r="C57" s="8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8">
        <f t="shared" si="2"/>
        <v>0</v>
      </c>
    </row>
    <row r="58" spans="1:17" x14ac:dyDescent="0.25">
      <c r="A58" s="17" t="s">
        <v>54</v>
      </c>
      <c r="B58" s="8">
        <v>2000000</v>
      </c>
      <c r="C58" s="8">
        <v>2000000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8">
        <f t="shared" si="2"/>
        <v>0</v>
      </c>
    </row>
    <row r="59" spans="1:17" ht="27" x14ac:dyDescent="0.25">
      <c r="A59" s="17" t="s">
        <v>55</v>
      </c>
      <c r="B59" s="8">
        <v>0</v>
      </c>
      <c r="C59" s="8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8">
        <f t="shared" si="2"/>
        <v>0</v>
      </c>
    </row>
    <row r="60" spans="1:17" ht="15.75" customHeight="1" x14ac:dyDescent="0.25">
      <c r="A60" s="14" t="s">
        <v>56</v>
      </c>
      <c r="B60" s="15">
        <v>0</v>
      </c>
      <c r="C60" s="15">
        <v>0</v>
      </c>
      <c r="D60" s="15">
        <v>471916.63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"/>
        <v>471916.63</v>
      </c>
      <c r="Q60" s="16"/>
    </row>
    <row r="61" spans="1:17" x14ac:dyDescent="0.25">
      <c r="A61" s="17" t="s">
        <v>57</v>
      </c>
      <c r="B61" s="8">
        <v>0</v>
      </c>
      <c r="C61" s="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8">
        <f t="shared" si="2"/>
        <v>0</v>
      </c>
    </row>
    <row r="62" spans="1:17" x14ac:dyDescent="0.25">
      <c r="A62" s="17" t="s">
        <v>58</v>
      </c>
      <c r="B62" s="8">
        <v>0</v>
      </c>
      <c r="C62" s="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8">
        <f t="shared" si="2"/>
        <v>0</v>
      </c>
    </row>
    <row r="63" spans="1:17" ht="27" x14ac:dyDescent="0.25">
      <c r="A63" s="17" t="s">
        <v>59</v>
      </c>
      <c r="B63" s="8">
        <v>0</v>
      </c>
      <c r="C63" s="8">
        <v>0</v>
      </c>
      <c r="D63" s="19">
        <v>471916.63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8">
        <f t="shared" si="2"/>
        <v>471916.63</v>
      </c>
    </row>
    <row r="64" spans="1:17" ht="26.25" customHeight="1" x14ac:dyDescent="0.25">
      <c r="A64" s="17" t="s">
        <v>60</v>
      </c>
      <c r="B64" s="8">
        <v>0</v>
      </c>
      <c r="C64" s="8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8">
        <f t="shared" si="2"/>
        <v>0</v>
      </c>
    </row>
    <row r="65" spans="1:17" ht="27" x14ac:dyDescent="0.25">
      <c r="A65" s="14" t="s">
        <v>61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"/>
        <v>0</v>
      </c>
      <c r="Q65" s="16"/>
    </row>
    <row r="66" spans="1:17" x14ac:dyDescent="0.25">
      <c r="A66" s="17" t="s">
        <v>62</v>
      </c>
      <c r="B66" s="8">
        <v>0</v>
      </c>
      <c r="C66" s="8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8">
        <f t="shared" si="2"/>
        <v>0</v>
      </c>
    </row>
    <row r="67" spans="1:17" ht="27" x14ac:dyDescent="0.25">
      <c r="A67" s="17" t="s">
        <v>63</v>
      </c>
      <c r="B67" s="8">
        <v>0</v>
      </c>
      <c r="C67" s="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8">
        <f t="shared" si="2"/>
        <v>0</v>
      </c>
    </row>
    <row r="68" spans="1:17" ht="15.75" customHeight="1" x14ac:dyDescent="0.25">
      <c r="A68" s="14" t="s">
        <v>64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 t="shared" si="2"/>
        <v>0</v>
      </c>
      <c r="Q68" s="16"/>
    </row>
    <row r="69" spans="1:17" x14ac:dyDescent="0.25">
      <c r="A69" s="17" t="s">
        <v>65</v>
      </c>
      <c r="B69" s="8">
        <v>0</v>
      </c>
      <c r="C69" s="8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2"/>
        <v>0</v>
      </c>
    </row>
    <row r="70" spans="1:17" x14ac:dyDescent="0.25">
      <c r="A70" s="17" t="s">
        <v>66</v>
      </c>
      <c r="B70" s="8">
        <v>0</v>
      </c>
      <c r="C70" s="8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7" ht="27" x14ac:dyDescent="0.25">
      <c r="A71" s="17" t="s">
        <v>67</v>
      </c>
      <c r="B71" s="8">
        <v>0</v>
      </c>
      <c r="C71" s="8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7" ht="15.95" customHeight="1" x14ac:dyDescent="0.25">
      <c r="A72" s="21" t="s">
        <v>68</v>
      </c>
      <c r="B72" s="22">
        <v>5042470460.2641268</v>
      </c>
      <c r="C72" s="22">
        <v>5042470460.2641268</v>
      </c>
      <c r="D72" s="22">
        <v>111623450.52000001</v>
      </c>
      <c r="E72" s="22">
        <v>139611208.11000001</v>
      </c>
      <c r="F72" s="22">
        <v>117745639.55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f>P60+P50+P42+P34+P24+P14+P8</f>
        <v>368980298.18000001</v>
      </c>
      <c r="Q72" s="1"/>
    </row>
    <row r="73" spans="1:17" ht="13.5" customHeight="1" x14ac:dyDescent="0.25">
      <c r="A73" s="9" t="s">
        <v>1</v>
      </c>
      <c r="B73" s="23"/>
      <c r="C73" s="23"/>
      <c r="D73" s="23"/>
      <c r="E73" s="8"/>
      <c r="G73" s="12"/>
      <c r="H73" s="8"/>
      <c r="I73" s="8"/>
      <c r="J73" s="8"/>
      <c r="K73" s="8"/>
      <c r="L73" s="8"/>
      <c r="M73" s="8"/>
      <c r="N73" s="8"/>
      <c r="O73" s="8"/>
      <c r="P73" s="24"/>
      <c r="Q73" s="12"/>
    </row>
    <row r="74" spans="1:17" ht="15.75" customHeight="1" x14ac:dyDescent="0.25">
      <c r="A74" s="14" t="s">
        <v>69</v>
      </c>
      <c r="B74" s="15">
        <v>0</v>
      </c>
      <c r="C74" s="15">
        <v>0</v>
      </c>
      <c r="D74" s="15">
        <v>2316833.3299999237</v>
      </c>
      <c r="E74" s="15">
        <v>0</v>
      </c>
      <c r="F74" s="15">
        <v>70231758.879999995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ref="P74:P81" si="3">SUM(D74:O74)</f>
        <v>72548592.209999919</v>
      </c>
      <c r="Q74" s="16"/>
    </row>
    <row r="75" spans="1:17" ht="26.25" customHeight="1" x14ac:dyDescent="0.25">
      <c r="A75" s="17" t="s">
        <v>70</v>
      </c>
      <c r="B75" s="8">
        <v>0</v>
      </c>
      <c r="C75" s="8">
        <v>0</v>
      </c>
      <c r="D75" s="8">
        <v>2316833.3299999237</v>
      </c>
      <c r="E75" s="8">
        <v>0</v>
      </c>
      <c r="F75" s="8">
        <v>70231758.879999995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f t="shared" si="3"/>
        <v>72548592.209999919</v>
      </c>
    </row>
    <row r="76" spans="1:17" ht="27" x14ac:dyDescent="0.25">
      <c r="A76" s="17" t="s">
        <v>71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8">
        <f t="shared" si="3"/>
        <v>0</v>
      </c>
    </row>
    <row r="77" spans="1:17" ht="15.75" customHeight="1" x14ac:dyDescent="0.25">
      <c r="A77" s="14" t="s">
        <v>72</v>
      </c>
      <c r="B77" s="15">
        <v>0</v>
      </c>
      <c r="C77" s="15">
        <v>0</v>
      </c>
      <c r="D77" s="15">
        <v>57299626.430000007</v>
      </c>
      <c r="E77" s="15">
        <v>299837012.21000016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 t="shared" si="3"/>
        <v>357136638.64000016</v>
      </c>
    </row>
    <row r="78" spans="1:17" x14ac:dyDescent="0.25">
      <c r="A78" s="17" t="s">
        <v>73</v>
      </c>
      <c r="B78" s="8">
        <v>0</v>
      </c>
      <c r="C78" s="8">
        <v>0</v>
      </c>
      <c r="D78" s="8">
        <v>57299626.430000007</v>
      </c>
      <c r="E78" s="8">
        <v>299837012.21000016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f t="shared" si="3"/>
        <v>357136638.64000016</v>
      </c>
    </row>
    <row r="79" spans="1:17" x14ac:dyDescent="0.25">
      <c r="A79" s="17" t="s">
        <v>74</v>
      </c>
      <c r="B79" s="7">
        <v>0</v>
      </c>
      <c r="C79" s="7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7">
        <f t="shared" si="3"/>
        <v>0</v>
      </c>
    </row>
    <row r="80" spans="1:17" ht="15.75" customHeight="1" x14ac:dyDescent="0.25">
      <c r="A80" s="14" t="s">
        <v>75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 t="shared" si="3"/>
        <v>0</v>
      </c>
    </row>
    <row r="81" spans="1:16" ht="13.5" customHeight="1" x14ac:dyDescent="0.25">
      <c r="A81" s="17" t="s">
        <v>76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f t="shared" si="3"/>
        <v>0</v>
      </c>
    </row>
    <row r="82" spans="1:16" ht="15.95" customHeight="1" x14ac:dyDescent="0.25">
      <c r="A82" s="21" t="s">
        <v>2</v>
      </c>
      <c r="B82" s="22">
        <v>0</v>
      </c>
      <c r="C82" s="22">
        <v>0</v>
      </c>
      <c r="D82" s="22">
        <f t="shared" ref="D82:F82" si="4">D74+D77+D80</f>
        <v>59616459.759999931</v>
      </c>
      <c r="E82" s="22">
        <f t="shared" si="4"/>
        <v>299837012.21000016</v>
      </c>
      <c r="F82" s="22">
        <f t="shared" si="4"/>
        <v>70231758.879999995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>P74+P77+P80</f>
        <v>429685230.85000008</v>
      </c>
    </row>
    <row r="83" spans="1:16" ht="5.25" customHeight="1" x14ac:dyDescent="0.25">
      <c r="A83" s="25"/>
      <c r="B83" s="8"/>
      <c r="C83" s="8"/>
      <c r="D83" s="8"/>
      <c r="E83" s="8"/>
      <c r="H83" s="8"/>
      <c r="I83" s="8"/>
      <c r="J83" s="8"/>
      <c r="K83" s="8"/>
      <c r="L83" s="8"/>
      <c r="M83" s="8"/>
      <c r="N83" s="8"/>
      <c r="O83" s="8"/>
    </row>
    <row r="84" spans="1:16" ht="15.95" customHeight="1" x14ac:dyDescent="0.25">
      <c r="A84" s="26" t="s">
        <v>77</v>
      </c>
      <c r="B84" s="27">
        <v>5042470460.2641268</v>
      </c>
      <c r="C84" s="27">
        <v>5042470460.2641268</v>
      </c>
      <c r="D84" s="27">
        <f>D82+D72</f>
        <v>171239910.27999994</v>
      </c>
      <c r="E84" s="27">
        <f>E82+E72</f>
        <v>439448220.32000017</v>
      </c>
      <c r="F84" s="27">
        <f>F82+F72</f>
        <v>187977398.43000001</v>
      </c>
      <c r="G84" s="27">
        <f t="shared" ref="G84:P84" si="5">G82+G72</f>
        <v>0</v>
      </c>
      <c r="H84" s="27">
        <f t="shared" si="5"/>
        <v>0</v>
      </c>
      <c r="I84" s="27">
        <f t="shared" si="5"/>
        <v>0</v>
      </c>
      <c r="J84" s="27">
        <f t="shared" si="5"/>
        <v>0</v>
      </c>
      <c r="K84" s="27">
        <f t="shared" si="5"/>
        <v>0</v>
      </c>
      <c r="L84" s="27">
        <f t="shared" si="5"/>
        <v>0</v>
      </c>
      <c r="M84" s="27">
        <f t="shared" si="5"/>
        <v>0</v>
      </c>
      <c r="N84" s="27">
        <f t="shared" si="5"/>
        <v>0</v>
      </c>
      <c r="O84" s="27">
        <f t="shared" si="5"/>
        <v>0</v>
      </c>
      <c r="P84" s="27">
        <f t="shared" si="5"/>
        <v>798665529.03000009</v>
      </c>
    </row>
    <row r="85" spans="1:16" x14ac:dyDescent="0.25">
      <c r="A85" s="28"/>
      <c r="B85" s="28"/>
      <c r="C85" s="28"/>
      <c r="D85" s="8"/>
      <c r="E85" s="8"/>
      <c r="F85" s="8"/>
      <c r="I85" s="29"/>
      <c r="J85" s="28"/>
      <c r="K85" s="28"/>
      <c r="L85" s="28"/>
      <c r="M85" s="28"/>
      <c r="N85" s="28"/>
      <c r="O85" s="28"/>
    </row>
    <row r="86" spans="1:16" x14ac:dyDescent="0.25">
      <c r="A86" s="30" t="s">
        <v>78</v>
      </c>
      <c r="B86" s="28"/>
      <c r="C86" s="28"/>
      <c r="D86" s="8"/>
      <c r="E86" s="8"/>
      <c r="F86" s="31"/>
      <c r="G86" s="31"/>
      <c r="H86" s="32"/>
      <c r="I86" s="31"/>
      <c r="J86" s="33"/>
      <c r="K86" s="33"/>
      <c r="L86" s="33"/>
      <c r="M86" s="33"/>
      <c r="N86" s="33"/>
      <c r="O86" s="33"/>
      <c r="P86" s="34"/>
    </row>
    <row r="87" spans="1:16" x14ac:dyDescent="0.25">
      <c r="A87" s="35" t="s">
        <v>79</v>
      </c>
      <c r="B87" s="28"/>
      <c r="C87" s="28"/>
      <c r="D87" s="2"/>
      <c r="E87" s="40"/>
      <c r="F87" s="41" t="s">
        <v>99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x14ac:dyDescent="0.25">
      <c r="A88" s="36" t="s">
        <v>100</v>
      </c>
      <c r="B88" s="28"/>
      <c r="C88" s="28"/>
      <c r="D88" s="2"/>
      <c r="E88" s="8"/>
      <c r="F88" s="42" t="s">
        <v>101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25">
      <c r="A89" s="37"/>
      <c r="B89" s="37"/>
      <c r="C89" s="37"/>
      <c r="E89" s="8"/>
      <c r="F89" s="8"/>
      <c r="K89" s="28"/>
      <c r="L89" s="28"/>
      <c r="M89" s="28"/>
    </row>
    <row r="90" spans="1:16" x14ac:dyDescent="0.25">
      <c r="A90" s="38">
        <v>45399</v>
      </c>
      <c r="B90" s="3"/>
      <c r="C90" s="3"/>
      <c r="E90" s="8"/>
      <c r="F90" s="8"/>
    </row>
  </sheetData>
  <mergeCells count="10">
    <mergeCell ref="F87:P87"/>
    <mergeCell ref="F88:P88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11811023622047245" bottom="0.59055118110236227" header="0.11811023622047245" footer="0.19685039370078741"/>
  <pageSetup scale="74" fitToHeight="2" orientation="portrait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2024-04-17T19:15:04Z</cp:lastPrinted>
  <dcterms:created xsi:type="dcterms:W3CDTF">2022-02-11T21:02:08Z</dcterms:created>
  <dcterms:modified xsi:type="dcterms:W3CDTF">2024-04-17T19:15:26Z</dcterms:modified>
</cp:coreProperties>
</file>