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lcruz\Desktop\Estados\Esdtados y reportes 2024\Pagos a proveedoeres\Mayo\"/>
    </mc:Choice>
  </mc:AlternateContent>
  <xr:revisionPtr revIDLastSave="0" documentId="13_ncr:1_{BC95D6E5-B77F-4B8E-ABDD-F159BE5B2AAA}" xr6:coauthVersionLast="47" xr6:coauthVersionMax="47" xr10:uidLastSave="{00000000-0000-0000-0000-000000000000}"/>
  <bookViews>
    <workbookView xWindow="-120" yWindow="-120" windowWidth="20730" windowHeight="11040" firstSheet="4" activeTab="4" xr2:uid="{00000000-000D-0000-FFFF-FFFF00000000}"/>
  </bookViews>
  <sheets>
    <sheet name="JUNIO 2021 (2)" sheetId="2" state="hidden" r:id="rId1"/>
    <sheet name="JUNIO 2021 (3)" sheetId="3" state="hidden" r:id="rId2"/>
    <sheet name="JUNIO 2021 (4)" sheetId="4" state="hidden" r:id="rId3"/>
    <sheet name="Hoja1" sheetId="5" state="hidden" r:id="rId4"/>
    <sheet name="mayo" sheetId="12"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 name="_xlnm.Print_Titles" localSheetId="4">mayo!$2:$9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1" i="12" l="1"/>
  <c r="G201" i="12" l="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H92" i="5" l="1"/>
  <c r="G92" i="5"/>
  <c r="F91" i="4"/>
  <c r="H90" i="4"/>
  <c r="I90" i="4" s="1"/>
  <c r="G90" i="4"/>
  <c r="H89" i="4"/>
  <c r="I89" i="4" s="1"/>
  <c r="G89" i="4"/>
  <c r="H88" i="4"/>
  <c r="I88" i="4" s="1"/>
  <c r="G88" i="4"/>
  <c r="H87" i="4"/>
  <c r="I87" i="4" s="1"/>
  <c r="G87" i="4"/>
  <c r="H86" i="4"/>
  <c r="I86" i="4" s="1"/>
  <c r="G86" i="4"/>
  <c r="H85" i="4"/>
  <c r="I85" i="4" s="1"/>
  <c r="G85" i="4"/>
  <c r="H84" i="4"/>
  <c r="I84" i="4" s="1"/>
  <c r="G84" i="4"/>
  <c r="H83" i="4"/>
  <c r="I83" i="4" s="1"/>
  <c r="G83" i="4"/>
  <c r="H82" i="4"/>
  <c r="I82" i="4" s="1"/>
  <c r="G82" i="4"/>
  <c r="H81" i="4"/>
  <c r="I81" i="4" s="1"/>
  <c r="G81" i="4"/>
  <c r="H80" i="4"/>
  <c r="I80" i="4" s="1"/>
  <c r="G80" i="4"/>
  <c r="H79" i="4"/>
  <c r="I79" i="4" s="1"/>
  <c r="G79" i="4"/>
  <c r="H78" i="4"/>
  <c r="I78" i="4" s="1"/>
  <c r="G78" i="4"/>
  <c r="H77" i="4"/>
  <c r="G77" i="4"/>
  <c r="H76" i="4"/>
  <c r="I76" i="4" s="1"/>
  <c r="G76" i="4"/>
  <c r="H75" i="4"/>
  <c r="I75" i="4" s="1"/>
  <c r="G75" i="4"/>
  <c r="H74" i="4"/>
  <c r="I74" i="4" s="1"/>
  <c r="G74" i="4"/>
  <c r="H73" i="4"/>
  <c r="I73" i="4" s="1"/>
  <c r="G73" i="4"/>
  <c r="H72" i="4"/>
  <c r="I72" i="4" s="1"/>
  <c r="G72" i="4"/>
  <c r="H71" i="4"/>
  <c r="I71" i="4" s="1"/>
  <c r="G71" i="4"/>
  <c r="H70" i="4"/>
  <c r="I70" i="4" s="1"/>
  <c r="G70" i="4"/>
  <c r="H69" i="4"/>
  <c r="I69" i="4" s="1"/>
  <c r="G69" i="4"/>
  <c r="H68" i="4"/>
  <c r="I68" i="4" s="1"/>
  <c r="G68" i="4"/>
  <c r="H67" i="4"/>
  <c r="I67" i="4" s="1"/>
  <c r="G67" i="4"/>
  <c r="H66" i="4"/>
  <c r="I66" i="4" s="1"/>
  <c r="G66" i="4"/>
  <c r="H65" i="4"/>
  <c r="I65" i="4" s="1"/>
  <c r="G65" i="4"/>
  <c r="H64" i="4"/>
  <c r="I64" i="4" s="1"/>
  <c r="G64" i="4"/>
  <c r="H63" i="4"/>
  <c r="I63" i="4" s="1"/>
  <c r="G63" i="4"/>
  <c r="H62" i="4"/>
  <c r="I62" i="4" s="1"/>
  <c r="G62" i="4"/>
  <c r="H61" i="4"/>
  <c r="I61" i="4" s="1"/>
  <c r="G61" i="4"/>
  <c r="H60" i="4"/>
  <c r="I60" i="4" s="1"/>
  <c r="G60" i="4"/>
  <c r="H59" i="4"/>
  <c r="I59" i="4" s="1"/>
  <c r="G59" i="4"/>
  <c r="H58" i="4"/>
  <c r="I58" i="4" s="1"/>
  <c r="G58" i="4"/>
  <c r="H57" i="4"/>
  <c r="I57" i="4" s="1"/>
  <c r="G57" i="4"/>
  <c r="H56" i="4"/>
  <c r="I56" i="4" s="1"/>
  <c r="G56" i="4"/>
  <c r="H55" i="4"/>
  <c r="I55" i="4" s="1"/>
  <c r="G55" i="4"/>
  <c r="H54" i="4"/>
  <c r="I54" i="4" s="1"/>
  <c r="G54" i="4"/>
  <c r="H53" i="4"/>
  <c r="I53" i="4" s="1"/>
  <c r="G53" i="4"/>
  <c r="H52" i="4"/>
  <c r="I52" i="4" s="1"/>
  <c r="G52" i="4"/>
  <c r="H51" i="4"/>
  <c r="I51" i="4" s="1"/>
  <c r="G51" i="4"/>
  <c r="H50" i="4"/>
  <c r="I50" i="4" s="1"/>
  <c r="G50" i="4"/>
  <c r="H49" i="4"/>
  <c r="I49" i="4" s="1"/>
  <c r="G49" i="4"/>
  <c r="H48" i="4"/>
  <c r="I48" i="4" s="1"/>
  <c r="G48" i="4"/>
  <c r="H47" i="4"/>
  <c r="I47" i="4" s="1"/>
  <c r="G47" i="4"/>
  <c r="H46" i="4"/>
  <c r="I46" i="4" s="1"/>
  <c r="G46" i="4"/>
  <c r="H45" i="4"/>
  <c r="I45" i="4" s="1"/>
  <c r="G45" i="4"/>
  <c r="H44" i="4"/>
  <c r="I44" i="4" s="1"/>
  <c r="G44" i="4"/>
  <c r="H43" i="4"/>
  <c r="I43" i="4" s="1"/>
  <c r="G43" i="4"/>
  <c r="H42" i="4"/>
  <c r="I42" i="4" s="1"/>
  <c r="G42" i="4"/>
  <c r="H41" i="4"/>
  <c r="I41" i="4" s="1"/>
  <c r="G41" i="4"/>
  <c r="H40" i="4"/>
  <c r="I40" i="4" s="1"/>
  <c r="G40" i="4"/>
  <c r="H39" i="4"/>
  <c r="I39" i="4" s="1"/>
  <c r="G39" i="4"/>
  <c r="H38" i="4"/>
  <c r="I38" i="4" s="1"/>
  <c r="G38" i="4"/>
  <c r="H37" i="4"/>
  <c r="I37" i="4" s="1"/>
  <c r="G37" i="4"/>
  <c r="H36" i="4"/>
  <c r="I36" i="4" s="1"/>
  <c r="G36" i="4"/>
  <c r="H35" i="4"/>
  <c r="I35" i="4" s="1"/>
  <c r="G35" i="4"/>
  <c r="H34" i="4"/>
  <c r="I34" i="4" s="1"/>
  <c r="G34" i="4"/>
  <c r="H33" i="4"/>
  <c r="I33" i="4" s="1"/>
  <c r="G33" i="4"/>
  <c r="H32" i="4"/>
  <c r="I32" i="4" s="1"/>
  <c r="G32" i="4"/>
  <c r="H31" i="4"/>
  <c r="I31" i="4" s="1"/>
  <c r="G31" i="4"/>
  <c r="H30" i="4"/>
  <c r="I30" i="4" s="1"/>
  <c r="G30" i="4"/>
  <c r="H29" i="4"/>
  <c r="I29" i="4" s="1"/>
  <c r="G29" i="4"/>
  <c r="H28" i="4"/>
  <c r="I28" i="4" s="1"/>
  <c r="G28" i="4"/>
  <c r="H27" i="4"/>
  <c r="I27" i="4" s="1"/>
  <c r="G27" i="4"/>
  <c r="H26" i="4"/>
  <c r="I26" i="4" s="1"/>
  <c r="G26" i="4"/>
  <c r="H25" i="4"/>
  <c r="I25" i="4" s="1"/>
  <c r="G25" i="4"/>
  <c r="H24" i="4"/>
  <c r="I24" i="4" s="1"/>
  <c r="G24" i="4"/>
  <c r="H23" i="4"/>
  <c r="I23" i="4" s="1"/>
  <c r="G23" i="4"/>
  <c r="H22" i="4"/>
  <c r="I22" i="4" s="1"/>
  <c r="G22" i="4"/>
  <c r="H21" i="4"/>
  <c r="I21" i="4" s="1"/>
  <c r="G21" i="4"/>
  <c r="H20" i="4"/>
  <c r="I20" i="4" s="1"/>
  <c r="G20" i="4"/>
  <c r="H19" i="4"/>
  <c r="I19" i="4" s="1"/>
  <c r="G19" i="4"/>
  <c r="H18" i="4"/>
  <c r="I18" i="4" s="1"/>
  <c r="G18" i="4"/>
  <c r="H17" i="4"/>
  <c r="I17" i="4" s="1"/>
  <c r="G17" i="4"/>
  <c r="H16" i="4"/>
  <c r="I16" i="4" s="1"/>
  <c r="G16" i="4"/>
  <c r="H15" i="4"/>
  <c r="I15" i="4" s="1"/>
  <c r="G15" i="4"/>
  <c r="H14" i="4"/>
  <c r="I14" i="4" s="1"/>
  <c r="G14" i="4"/>
  <c r="H13" i="4"/>
  <c r="I13" i="4" s="1"/>
  <c r="G13" i="4"/>
  <c r="H12" i="4"/>
  <c r="I12" i="4" s="1"/>
  <c r="G12" i="4"/>
  <c r="H11" i="4"/>
  <c r="I11" i="4" s="1"/>
  <c r="G11" i="4"/>
  <c r="H10" i="4"/>
  <c r="I10" i="4" s="1"/>
  <c r="G10" i="4"/>
  <c r="F91" i="3"/>
  <c r="H90" i="3"/>
  <c r="I90" i="3" s="1"/>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H19" i="3"/>
  <c r="I19" i="3" s="1"/>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s="1"/>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<sst xmlns="http://schemas.openxmlformats.org/spreadsheetml/2006/main" count="2705" uniqueCount="905">
  <si>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</si>
  <si>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</si>
  <si>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</si>
  <si>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</si>
  <si>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</si>
  <si>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</si>
  <si>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</si>
  <si>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</si>
  <si>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</si>
  <si>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</si>
  <si>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</si>
  <si>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</si>
  <si>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</si>
  <si>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</si>
  <si>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</si>
  <si>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</si>
  <si>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</si>
  <si>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</si>
  <si>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</si>
  <si>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</si>
  <si>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</si>
  <si>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</si>
  <si>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</si>
  <si>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</si>
  <si>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</si>
  <si>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</si>
  <si>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</si>
  <si>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</si>
  <si>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</si>
  <si>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</si>
  <si>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</si>
  <si>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</si>
  <si>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</si>
  <si>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</si>
  <si>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</si>
  <si>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</si>
  <si>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</si>
  <si>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</si>
  <si>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</si>
  <si>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</si>
  <si>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</si>
  <si>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</si>
  <si>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</si>
  <si>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</si>
  <si>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</si>
  <si>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</si>
  <si>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</si>
  <si>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</si>
  <si>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</si>
  <si>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</si>
  <si>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</si>
  <si>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</si>
  <si>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</si>
  <si>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</si>
  <si>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</si>
  <si>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</si>
  <si>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</si>
  <si>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</si>
  <si>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</si>
  <si>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</si>
  <si>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</si>
  <si>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</si>
  <si>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</si>
  <si>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</si>
  <si>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</si>
  <si>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</si>
  <si>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</si>
  <si>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</si>
  <si>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</si>
  <si>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</si>
  <si>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</si>
  <si>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</si>
  <si>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</si>
  <si>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</si>
  <si>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</si>
  <si>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</si>
  <si>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</si>
  <si>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</si>
  <si>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</si>
  <si>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</si>
  <si>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</si>
  <si>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</si>
  <si>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</si>
  <si>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</si>
  <si>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</si>
  <si>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</si>
  <si>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</si>
  <si>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</si>
  <si>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</si>
  <si>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</si>
  <si>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</si>
  <si>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</si>
  <si>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</si>
  <si>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</si>
  <si>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</si>
  <si>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</si>
  <si>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</si>
  <si>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</si>
  <si>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</si>
  <si>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</si>
  <si>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</si>
  <si>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</si>
  <si>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</si>
  <si>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</si>
  <si>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</si>
  <si>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</si>
  <si>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</si>
  <si>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</si>
  <si>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</si>
  <si>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</si>
  <si>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</si>
  <si>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</si>
  <si>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</si>
  <si>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</si>
  <si>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</si>
  <si>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</si>
  <si>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</si>
  <si>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</si>
  <si>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</si>
  <si>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</si>
  <si>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</si>
  <si>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</si>
  <si>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</si>
  <si>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</si>
  <si>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</si>
  <si>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</si>
  <si>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</si>
  <si>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</si>
  <si>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</si>
  <si>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</si>
  <si>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</si>
  <si>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</si>
  <si>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</si>
  <si>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</si>
  <si>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</si>
  <si>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</si>
  <si>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</si>
  <si>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</si>
  <si>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</si>
  <si>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</si>
  <si>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</si>
  <si>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</si>
  <si>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</si>
  <si>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</si>
  <si>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</si>
  <si>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</si>
  <si>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</si>
  <si>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</si>
  <si>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</si>
  <si>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</si>
  <si>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</si>
  <si>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</si>
  <si>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</si>
  <si>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</si>
  <si>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</si>
  <si>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</si>
  <si>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</si>
  <si>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</si>
  <si>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</si>
  <si>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</si>
  <si>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</si>
  <si>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</si>
  <si>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</si>
  <si>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</si>
  <si>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</si>
  <si>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</si>
  <si>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</si>
  <si>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</si>
  <si>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</si>
  <si>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</si>
  <si>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</si>
  <si>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</si>
  <si>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</si>
  <si>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</si>
  <si>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</si>
  <si>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</si>
  <si>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</si>
  <si>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</si>
  <si>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</si>
  <si>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</si>
  <si>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</si>
  <si>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</si>
  <si>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</si>
  <si>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</si>
  <si>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</si>
  <si>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</si>
  <si>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</si>
  <si>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</si>
  <si>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</si>
  <si>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</si>
  <si>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</si>
  <si>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</si>
  <si>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</si>
  <si>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</si>
  <si>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</si>
  <si>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</si>
  <si>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</si>
  <si>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</si>
  <si>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</si>
  <si>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</si>
  <si>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</si>
  <si>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</si>
  <si>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</si>
  <si>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</si>
  <si>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</si>
  <si>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</si>
  <si>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</si>
  <si>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</si>
  <si>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</si>
  <si>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</si>
  <si>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</si>
  <si>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</si>
  <si>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</si>
  <si>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</si>
  <si>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</si>
  <si>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</si>
  <si>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</si>
  <si>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</si>
  <si>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</si>
  <si>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</si>
  <si>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</si>
  <si>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</si>
  <si>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</si>
  <si>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</si>
  <si>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</si>
  <si>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</si>
  <si>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</si>
  <si>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</si>
  <si>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</si>
  <si>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</si>
  <si>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</si>
  <si>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</si>
  <si>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</si>
  <si>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</si>
  <si>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</si>
  <si>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</si>
  <si>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</si>
  <si>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</si>
  <si>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</si>
  <si>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</si>
  <si>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</si>
  <si>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</si>
  <si>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</si>
  <si>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</si>
  <si>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</si>
  <si>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</si>
  <si>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</si>
  <si>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</si>
  <si>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</si>
  <si>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</si>
  <si>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</si>
  <si>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</si>
  <si>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</si>
  <si>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</si>
  <si>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</si>
  <si>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</si>
  <si>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</si>
  <si>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</si>
  <si>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</si>
  <si>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</si>
  <si>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</si>
  <si>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</si>
  <si>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</si>
  <si>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</si>
  <si>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</si>
  <si>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</si>
  <si>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</si>
  <si>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</si>
  <si>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</si>
  <si>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</si>
  <si>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</si>
  <si>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</si>
  <si>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</si>
  <si>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</si>
  <si>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</si>
  <si>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</si>
  <si>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</si>
  <si>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</si>
  <si>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</si>
  <si>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</si>
  <si>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</si>
  <si>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</si>
  <si>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</si>
  <si>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</si>
  <si>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</si>
  <si>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</si>
  <si>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</si>
  <si>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</si>
  <si>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</si>
  <si>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</si>
  <si>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</si>
  <si>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</si>
  <si>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</si>
  <si>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</si>
  <si>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</si>
  <si>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</si>
  <si>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</si>
  <si>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</si>
  <si>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</si>
  <si>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</si>
  <si>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</si>
  <si>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</si>
  <si>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</si>
  <si>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</si>
  <si>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</si>
  <si>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</si>
  <si>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</si>
  <si>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</si>
  <si>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</si>
  <si>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</si>
  <si>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</si>
  <si>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</si>
  <si>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</si>
  <si>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</si>
  <si>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</si>
  <si>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</si>
  <si>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</si>
  <si>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</si>
  <si>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</si>
  <si>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</si>
  <si>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</si>
  <si>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</si>
  <si>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</si>
  <si>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</si>
  <si>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</si>
  <si>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</si>
  <si>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</si>
  <si>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</si>
  <si>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</si>
  <si>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</si>
  <si>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</si>
  <si>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</si>
  <si>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</si>
  <si>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</si>
  <si>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</si>
  <si>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</si>
  <si>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</si>
  <si>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</si>
  <si>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</si>
  <si>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</si>
  <si>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</si>
  <si>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</si>
  <si>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</si>
  <si>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</si>
  <si>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</si>
  <si>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</si>
  <si>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</si>
  <si>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</si>
  <si>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</si>
  <si>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</si>
  <si>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</si>
  <si>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</si>
  <si>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</si>
  <si>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</si>
  <si>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</si>
  <si>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</si>
  <si>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</si>
  <si>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</si>
  <si>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</si>
  <si>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</si>
  <si>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</si>
  <si>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</si>
  <si>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</si>
  <si>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</si>
  <si>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</si>
  <si>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</si>
  <si>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</si>
  <si>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</si>
  <si>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</si>
  <si>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</si>
  <si>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</si>
  <si>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</si>
  <si>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</si>
  <si>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TOTAL</t>
  </si>
  <si>
    <t xml:space="preserve"> Completado</t>
  </si>
  <si>
    <t>0.00</t>
  </si>
  <si>
    <t>DELTA COMERCIAL, S.A.</t>
  </si>
  <si>
    <t>TERRAFINA SRL</t>
  </si>
  <si>
    <t>GRUPO DRIMAX SRL</t>
  </si>
  <si>
    <t xml:space="preserve"> B1500000071</t>
  </si>
  <si>
    <t>FIDEICOMISO PARA LA EXPANSION EL MANT Y LA OPERACION DE LA RED DE PARQUEOS DE US</t>
  </si>
  <si>
    <t>JUAN FRANCISCO BASTARDO</t>
  </si>
  <si>
    <t>PRODUCTORA LMO SRL</t>
  </si>
  <si>
    <t>QUALITAS SOFTWARE SRL</t>
  </si>
  <si>
    <t>SILIS SRL</t>
  </si>
  <si>
    <t>UNIVERSIDAD CENTRAL DEL ESTE</t>
  </si>
  <si>
    <t xml:space="preserve"> B1500000075</t>
  </si>
  <si>
    <t xml:space="preserve"> 04/19/2024</t>
  </si>
  <si>
    <t xml:space="preserve"> CHEA DE COMUNICACION SRL</t>
  </si>
  <si>
    <t>BONANZA DOMINICANA, SAS.</t>
  </si>
  <si>
    <t>CAMILO CONFESOR GIRON</t>
  </si>
  <si>
    <t>CHARLES MARTIN ALMENGO GUZMAN</t>
  </si>
  <si>
    <t>DANIEL BIENVENIDO SANCHEZ</t>
  </si>
  <si>
    <t>DANIEL VANHENGEN</t>
  </si>
  <si>
    <t>DOMINICAN NETWORK E ROSARIO STREAMING</t>
  </si>
  <si>
    <t>EDITORA HOY, S.A.S.</t>
  </si>
  <si>
    <t>EDM COMERCIAL, SRL</t>
  </si>
  <si>
    <t>ELY LAURA SANTOS DE CONSTANTINESCU</t>
  </si>
  <si>
    <t>FLORISTERIA ZUNIFLOR, SRL.</t>
  </si>
  <si>
    <t>GALA MEDIA GROUP GMG SRL</t>
  </si>
  <si>
    <t>GRUPO CHANGEONS SRL</t>
  </si>
  <si>
    <t>GRUPO DE COMUNICACIONES GARCIA FERNANDEZ SRL</t>
  </si>
  <si>
    <t>IMELKA LUISA GARCIA HERRERA</t>
  </si>
  <si>
    <t>JACQUELINE ALTAGRACIA RAMOS CONCEPCION DE BREA</t>
  </si>
  <si>
    <t>JENNY MARIA AQUINO AMPARO</t>
  </si>
  <si>
    <t>JESUS ALBERTO ROZON POLIME</t>
  </si>
  <si>
    <t>JOSE NICOLAS ARROYO RAMOS</t>
  </si>
  <si>
    <t>KENNE CHARLES JUSTINIANO DE LA CRUZ</t>
  </si>
  <si>
    <t>LEONIDAS ANTONIO HENRIQUEZ MEDINA</t>
  </si>
  <si>
    <t>LOLA 5 MULTISERVICES SRL</t>
  </si>
  <si>
    <t>M &amp; M CONSULTING FIRM SRL</t>
  </si>
  <si>
    <t>MICHANGEL SRL</t>
  </si>
  <si>
    <t>NIVA MEDIA GROUP EIRL</t>
  </si>
  <si>
    <t xml:space="preserve">ONANEY AMELIA MENDEZ HERASME </t>
  </si>
  <si>
    <t>PATRICIA PAYANO</t>
  </si>
  <si>
    <t xml:space="preserve">PEDRO RICARDO SANTANA ORTIZ </t>
  </si>
  <si>
    <t>PROGRAMA RADIAL UNA VOZ S.R.L</t>
  </si>
  <si>
    <t>PURA 97 1 FM SRL</t>
  </si>
  <si>
    <t>RED AGENCY SOCIAL MEDIA YRPP SRL</t>
  </si>
  <si>
    <t>ROMMER WILKY DE LA CRUZ ANGOMAS</t>
  </si>
  <si>
    <t>SANDRA ROSALIA TAPIA RODRIGUEZ</t>
  </si>
  <si>
    <t>SERENC GROUP COMUNICACION CREATIVA SRL</t>
  </si>
  <si>
    <t>SHERLINA NICOL GONZALEZ SHEPHARD</t>
  </si>
  <si>
    <t>SILVIA MARTINA INFANTE TORIBIO</t>
  </si>
  <si>
    <t>SULTANA FM SRL</t>
  </si>
  <si>
    <t>SUSANA ELIZABETH FLETE BERAS</t>
  </si>
  <si>
    <t>TELE ESTE SRL</t>
  </si>
  <si>
    <t>VASQUEZ  REPUESTOS Y SERV. PARA AUTOS, SRL.</t>
  </si>
  <si>
    <t>VIBIANO PAULINO DE LEON ALCANTARA</t>
  </si>
  <si>
    <t>YENNEL OSVALDO VASQUEZ DE LOS SANTOS</t>
  </si>
  <si>
    <t>ZAIDA ALEXANDRA HERNANDEZ BUDUAN</t>
  </si>
  <si>
    <t xml:space="preserve"> 04/26/2024</t>
  </si>
  <si>
    <t xml:space="preserve"> B1500000310</t>
  </si>
  <si>
    <t xml:space="preserve"> B1500000114</t>
  </si>
  <si>
    <t xml:space="preserve"> 04/25/2024</t>
  </si>
  <si>
    <t xml:space="preserve"> B1500000126</t>
  </si>
  <si>
    <t xml:space="preserve"> B1500000102</t>
  </si>
  <si>
    <t xml:space="preserve"> B1500000158</t>
  </si>
  <si>
    <t xml:space="preserve"> B1500000001</t>
  </si>
  <si>
    <t xml:space="preserve"> B1500000080</t>
  </si>
  <si>
    <t xml:space="preserve"> B1500000072</t>
  </si>
  <si>
    <t xml:space="preserve"> B1500000030</t>
  </si>
  <si>
    <t xml:space="preserve"> B1500000042</t>
  </si>
  <si>
    <t xml:space="preserve"> B1500000036</t>
  </si>
  <si>
    <t xml:space="preserve"> 05/22/2024</t>
  </si>
  <si>
    <t xml:space="preserve"> 05/02/2024</t>
  </si>
  <si>
    <t xml:space="preserve"> 05/16/2024</t>
  </si>
  <si>
    <t xml:space="preserve"> 05/26/2024</t>
  </si>
  <si>
    <t xml:space="preserve"> 05/09/2024</t>
  </si>
  <si>
    <t xml:space="preserve"> 05/23/2024</t>
  </si>
  <si>
    <t xml:space="preserve"> 05/17/2024</t>
  </si>
  <si>
    <t xml:space="preserve"> 05/25/2024</t>
  </si>
  <si>
    <t xml:space="preserve"> 05/15/2024</t>
  </si>
  <si>
    <t xml:space="preserve"> 05/24/2024</t>
  </si>
  <si>
    <t xml:space="preserve"> 05/19/2024</t>
  </si>
  <si>
    <t>ABASTECIMIENTOS COMERCIALES FJJ, SRL</t>
  </si>
  <si>
    <t xml:space="preserve">ACD MEDIA, SRL </t>
  </si>
  <si>
    <t>ADVANCED AUTO TECHNOLOGY S.A.S</t>
  </si>
  <si>
    <t>AGUA PLANETA AZUL , S.A</t>
  </si>
  <si>
    <t>ALBESPIWA TV DOMINICANA SRL</t>
  </si>
  <si>
    <t>ALUVION COMUNICACIONES SRL</t>
  </si>
  <si>
    <t>ANGELES JORGE SANCHEZ JIMENEZ</t>
  </si>
  <si>
    <t>ARTEMIO ÁLVAREZ MARRERO</t>
  </si>
  <si>
    <t>ASOCIACION DE SERVICIOS CULTURALES DOMINICANOS</t>
  </si>
  <si>
    <t>CENTROXPERT STE, SRL</t>
  </si>
  <si>
    <t>CF CIRCUITO FERRETERO SRL</t>
  </si>
  <si>
    <t>CIBAO NEWS DIGITAL CINEDIG SRL</t>
  </si>
  <si>
    <t>CKTRANS MOTORS S.R.L</t>
  </si>
  <si>
    <t>COMUNICACIONES Y SERVICIOS COMSERVISA, SRL</t>
  </si>
  <si>
    <t>CORPORACION DOM DE RADIO Y TELEVISION SRL</t>
  </si>
  <si>
    <t>D &amp; R PRODUCTION SRL</t>
  </si>
  <si>
    <t>DEZZERTA SRL</t>
  </si>
  <si>
    <t>ESTEFANIA MELANIA MORENO VALENZUELA</t>
  </si>
  <si>
    <t>EXPRESION DEMOCRATICA SRL</t>
  </si>
  <si>
    <t>FLORIANO SRL</t>
  </si>
  <si>
    <t>GLOBMATIC SOLUTIONS, EIRL</t>
  </si>
  <si>
    <t>GRUPO CAROL SAS</t>
  </si>
  <si>
    <t>GRUPO DE EMPRESAS RRT SRL</t>
  </si>
  <si>
    <t>GRUPO DIARIO LIBRE, S A</t>
  </si>
  <si>
    <t>GTB RADIODIFUSORES, S.R.L</t>
  </si>
  <si>
    <t>GTG INDUSTRIAL, SRL.</t>
  </si>
  <si>
    <t>IMPRESOS TRES TINTAS SRL</t>
  </si>
  <si>
    <t>JACUS PUBLICITARIA EIRL</t>
  </si>
  <si>
    <t>JESUS ANTONIO MEDINA RIVERA</t>
  </si>
  <si>
    <t>JOSE MANUEL SANTANA</t>
  </si>
  <si>
    <t>JUAN FRANCISCO FELIZ SANCHEZ</t>
  </si>
  <si>
    <t>LOGOMARCA, S.A</t>
  </si>
  <si>
    <t>MARCELO FLORIAN</t>
  </si>
  <si>
    <t>MAYRA ALTAGRACIA LA PAZ GOMEZ</t>
  </si>
  <si>
    <t>MERCADO MEDIA NETWORK, SRL</t>
  </si>
  <si>
    <t>MERCHY PEREZ LUCIANO</t>
  </si>
  <si>
    <t>NOVAVISTA EMPRESARIAL, SRL.</t>
  </si>
  <si>
    <t>OFICINA UNIVERSAL, S. A.</t>
  </si>
  <si>
    <t>OPEN CLEAN, SRL</t>
  </si>
  <si>
    <t>OPTIMUM CONTROL DE PLAGAS S.R.L</t>
  </si>
  <si>
    <t>PRODUCCIONES DETRAS DE LA NOTICIA SRL</t>
  </si>
  <si>
    <t>RADIO IDEAL, SRL.</t>
  </si>
  <si>
    <t>RAFAEL ZAPATA GONZALEZ</t>
  </si>
  <si>
    <t>RF COMUNICACIONES EDUCATIVAS SRL</t>
  </si>
  <si>
    <t>ROBERTO BOTIE GONZALEZ</t>
  </si>
  <si>
    <t>RUDY FELICIANO BORROME</t>
  </si>
  <si>
    <t>SANTOS PEREZ CEDEÑO</t>
  </si>
  <si>
    <t>SAVANT CONSULTORES, SRL</t>
  </si>
  <si>
    <t>SUMINISTRO GUIPAK,S.R.L.</t>
  </si>
  <si>
    <t>TEOFILO ANTONIO BONILLA GARCIA</t>
  </si>
  <si>
    <t>TONER DEPOT MULTISERVICIOS EORG S.R.L</t>
  </si>
  <si>
    <t>UNIVERSIDAD AUTONOMA DE SANTO DOMINGO</t>
  </si>
  <si>
    <t xml:space="preserve"> B1500000107</t>
  </si>
  <si>
    <t xml:space="preserve"> B1500000683</t>
  </si>
  <si>
    <t xml:space="preserve"> 05/07/2024</t>
  </si>
  <si>
    <t xml:space="preserve"> B1500000473</t>
  </si>
  <si>
    <t xml:space="preserve"> 05/13/2024</t>
  </si>
  <si>
    <t xml:space="preserve"> B1500000572</t>
  </si>
  <si>
    <t xml:space="preserve"> 05/14/2024</t>
  </si>
  <si>
    <t xml:space="preserve"> B1500000700</t>
  </si>
  <si>
    <t xml:space="preserve"> B1500172513,  B1500172522,  B1500173124,  B1500172928,  B1500173113,  B1500172921,  B1500172879,  B1500174269,  B1500173975,  B1500173612,  B1500173692,  B1500173470,  B1500173460,  B1500173224</t>
  </si>
  <si>
    <t xml:space="preserve"> 05/08/2024,  05/08/2024,  05/08/2024,  05/08/2024,  05/08/2024,  05/08/2024,  05/08/2024,  05/08/2024,  05/08/2024,  05/08/2024,  05/08/2024,  05/08/2024,  05/08/2024,  05/08/2024</t>
  </si>
  <si>
    <t xml:space="preserve"> B1500000034</t>
  </si>
  <si>
    <t xml:space="preserve"> E450000003566</t>
  </si>
  <si>
    <t xml:space="preserve"> B1500056539</t>
  </si>
  <si>
    <t xml:space="preserve"> 04/30/2024</t>
  </si>
  <si>
    <t xml:space="preserve"> B1500056536</t>
  </si>
  <si>
    <t xml:space="preserve"> B1500056538</t>
  </si>
  <si>
    <t xml:space="preserve"> B1500056537</t>
  </si>
  <si>
    <t xml:space="preserve"> E4500000033</t>
  </si>
  <si>
    <t xml:space="preserve"> E450000003338</t>
  </si>
  <si>
    <t xml:space="preserve"> E450000002545,  E450000003337,  E450000004115</t>
  </si>
  <si>
    <t xml:space="preserve"> 05/21/2024,  05/21/2024,  05/21/2024</t>
  </si>
  <si>
    <t xml:space="preserve"> B150006419,  E450000001774,  E450000002543,  E450000003335,  E450000004113</t>
  </si>
  <si>
    <t xml:space="preserve"> 05/17/2024,  05/17/2024,  05/17/2024,  05/17/2024,  05/17/2024</t>
  </si>
  <si>
    <t xml:space="preserve"> E450000003961</t>
  </si>
  <si>
    <t xml:space="preserve"> E450000003839</t>
  </si>
  <si>
    <t xml:space="preserve"> E450000004344</t>
  </si>
  <si>
    <t xml:space="preserve"> 05/27/2024</t>
  </si>
  <si>
    <t xml:space="preserve"> E450000004325</t>
  </si>
  <si>
    <t xml:space="preserve"> E450000004313</t>
  </si>
  <si>
    <t xml:space="preserve"> E450000004345</t>
  </si>
  <si>
    <t xml:space="preserve"> B1500000167</t>
  </si>
  <si>
    <t xml:space="preserve"> B1500000026</t>
  </si>
  <si>
    <t xml:space="preserve"> 05/21/2024</t>
  </si>
  <si>
    <t xml:space="preserve"> B1500051194</t>
  </si>
  <si>
    <t xml:space="preserve"> B1500051742</t>
  </si>
  <si>
    <t xml:space="preserve"> B1500000165</t>
  </si>
  <si>
    <t xml:space="preserve"> B1500000164</t>
  </si>
  <si>
    <t xml:space="preserve"> B1500003714</t>
  </si>
  <si>
    <t xml:space="preserve"> B1500003735</t>
  </si>
  <si>
    <t xml:space="preserve"> B1500138292,  B1500138757,  B1500139619,  B1500139367,  B1500138293</t>
  </si>
  <si>
    <t xml:space="preserve"> 04/12/2024,  04/12/2024,  04/12/2024,  04/12/2024,  04/12/2024</t>
  </si>
  <si>
    <t xml:space="preserve"> B1500136855,  B1500137722,  B1500137554,  B1500136391,  B150013639</t>
  </si>
  <si>
    <t xml:space="preserve"> 03/13/2024,  03/13/2024,  03/13/2024,  03/13/2024,  03/13/2024</t>
  </si>
  <si>
    <t xml:space="preserve"> B1500140665,  B1500141915,  B1500141275,  B1500140199,  B1500140200</t>
  </si>
  <si>
    <t xml:space="preserve"> 05/15/2024,  05/15/2024,  05/15/2024,  05/15/2024,  05/15/2024</t>
  </si>
  <si>
    <t xml:space="preserve"> B1500000013</t>
  </si>
  <si>
    <t xml:space="preserve"> B1500002993,  B150000299,  B1500002994</t>
  </si>
  <si>
    <t xml:space="preserve"> 04/23/2024,  04/23/2024,  04/23/2024</t>
  </si>
  <si>
    <t xml:space="preserve"> B1500000128</t>
  </si>
  <si>
    <t xml:space="preserve"> B1500000323</t>
  </si>
  <si>
    <t xml:space="preserve"> B1500000187</t>
  </si>
  <si>
    <t xml:space="preserve"> B1500001101</t>
  </si>
  <si>
    <t xml:space="preserve"> B1500001102</t>
  </si>
  <si>
    <t xml:space="preserve"> B1500000298</t>
  </si>
  <si>
    <t xml:space="preserve"> E450000041390</t>
  </si>
  <si>
    <t xml:space="preserve"> E450000041422</t>
  </si>
  <si>
    <t xml:space="preserve"> E450000041456</t>
  </si>
  <si>
    <t xml:space="preserve"> 05/08/2024</t>
  </si>
  <si>
    <t xml:space="preserve"> B150000008</t>
  </si>
  <si>
    <t xml:space="preserve"> B1500003803</t>
  </si>
  <si>
    <t xml:space="preserve"> B1500003804</t>
  </si>
  <si>
    <t xml:space="preserve"> B1500000104</t>
  </si>
  <si>
    <t xml:space="preserve"> B1500000286</t>
  </si>
  <si>
    <t xml:space="preserve"> B1500000110</t>
  </si>
  <si>
    <t xml:space="preserve"> B1500020703</t>
  </si>
  <si>
    <t xml:space="preserve"> B1500020664</t>
  </si>
  <si>
    <t xml:space="preserve"> E450000000034</t>
  </si>
  <si>
    <t xml:space="preserve"> E450000000093</t>
  </si>
  <si>
    <t xml:space="preserve"> E450000000092</t>
  </si>
  <si>
    <t xml:space="preserve"> B1500000137</t>
  </si>
  <si>
    <t xml:space="preserve"> B1500000116</t>
  </si>
  <si>
    <t xml:space="preserve"> B1500524363,  B1500526417,  B1500524365,  B1500524366,  B1500524334,  B1500524364,  B1500524343,  B1500524325</t>
  </si>
  <si>
    <t xml:space="preserve"> 05/21/2024,  05/21/2024,  05/21/2024,  05/21/2024,  05/21/2024,  05/21/2024,  05/21/2024,  05/21/2024</t>
  </si>
  <si>
    <t xml:space="preserve"> B1500007544</t>
  </si>
  <si>
    <t xml:space="preserve"> B1500007559</t>
  </si>
  <si>
    <t xml:space="preserve"> B1500000195</t>
  </si>
  <si>
    <t xml:space="preserve"> B1500329474</t>
  </si>
  <si>
    <t xml:space="preserve"> B1500326727</t>
  </si>
  <si>
    <t xml:space="preserve"> B1500326385</t>
  </si>
  <si>
    <t xml:space="preserve"> B1500328181</t>
  </si>
  <si>
    <t xml:space="preserve"> B1500330738</t>
  </si>
  <si>
    <t xml:space="preserve"> B1500000060</t>
  </si>
  <si>
    <t xml:space="preserve"> B1500000133</t>
  </si>
  <si>
    <t xml:space="preserve"> B1500000198</t>
  </si>
  <si>
    <t xml:space="preserve"> B1500003366</t>
  </si>
  <si>
    <t xml:space="preserve"> B1500000388</t>
  </si>
  <si>
    <t xml:space="preserve"> B1500000254</t>
  </si>
  <si>
    <t xml:space="preserve"> B1500000253</t>
  </si>
  <si>
    <t xml:space="preserve"> B1500072017</t>
  </si>
  <si>
    <t xml:space="preserve"> B150000028</t>
  </si>
  <si>
    <t xml:space="preserve"> B1500000256</t>
  </si>
  <si>
    <t xml:space="preserve"> B1500000180</t>
  </si>
  <si>
    <t xml:space="preserve"> B1500000183</t>
  </si>
  <si>
    <t xml:space="preserve"> B1500002974</t>
  </si>
  <si>
    <t xml:space="preserve"> B1500002994</t>
  </si>
  <si>
    <t xml:space="preserve"> B1500000741</t>
  </si>
  <si>
    <t xml:space="preserve"> B1500001285</t>
  </si>
  <si>
    <t xml:space="preserve"> B1500004129</t>
  </si>
  <si>
    <t xml:space="preserve"> B1500000217</t>
  </si>
  <si>
    <t xml:space="preserve"> B1500001154</t>
  </si>
  <si>
    <t xml:space="preserve"> B1500000161</t>
  </si>
  <si>
    <t xml:space="preserve"> B1500000518</t>
  </si>
  <si>
    <t xml:space="preserve"> B1500000191</t>
  </si>
  <si>
    <t xml:space="preserve"> B1500000002</t>
  </si>
  <si>
    <t xml:space="preserve"> B1500000052</t>
  </si>
  <si>
    <t xml:space="preserve"> B1500000240</t>
  </si>
  <si>
    <t xml:space="preserve"> B1500000024</t>
  </si>
  <si>
    <t xml:space="preserve"> B1500000074</t>
  </si>
  <si>
    <t xml:space="preserve"> B1500000073</t>
  </si>
  <si>
    <t xml:space="preserve"> B1500000069</t>
  </si>
  <si>
    <t xml:space="preserve"> B1500010815</t>
  </si>
  <si>
    <t xml:space="preserve"> B1500000857</t>
  </si>
  <si>
    <t xml:space="preserve"> B1500000157</t>
  </si>
  <si>
    <t xml:space="preserve"> B1500000156</t>
  </si>
  <si>
    <t xml:space="preserve"> B1500000329</t>
  </si>
  <si>
    <t xml:space="preserve"> B1500000313</t>
  </si>
  <si>
    <t xml:space="preserve"> B1500000031</t>
  </si>
  <si>
    <t xml:space="preserve"> B1500001055</t>
  </si>
  <si>
    <t xml:space="preserve"> B1500000029</t>
  </si>
  <si>
    <t xml:space="preserve"> B1500000081</t>
  </si>
  <si>
    <t xml:space="preserve"> B1500000083</t>
  </si>
  <si>
    <t xml:space="preserve"> B1500000038</t>
  </si>
  <si>
    <t xml:space="preserve"> B1500000174</t>
  </si>
  <si>
    <t xml:space="preserve"> B1500002168</t>
  </si>
  <si>
    <t xml:space="preserve"> B1500002167</t>
  </si>
  <si>
    <t xml:space="preserve"> B1500000186</t>
  </si>
  <si>
    <t xml:space="preserve"> B1500000318</t>
  </si>
  <si>
    <t xml:space="preserve"> B1500000022</t>
  </si>
  <si>
    <t xml:space="preserve"> B1500000761</t>
  </si>
  <si>
    <t xml:space="preserve"> B1500000730</t>
  </si>
  <si>
    <t xml:space="preserve"> B1500000003</t>
  </si>
  <si>
    <t xml:space="preserve"> B1500000062</t>
  </si>
  <si>
    <t xml:space="preserve"> B1500000138</t>
  </si>
  <si>
    <t xml:space="preserve"> 05/06/2024</t>
  </si>
  <si>
    <t xml:space="preserve"> B1500000244</t>
  </si>
  <si>
    <t xml:space="preserve"> B1500002268</t>
  </si>
  <si>
    <t xml:space="preserve"> B1500002264</t>
  </si>
  <si>
    <t xml:space="preserve"> B1500002288</t>
  </si>
  <si>
    <t xml:space="preserve"> B1500000012</t>
  </si>
  <si>
    <t xml:space="preserve"> B1500000115</t>
  </si>
  <si>
    <t xml:space="preserve"> B1500000597</t>
  </si>
  <si>
    <t xml:space="preserve"> B1500000598</t>
  </si>
  <si>
    <t xml:space="preserve"> B1500000224</t>
  </si>
  <si>
    <t xml:space="preserve"> B1500000678</t>
  </si>
  <si>
    <t xml:space="preserve"> B1500000327</t>
  </si>
  <si>
    <t xml:space="preserve"> B1500000051</t>
  </si>
  <si>
    <t xml:space="preserve"> B1500000039</t>
  </si>
  <si>
    <t xml:space="preserve"> B1500000383</t>
  </si>
  <si>
    <t xml:space="preserve"> B1500000148</t>
  </si>
  <si>
    <t xml:space="preserve"> B1500048162</t>
  </si>
  <si>
    <t xml:space="preserve"> B1500048161</t>
  </si>
  <si>
    <t xml:space="preserve"> B1500048564</t>
  </si>
  <si>
    <t xml:space="preserve"> B1500048562</t>
  </si>
  <si>
    <t xml:space="preserve"> B1500000057</t>
  </si>
  <si>
    <t xml:space="preserve"> B1500000043</t>
  </si>
  <si>
    <t xml:space="preserve"> B1500000418</t>
  </si>
  <si>
    <t xml:space="preserve"> B1500000396</t>
  </si>
  <si>
    <t xml:space="preserve"> B1500000166</t>
  </si>
  <si>
    <t xml:space="preserve"> B1500001300</t>
  </si>
  <si>
    <t xml:space="preserve"> B1500000147</t>
  </si>
  <si>
    <t xml:space="preserve"> B1500003138</t>
  </si>
  <si>
    <t xml:space="preserve"> B1500000206</t>
  </si>
  <si>
    <t xml:space="preserve"> B1500000006</t>
  </si>
  <si>
    <t xml:space="preserve"> B1500000008</t>
  </si>
  <si>
    <t xml:space="preserve"> B150000073</t>
  </si>
  <si>
    <t xml:space="preserve"> B1500007548</t>
  </si>
  <si>
    <t xml:space="preserve"> B1500003128</t>
  </si>
  <si>
    <t xml:space="preserve"> B1500003132</t>
  </si>
  <si>
    <t xml:space="preserve"> B150003129</t>
  </si>
  <si>
    <t xml:space="preserve"> B1500002340</t>
  </si>
  <si>
    <t xml:space="preserve"> B1500002339</t>
  </si>
  <si>
    <t xml:space="preserve"> B1500002338</t>
  </si>
  <si>
    <t xml:space="preserve"> B1500002238</t>
  </si>
  <si>
    <t xml:space="preserve"> B1500003297</t>
  </si>
  <si>
    <t xml:space="preserve"> B1500000264</t>
  </si>
  <si>
    <t xml:space="preserve"> B1500012748</t>
  </si>
  <si>
    <t xml:space="preserve"> B1500000017</t>
  </si>
  <si>
    <t xml:space="preserve"> 06/08/2024</t>
  </si>
  <si>
    <t xml:space="preserve"> 06/06/2024</t>
  </si>
  <si>
    <t xml:space="preserve"> 06/12/2024</t>
  </si>
  <si>
    <t xml:space="preserve"> 06/13/2024</t>
  </si>
  <si>
    <t xml:space="preserve"> 06/07/2024,  06/07/2024,  06/07/2024,  06/07/2024,  06/07/2024,  06/07/2024,  06/07/2024,  06/07/2024,  06/07/2024,  06/07/2024,  06/07/2024,  06/07/2024,  06/07/2024,  06/07/2024</t>
  </si>
  <si>
    <t xml:space="preserve"> 06/14/2024</t>
  </si>
  <si>
    <t xml:space="preserve"> 05/30/2024</t>
  </si>
  <si>
    <t xml:space="preserve"> 06/15/2024</t>
  </si>
  <si>
    <t xml:space="preserve"> 06/16/2024</t>
  </si>
  <si>
    <t xml:space="preserve"> 06/20/2024,  06/20/2024,  06/20/2024</t>
  </si>
  <si>
    <t xml:space="preserve"> 06/16/2024,  06/16/2024,  06/16/2024,  06/16/2024,  06/16/2024</t>
  </si>
  <si>
    <t xml:space="preserve"> 06/26/2024</t>
  </si>
  <si>
    <t xml:space="preserve"> 06/20/2024</t>
  </si>
  <si>
    <t xml:space="preserve"> 05/12/2024,  05/12/2024,  05/12/2024,  05/12/2024,  05/12/2024</t>
  </si>
  <si>
    <t xml:space="preserve"> 06/14/2024,  06/14/2024,  06/14/2024,  06/14/2024,  06/14/2024</t>
  </si>
  <si>
    <t xml:space="preserve"> 05/23/2024,  05/23/2024,  05/23/2024</t>
  </si>
  <si>
    <t xml:space="preserve"> 06/07/2024</t>
  </si>
  <si>
    <t xml:space="preserve"> 06/23/2024</t>
  </si>
  <si>
    <t xml:space="preserve"> 06/21/2024</t>
  </si>
  <si>
    <t xml:space="preserve"> 06/22/2024</t>
  </si>
  <si>
    <t xml:space="preserve"> 06/20/2024,  06/20/2024,  06/20/2024,  06/20/2024,  06/20/2024,  06/20/2024,  06/20/2024,  06/20/2024</t>
  </si>
  <si>
    <t xml:space="preserve"> 06/05/2024</t>
  </si>
  <si>
    <t xml:space="preserve"> 06/01/2024</t>
  </si>
  <si>
    <t xml:space="preserve"> CORRESPONDIENTE AL PAGO REALIZADO POR CONCEPTO DE: PUBLICIDAD RADIAL CONSISTENTE EN LA COLOCACION DE (06) CUÑAS DIARIAS EN LA PROGRAMACION DE RADIO FM 103.5. CONTRATO BS-0002608-2024.  ABRIL 2024. PAGO 2/3. 
</t>
  </si>
  <si>
    <t xml:space="preserve"> CORRESPONDIENTE AL PAGO REALIZADO POR CONCEPTO DE: COMPRA DE AGUA EN ENVASE DE CARTON TETRAPAK 20 OZ (500ML), PARA USO DE LA INSTITUCION Y DISTINTAS ACTIVIDADES. SEGUN NO. DE ORDEN, 2024-00112</t>
  </si>
  <si>
    <t xml:space="preserve"> CORRESPONDIENTE AL PAGO REALIZADO POR CONCEPTO DE: PUBLICIDAD TELEVISIVA Y RADIAL MEDIANTE COLOCACION DE CUÑAS EN EL PROGRAMA MATUTINO AHORA POR LA SUPER 7, TRANSMITIDO POR FM 107.7. CONTRATO BS-0003028-2024.  MARZO 2024.  PAGO 1/3.  NO EXISTE PAGO ANTERIOR.
</t>
  </si>
  <si>
    <t xml:space="preserve"> CORRESPONDIENTE AL PAGO REALIZADO POR CONCEPTO DE: PUBLICIDAD TELEVISIVA Y RADIAL MEDIANTE COLOCACION DE CUÑAS EN EL PROGRAMA MATUTINO AHORA POR LA SUPER 7, TRANSMITIDO POR FM 107.7. CONTRATO BS-0003028-2024.  ABRIL 2024.  PAGO 2/3. 
</t>
  </si>
  <si>
    <t xml:space="preserve"> CORRESPONDIENTE AL PAGO REALIZADO POR CONCEPTO DE: RECLAMACION 449781, POR COLISION DEL VEHICULO CAMIONETA MITSIBISHI L-200 AÑO 2018, PLACA L-383207, CHASIS MMBJYKL30JH002851, COLOR AZUL POLIZA 2-2-502-0449216.</t>
  </si>
  <si>
    <t xml:space="preserve"> CORRESPONDIENTE AL PAGO REALIZADO POR CONCEPTO DE: FACTURAS 172513/172522/173124/172928/173113/172921/ 172879/174269/173975/173612/173692/173470/173460/173224 COMPRA DE 2,600 BOTELLONES DE REPOSICION PARA  USO DE LA INSTITUCION, CUATRIMESTRE ENERO-ABRIL 2024  MES DE  FEBRERO/ MARZO/ ABRIL 2024,  SEGUN NO.ORDEN 2024-00007 </t>
  </si>
  <si>
    <t xml:space="preserve"> CORRESPONDIENTE AL PAGO REALIZADO POR CONCEPTO DE: PUBLICIDAD TELEVISIVA MEDIANTE LA COLOCACION DE CUÑAS EN EL PROGRAMA ´´OBSERVATORIO DEMOCRATICO¨ POR CANAL TELEDIGITAL, CANAL 56, ASTER, ALTICE Y REDES SOCIALES. MARZO  2024. CONTRATO BS-0002442-2024.  PAGO 1/3.  NO EXISTE PAGO ANTERIOR.
</t>
  </si>
  <si>
    <t xml:space="preserve"> CORRESPONDIENTE AL PAGO REALIZADO POR CONCEPTO DE: PUBLICIDAD TELEVISIVA MEDIANTE LA COLOCACION DE CUÑAS EN EL PROGRAMA ´´OBSERVATORIO DEMOCRATICO¨ POR CANAL TELEDIGITAL, CANAL 56, ASTER, ALTICE Y REDES SOCIALES. ABRIL  2024. CONTRATO BS-0002442-2024.  PAGO 2/3.
 </t>
  </si>
  <si>
    <t xml:space="preserve"> CORRESPONDIENTE AL PAGO REALIZADO POR CONCEPTO DE:  FACTURA NO. CC202404252407916992   DESDE 20 DE MARZO 2024  HASTA EL 19 DE ABRIL 2024, DE LA CUENTA #8163091.  PREMIUM PLUS 3MB-1MB A CUATRO (04) CENTROS TECNOLOGICOS COMUNITARIOS (CTC)  UBICADO EN LA ESTACION DEL METRO, JUAN PABLO  DUARTE, AMIN ABEL, CENTRO LOS HEROES. </t>
  </si>
  <si>
    <t xml:space="preserve"> CORRESPONDIENTE AL PAGO REALIZADO POR CONCEPTO DE: JORNADA DE FIRMA DE CONTRATO Y ENTREGA DE EQUIPOS PROYECTO CANASTA DIGITAL SOCIAL LOTE 4, CORTE  5 DE ABRIL,2024, CONTRATO INDOTEL/CCC-LPN-2023-0008,  REGI. EN CONTRALORIA NO. BS-0015621-2023, </t>
  </si>
  <si>
    <t xml:space="preserve"> CORRESPONDIENTE AL PAGO REALIZADO POR CONCEPTO DE: JORNADA DE FIRMA DE CONTRATO Y ENTREGA DE EQUIPOS PROYECTO CANASTA DIGITAL SOCIAL LOTE 1, CORTE  5 DE ABRIL,2024, CONTRATO INDOTEL/CCC-LPN-2023-008, REGI. EN CONTRALORIA NO. BS-0015624-2023.</t>
  </si>
  <si>
    <t xml:space="preserve"> CORRESPONDIENTE AL PAGO REALIZADO POR CONCEPTO DE: JORNADA DE FIRMA DE CONTRATO Y ENTREGA DE EQUIPOS PROYECTO CANASTA DIGITAL SOCIAL LOTE 3, CORTE  5 DE ABRIL,2024, CONTRATO INDOTEL/CCC-LPN-2023-008, REGI. EN CONTRALORIA NO. BS-0015622-2023.</t>
  </si>
  <si>
    <t xml:space="preserve"> CORRESPONDIENTE AL PAGO REALIZADO POR CONCEPTO DE: JORNADA DE FIRMA DE CONTRATO Y ENTREGA DE EQUIPOS PROYECTO CANASTA DIGITAL SOCIAL LOTE 2, CORTE  5 DE ABRIL,2024, CONTRATO INDOTEL/CCC-LPN-2023-008, REGI. EN CONTRALORIA NO. BS-0015620-2023.</t>
  </si>
  <si>
    <t xml:space="preserve"> CORRESPONDIENTE AL PAGO REALIZADO POR CONCEPTO DE:  FACTURA NO.CC202404055201698963, DE LA CUENTA NO.90867725, CORRESPONDIENTE A MINUTOS DE VOZ Y DATA, PERIODO DESDE 01 HASTA 31 DE MARZO 2024. NO. DE CONTRATO BS-0015622-2023.(LOTE III). </t>
  </si>
  <si>
    <t xml:space="preserve"> CORRESPONDIENTE AL PAGO REALIZADO POR CONCEPTO DE: FACTURA NO.CC202404055201698962, DE LA CUENTA NO.90867099, CORRESPONDIENTE A MINUTOS DE VOZ Y DATA, PERIODO DESDE 01 HASTA 31 DE MARZO 2024. NO DE CONTRATO BS-0015620-2023.(LOTE II). </t>
  </si>
  <si>
    <t xml:space="preserve"> CORRESPONDIENTE AL PAGO REALIZADO POR CONCEPTO DE: CUENTA 90743951 CORRESPONDIENTE A MINUTOS, VOZ Y DATA COMPRENDIDO LOS PERIODOS DESDE FEBRERO HASTA ABRIL 2024 NO. DE CONTRATO BS-0015624-2023 (LOTE IV) </t>
  </si>
  <si>
    <t xml:space="preserve">  CORRESPONDIENTE AL PAGO REALIZADO POR CONCEPTO DE: SUSTITUCION DE CHEQUE NO.4160,PAGO NCFS 1500056419/E450000001774/2543/3335/4113  DE LA FACTURAS, DE LA CUENTA NO.90520770, CORRESPONDIENTE A MINUTOS DE VOZ Y DATA, CORRESPONDIENTE A LOS MESES DESDE DICIEMBRE 2023 HASTA ABRIL 2024. NO. DE CONTRATO BS-0015621-2023.(LOTE I). </t>
  </si>
  <si>
    <t xml:space="preserve"> CORRESPONDIENTE AL PAGO REALIZADO POR CONCEPTO DE:FACT. NO. CC2024050555201704590  DESDE 01 DE ABRIL 2024  HASTA EL 30 DE ABRIL 2024, DE LA CUENTA #71299770. PLAN BUSNESS FIT SERVICIOS MOVIL DE VOZ DATA DIRECCION TECNICA  </t>
  </si>
  <si>
    <t xml:space="preserve"> CORRESPONDIENTE AL PAGO REALIZADO POR CONCEPTO DE: FACT. NO. CC202405055201699021 DESDE 01 DE ABRIL 2024  HASTA EL 30 DE ABRIL 2024, DE LA CUENTA #9308820. PLAN INTERNET MOVIL POSTPAGO . </t>
  </si>
  <si>
    <t xml:space="preserve"> CORRESPONDIENTE AL PAGO REALIZADO POR CONCEPTO DE:  CUENTA NO. 7715659,   CENTRAL TELEFONICA DEL CCT, UBICADO EN EL MUSEO DE LAS TELECOMUNICACIONES, CORRESPONDIENTE AL PERIODO DEL 20/04/2024  AL 19/05/2024. </t>
  </si>
  <si>
    <t xml:space="preserve"> CORRESPONDIENTE AL PAGO REALIZADO POR CONCEPTO DE:FACT. NO. CC202405252407963091 CTA #2979364, NCF: E450000004325  CORRESPONDIENTE A LA CENTRAL TELEFONICA DEL INDOTEL PERIODO DEL 20/04/2024  AL 19/05/2024,</t>
  </si>
  <si>
    <t xml:space="preserve"> CORRESPONDIENTE AL PAGO REALIZADO POR CONCEPTO DE: FACTURA NO. CC202405252407961665, CUENTA NO. 1475052, PARA EL PERIODO COMPRENDIDO DEL  20/04/2024 AL 19/05/2024, POR SERVICIOS DE TELECABLE OFICINA PRINCIPAL. </t>
  </si>
  <si>
    <t xml:space="preserve"> CORRESPONDIENTE AL PAGO REALIZADO POR CONCEPTO DE: FACTURA  NO. CC202405252407967548, CUENTA NO. 7753558, NCF: E450000004345, POR SERVICIOS DE INTERNET CCT, UBICADO EN EL MUSEO DE LAS TELECOMUNICACIONES, CORRESPONDIENTE AL PERIODO 20/04/2024 AL 19/05/2024. </t>
  </si>
  <si>
    <t xml:space="preserve"> CORRESPONDIENTE AL PAGO REALIZADO POR CONCEPTO DE: PUBLICIDAD DIGITAL EN EL PORTAL WWW.ELORIENTADORRD.COM CONSISTENTE EN LA COLOCACION DE BANNER A NOMBRE DE INDOTEL.  MARZO 2024.   CONTRATO BS-0002697-2024. PAGO 1/3.  NO EXISTE PAGO ANTERIOR.
</t>
  </si>
  <si>
    <t xml:space="preserve"> CORRESPONDIENTE AL PAGO REALIZADO POR CONCEPTO DE: LOS SERVICIOS PRESTADOS EN SU CALIDAD DE ALGUACIL, CONSISTENTE EN NOTIFICACIONES DE ACTOS ENTRE INDOTEL Y PARTICULARES. SEGUN MEMO DJ-M-000173-24.
</t>
  </si>
  <si>
    <t xml:space="preserve"> CORRESPONDIENTE AL PAGO REALIZADO POR CONCEPTO DE: SENTENCIA LABORAL MARCADA CON EL NUMERO 0375-2022-SSEN-00290 A FAVOR DE LOS SEÑORES RAMON ANDRES PAULINO GUTIERREZ, FRANCISCO RANDOLFO ORTIZ TERRERO Y TALIA YOCASTA RAMIREZ DE RUIZ. </t>
  </si>
  <si>
    <t xml:space="preserve"> CORRESPONDIENTE AL PAGO REALIZADO POR CONCEPTO DE: PUBLICIDAD RADIAL MEDIANTE LA COLOCACION DE CUÑAS EN LOS PROGRAMAS EL PODER DE LA MAÑANA INFORMATIVO ORIENTAL, LA TARDE TROPICAL Y LA REVISTA INFORMATIVA DE LA TARDE. CONTRATO BS-0004101-2024.  ABRIL 2024.  PAGO 1/3.  NO EXISTE PAGO ANTERIOR.
</t>
  </si>
  <si>
    <t xml:space="preserve"> CORRESPONDIENTE AL PAGO REALIZADO POR CONCEPTO DE:  SERVICIO DE RECOGIDA DE BASURA  EDIFICIO ISABEL LA CATOLICA NO.203  (CENTRO INDOTEL) CORRESPONDIENTE AL MES DE MAYO 2024.   </t>
  </si>
  <si>
    <t xml:space="preserve"> CORRESPONDIENTE AL PAGO REALIZADO POR CONCEPTO DE: SERVICIO DE RECOGIDA DE BASURA  PARQUEO INDOTEL  CALLE EL RETIRO,  CORRESPONDIENTE AL MES DE MAYO 2024.   </t>
  </si>
  <si>
    <t xml:space="preserve"> CORRESPONDIENTE AL PAGO REALIZADO POR CONCEPTO DE: ALQUILER DE 5 LOCALES MAS SOTANO (2,665 M2), SEGUN CONTRATO BS-0013142-2023, CORRESPONDIENTE AL MES DE ABRIL 2024.
</t>
  </si>
  <si>
    <t xml:space="preserve"> CORRESPONDIENTE AL PAGO REALIZADO POR CONCEPTO DE: SERVICIOS DE LA PLANTA ELECTRICA DE EMERGENCIA, SEGUN CONTRATO BS-0000293-2024, CORRESPONDIENTE AL MES  DE ABRIL 2024. </t>
  </si>
  <si>
    <t xml:space="preserve"> CORRESPONDIENTE AL PAGO REALIZADO POR CONCEPTO DE: MANTENIMIENTO DE LOS 189,153KM DEL VEHICULO MITSUBISHI L-200, COLOR BLANCO, AÑO 2018, PLACA L-383202, CHASIS MMBJYKL30JH002857. SEGUN NO. DE ORDEN, 2024-00127.</t>
  </si>
  <si>
    <t xml:space="preserve"> CORRESPONDIENTE AL PAGO REALIZADO POR CONCEPTO DE: MANTENIMIENTO DE 38,769 KMS DEL VEHICULO MITSUBISHI L-200, PLACA L-461849, COLOR BLANCO, CHASIS MMBJLKL10PH001563, AÑO 2023. SEGUN ORDEN DE COMPRA NO.2024-00124. </t>
  </si>
  <si>
    <t xml:space="preserve"> CORRESPONDIENTE AL PAGO REALIZADO POR CONCEPTO DE:FA CTURA. NO. FS-8525556  CODIGO NO.45621,CONSUMO DE AGUA POTABLE  DEL PARQUEO C/. EL RETIRO, FACT #FS-8527294, CODIGO 455693, CENTRO INDOTEL, FACT #FMA-1108068, COD. 417557, ALMACEN V CENTENARIO FECT #FS-8516387  CODIGO #38593,   CONSTRUCCION DE LAS OF. INDOTEL, FACT # FS-8516386, COD.38592.  CORRESP. AL MES DE  ABRIL DEL 2024.</t>
  </si>
  <si>
    <t xml:space="preserve"> CORRESPONDIENTE AL PAGO REALIZADO POR CONCEPTO DE:  SUSTITUCION DEL CK.71876, PAGO FACTURA. NO. FS-8292934, CODIGO NO.45621,CONSUMO DE AGUA POTABLE  DEL PARQUEO C/. EL RETIRO, FACT #FS-8295310, NCF#B1500137554,CODIGO 455693, CENTRO INDOTEL, FACT #FMA-926912 NCF #B1500137722, COD. 417557, ALMACEN V CENTENARIO FECT #FS-8283766 NCF #B1500136391 CODIGO #38593,  CONSTRUCCION DE LAS OF. INDOTEL, FACT # FS-8283765 NCF #B1500136390, COD.38592,CONSTRUCCION DE LAS OF. INDOTEL.   CORRESP. AL MES DE  MARZO DEL 2024 POR UN MONTO DE RD$7,501.40 </t>
  </si>
  <si>
    <t xml:space="preserve"> CORRESPONDIENTE AL PAGO REALIZADO POR CONCEPTO DE: FACTURA. NO. FS-8758245   CODIGO NO.45621,CONSUMO DE AGUA POTABLE  DEL PARQUEO C/. EL RETIRO, FACT #FMA-1416662, NCF#B1500141915,CODIGO 417557, ALMACEN V CENTENARIO , FACT #FS-8759994  NCF #B1500141275, COD. 455693, CENTRO INDOTEL  FECT #FS-8749056 NCF #B1500140199 CODIGO #38592,   CONSTRUCCION DE LAS OF. INDOTEL, FACT # FS-8749057  NCF #B1500140200, COD.38593.  CORRESP. AL MES DE  MAYO  DEL 2024 </t>
  </si>
  <si>
    <t xml:space="preserve"> CORRESPONDIENTE AL PAGO REALIZADO POR CONCEPTO DE: PUBLICIDAD DIGITAL, CONSISTENTE EN LA PUBLICACION DE TODAS LAS EJECUTORIAS, PROGRAMAS Y ACTIVIDADES DEL INDOTEL , EN EL PERIODICO DIGITAL LA VOZ DE MONTESINO Y TODAS LAS REDES SOCIALES.  ABRIL 2024, CONTRATO NO. BS-0002016-2024. PAGO 2/3.
</t>
  </si>
  <si>
    <t xml:space="preserve"> CORRESPONDIENTE AL PAGO REALIZADO POR CONCEPTO DE: ADQUISICION DE 135 LATOPS PARA LA INSTITUCION  SEGUN CONTRATO BS-0014229-2023 LOTE 1, Y 15 LAPTOPS. 20 MONITORES DE 24 PULGADAS Y 15 DISCOS  DUROS PARA LA INSTITUCION. SEGUN CONTRATO, BS-0014250-2023 LOTE II, Y  DE 80 DISCO DURO Y 80 MEMORIAS RAM SEGUN CONTRATO BS-0014301-2023 LOTE IX .</t>
  </si>
  <si>
    <t xml:space="preserve"> CORRESPONDIENTE AL PAGO REALIZADO POR CONCEPTO DE: FACTURA COMPRA DE BOMBA TRIFASICA DE 5.5HP PARA EL SERVICIO DE AGUA POTABLE DEL CENTRO INDOTEL. SEGUN NO. DE ORDEN, 2024-00111 </t>
  </si>
  <si>
    <t xml:space="preserve"> CORRESPONDIENTE AL PAGO REALIZADO POR CONCEPTO DE:  MANTENIMIENTO DE LOS 229,000 KM Y LA REPARACION DEL VEHICULO MITSUBISHI FUSO, PLACA I-007468, COLOR BLANCO / CREMA, AÑO 2011, CHASIS BE637GF10024. SEGUN NO. DE ORDEN, 2024-00108 0</t>
  </si>
  <si>
    <t xml:space="preserve"> CORRESPONDIENTE AL PAGO REALIZADO POR CONCEPTO DE: PUBLICIDAD TELEVISIVA, MEDIANTE LA COLOCACION DE DOS MENCIONES DIARIAS EN EL PROGRAMA CIBAONEWSTV TRANSMITIDO POR MEGA VISION CANAL 43. CONTRATO BS-0003546-2024. MES DE ABRIL 2024.  PAGO 1/3.  NO EXISTE PAGO ANTERIOR.
</t>
  </si>
  <si>
    <t xml:space="preserve"> CORRESPONDIENTE AL PAGO REALIZADO POR CONCEPTO DE:MANTENIMIENTO DE LOS 159,023 KMS PARA EL VEHICULO CHEVROLET SUBURBAN COLOR NEGRO,AÑO 2018, PLACA G-419095, CHASIS 1GNSK8KC6JR125839.NO DE CONTRATO BS-0015434-2023 ( LOTE IV).</t>
  </si>
  <si>
    <t xml:space="preserve"> CORRESPONDIENTE AL PAGO REALIZADO POR CONCEPTO DE: MANTENIMIENTO DE LOS 186,199 KMS, PARA EL VEHICULO MITSUBISHI L-200, COLOR GRIS , PLACA L-397836, AÑO 2019, CHASIS MMBJYKL30KH003435.NO. DE CONTRATO BS-0015437-2023 (LOTE III). </t>
  </si>
  <si>
    <t xml:space="preserve">  CORRESPONDIENTE AL PAGO REALIZADO POR CONCEPTO DE: PAGO DE LA PARTICIPACION DEL COLABORADOR CARLOS DEMETRIO PEREZ GUANTES A LA CAPACITACION NABSHOW 2024, SEGUN APROBACION ANEXA, MEMORANDUM NO. RH-M-000340-24.
</t>
  </si>
  <si>
    <t xml:space="preserve"> CORRESPONDIENTE AL PAGO REALIZADO POR CONCEPTO DE: PAGO DE LA FACT.192,  NCF E450000041390, SERV. FLOTA   CELULARES, CORRESPONDIENTE AL MES DE ABRIL, 2024  CUENTA NO.706002893. </t>
  </si>
  <si>
    <t xml:space="preserve"> CORRESPONDIENTE AL PAGO REALIZADO POR CONCEPTO DE: FACTURA #183, NCF:E450000041422, CUENTA NO. 707454799, POR SERVICIOS DE INTERNET DATA MOVIL, AV. ABRAHAM  LINCOLN NO 962, CORRESPONDIENTE AL MES DE ABRIL 2024. </t>
  </si>
  <si>
    <t xml:space="preserve"> CORRESPONDIENTE AL PAGO REALIZADO POR CONCEPTO DE:FACTURA #186,  CUENTA NO. 709225876, POR SERVICIOS CENTRAL TELEFONICA, AV. ABRAHAM  LINCOLN NO 962, CORRESPONDIENTE AL MES DE ABRIL, 2024. </t>
  </si>
  <si>
    <t xml:space="preserve"> CORRESPONDIENTE AL PAGO REALIZADO POR CONCEPTO DE: PUBLICIDAD TELEVISIVA, CONSISTENTE EN LA PUBLICACION DE CUÑAS POR VTV CANAL 32, Y UNA RED DE CANALES DE CABLE A NIVEL NACIONAL Y REDES SOCIALES.  MARZO 2024.  CONTRATO BS-0002463-2024.  PAGO 1/3.  NO EXISTE PAGO ANTERIOR.
</t>
  </si>
  <si>
    <t xml:space="preserve"> CORRESPONDIENTE AL PAGO REALIZADO POR CONCEPTO DE: PUBLICIDAD TELEVISIVA, CONSISTENTE EN LA PUBLICACION DE CUÑAS POR VTV CANAL 32, Y UNA RED DE CANALES DE CABLE A NIVEL NACIONAL Y REDES SOCIALES.  ABRIL 2024.  CONTRATO BS-0002463-2024.  PAGO 2/3.  
</t>
  </si>
  <si>
    <t xml:space="preserve"> CORRESPONDIENTE AL PAGO REALIZADO POR CONCEPTO DE: ALQUILER DE 50 ESPACIOS DE PARQUEO EN EL TEMPLO EL CALVARIO, UBICADO EN LA AVENIDA ABRAHAM LINCOLN NO. 964, ENSANCHE PIANTINNI, DE LA CIUDAD DE SANTO DOMINGO, PARA SER USADO COMO PARQUEO PARA FUNCIONARIOS Y EMPLEADOS DEL INDOTEL. SEGUN CONTRATO BS-0010351-2023, CORRESPONDIENTE AL MES DE MAYO  DEL  2024.
</t>
  </si>
  <si>
    <t xml:space="preserve"> CORRESPONDIENTE AL PAGO REALIZADO POR CONCEPTO DE: PUBLICIDAD TELEVISIVA MEDIANTE LA COLOCACION DE 3 INSERCIONES DE 30 SEGUNDOS AL MES EN EL PROGRAMA MCKINNEY QUE SE TRANSMITE POR COLOR VISION CANAL 9.  MARZO 2024.  CONTRATO BS-0003126-2024.   PAGO 1/3.  NO EXISTE PAGO ANTERIOR.
</t>
  </si>
  <si>
    <t xml:space="preserve"> CORRESPONDIENTE AL PAGO REALIZADO POR CONCEPTO DE:  PUBLICIDAD TELEVISIVA MEDIANTE LA COLOCACION DE 3 INSERCIONES DE 30 SEGUNDOS AL MES EN EL PROGRAMA MCKINNEY QUE SE TRANSMITE POR COLOR VISION CANAL 9.  ABRIL 2024.  CONTRATO BS-0003126-2024.   PAGO 2/3. 
</t>
  </si>
  <si>
    <t xml:space="preserve"> CORRESPONDIENTE AL PAGO REALIZADO POR CONCEPTO DE: PUBLICIDAD TELEVISIVA MEDIANTE DOS CUÑAS DIARIAS POR CINEVISION CANAL 19, TELEVISION POR CABLE Y EN TIEMPO REAL POR LA INTERNET. MARZO 2024.   CONTRATO BS-0002023-2024.  PAGO 1/3.  NO EXISTE PAGO ANTERIOR.
</t>
  </si>
  <si>
    <t xml:space="preserve"> CORRESPONDIENTE AL PAGO REALIZADO POR CONCEPTO DE: PUBLICIDAD TELEVISIVA MEDIANTE DOS CUÑAS DIARIAS POR CINEVISION CANAL 19, TELEVISION POR CABLE Y EN TIEMPO REAL POR LA INTERNET.  ABRIL   2024.   CONTRATO BS-0002023-2024.  PAGO 2/3. 
</t>
  </si>
  <si>
    <t xml:space="preserve"> CORRESPONDIENTE AL PAGO REALIZADO POR CONCEPTO DE: PUBLICIDAD TELEVISIVA, MEDIANTE COLOCACION DE CUÑAS EN EL PROGRAMA GENTE DE EXITOS, TRANSMITIDO POR CLARO CANAL 74, TELECABLE,   WWW.GDM74.DO, 100 DE TELENORT Y TELECANAL 28 PARA LA ZONA ORIENTAL. ABRIL 2024, CONTRATO NO. BS-0002455-2024.  PAGO 2/3.
</t>
  </si>
  <si>
    <t xml:space="preserve"> CORRESPONDIENTE AL PAGO REALIZADO POR CONCEPTO DE: PUBLICIDAD TELEVISIVA EN EL PROGRAMA " PUJOL CONTIGO" TRANSMITIDO EN EL NUEVO DIARIO, MES DE ABRIL 2024.  SEGUN CONTRATO NO. BS-0002540-2024. PAGO 2/3
</t>
  </si>
  <si>
    <t xml:space="preserve"> CORRESPONDIENTE AL PAGO REALIZADO POR CONCEPTO DE: MANTENIMIENTO DE LOS 20,000KM DEL VEHICULO TOYOTA HILUX 4X4, COLOR PLATEADO, AÑO 2023, PLACA L-486994, CHASIS 8AJBA3CD401794418. SEGUN NO. DE ORDEN, 2024-00107 </t>
  </si>
  <si>
    <t xml:space="preserve"> CORRESPONDIENTE AL PAGO REALIZADO POR CONCEPTO DE: SOLICITUD DE MANTENIMIENTO DE LOS 10,506 KM DEL VEHICULO TOYOTA RUNNER, PLACA G-680484, COLOR NEGRO, AÑO 2023, CHASIS JTEBU4JR906192304. SEGUN NO. DE ORDEN, 2024-00099 </t>
  </si>
  <si>
    <t xml:space="preserve"> CORRESPONDIENTE AL PAGO REALIZADO POR CONCEPTO DE:  MANTENIMIENTO DE LOS 70,407 KM DEL VEHICULO TOYOTA 4RUNNER, PLACA G-449420, COLOR NEGRO, AÑO 2019 CHASIS JTEBU4JR905635749, SEGUN NO.ORDEN 2024-00128. </t>
  </si>
  <si>
    <t xml:space="preserve"> CORRESPONDIENTE AL PAGO REALIZADO POR CONCEPTO DE: MANTENIMIENTO DE LOS 13,821 KMS, DEL VEHICULO TOYOTA HILUX, PLACA L-487545, AÑO 2023, CHASIS 8AJBA3CD801794826. SEGUN ORDEN DE COMPRA NO.2024-00133 </t>
  </si>
  <si>
    <t xml:space="preserve"> CORRESPONDIENTE AL PAGO REALIZADO POR CONCEPTO DE: MANTENIMIENTO DE LOS 16,897 KMS DEL VEHICULO TOYOTA HILUX, PLACA L-486993, COLOR BLANCO, AÑO 2023, CHASIS 8AJBA3CD801794695. SEGUN ORDEN DE COMPRA 2024-00132. </t>
  </si>
  <si>
    <t xml:space="preserve"> CORRESPONDIENTE AL PAGO REALIZADO POR CONCEPTO DE: SERVICIO DE CATERING PARA 160 PERSONAS, EL MISMO SERA OFRECIDO EN EL ACTO DE RECONOCIMIENTO REALIZADO CON MOTIVO DEL DIA INTERNACIONAL DE LOS TRABAJADORES SEGUN NO. DE ORDEN, 2024-00106 </t>
  </si>
  <si>
    <t xml:space="preserve"> CORRESPONDIENTE AL PAGO REALIZADO POR CONCEPTO DE:  SERVICIO DE CATERING PARA LA REUNION DEL CONSEJO DIRECTIVO CON LA OGTIC, EN LA SEDE PRINCIPAL DE INDOTEL. SEGUN NO. DE ORDEN, 2024-00131 </t>
  </si>
  <si>
    <t xml:space="preserve"> CORRESPONDIENTE AL PAGO REALIZADO POR CONCEPTO DE:  SERVICIOS DE PUBLICIDAD TELEVISIVA Y DIGITAL, PROGRAMA ALL WE NEED IS LOVE,TRANSMITIDO DE LUNES A VIERNES POR LAS PLATAFORMAS DIGITALES, FACTURA MES DE ABRIL 2024, SEGUN CONTRATO NO. BS-0002033-2024. PAGO 2/3.
</t>
  </si>
  <si>
    <t xml:space="preserve"> CORRESPONDIENTE AL PAGO REALIZADO POR CONCEPTO DE: SERVICIO DE ENERGIA ELECTRICA DE LAS  FACTURAS, 524363/ 526417/524365/ 524366/ 524334/ 524364/ 524343/ 524325, POR CORRESPONDIENTE A LOS  NIC: 5013178 (02/03/2024 AL 02/04/2024), 5406342 (05/03/2024 AL 04/04/2024), 5534692 (02/'03/2024 AL 02/04/2024), 5803899 (02/03/2024 AL 02/04/2024), 5816979 (11/03/2024 AL 10/04/2024), 5817032 (02/03/2024 AL 02/04/2024), 5978074 (08/03/2024 AL 08/04/2024), 6556368 (11/03/2024 AL 11/04/2024). </t>
  </si>
  <si>
    <t xml:space="preserve"> CORRESPONDIENTE AL PAGO REALIZADO POR CONCEPTO DE:SERVICIO DE ANUNCIOS EN 30 ESPACIOS EN DOS PERIODICOS DE CIRCULACION NACIONAL. CON EL FIN DE PUBLICAR LOS PROCESOS DE LICITACION PUBLICA NACIONAL. MAYO 2024.  CONTRATO BS-0002800-2024.  
</t>
  </si>
  <si>
    <t xml:space="preserve"> CORRESPONDIENTE AL PAGO REALIZADO POR CONCEPTO DE:  CONTRATACION DE UN ESPACIO DE 6.66X7  PULGADAS A BLANCO Y NEGRO EN EL PERIODICO IMPRESO HOY, CON EL FIN DE PUBLICAR EL AVISO DE CONSULTA PUBLICA DE LA RESOLUCION NUM. 043-2024 DEL CONSEJO DIRECTIVO, EN SU EDICION DEL JUEVES 09 DE MAYO 2024 ORDEN NO. 2024-00139
</t>
  </si>
  <si>
    <t xml:space="preserve"> CORRESPONDIENTE AL PAGO REALIZADO POR CONCEPTO DE: PUBLICIDAD TELEVISIVA, COLOCACION DE UNA CUÑA EN EL PROGRAMA ENCUENTRO EXTRA LOS SABADOS DE 7:00AM  A 8:00AM  POR COLOR VISION, CANAL 9, CONTRATO BS-0002502-2024. ABRIL 2024. PAGO 2/3.
</t>
  </si>
  <si>
    <t xml:space="preserve"> CORRESPONDIENTE AL PAGO REALIZADO POR CONCEPTO DE: PUBLICIDAD DIGITAL MEDIANTE LA COLOCACION TRES VECES POR SEMANA EN EL PORTAL INFORMATIVO Y NOTICIOSO WWW. ELYLAURA.COM Y EN TODAS SUS PLATAFORMAS SOCIALES, ABRIL 2024. SEGUN CONTRATO BS-0002015-2024, PAGO 2/3.
</t>
  </si>
  <si>
    <t xml:space="preserve"> CORRESPONDIENTE AL PAGO REALIZADO POR CONCEPTO DE: FACTURA NO. 2134206370-67, NCF: B1500329474, CONSUMO DE ENERGIA ELECTRICA, DEL 18/03/2024 AL 17/04/2024, PERTENECIENTE AL MUSEO DE LAS TELECOMUNICACIONES  DE LA CALLE ISABEL LA CATOLICA NO. 203 ZONA COLONIAL (NIC: NO. 2134206). </t>
  </si>
  <si>
    <t xml:space="preserve"> CORRESPONDIENTE AL PAGO REALIZADO POR CONCEPTO DE: FACTURA NO.4260014080-65, CONSUMO DE ENERGIA ELECTRICA, DEL 18/03/2024 AL 17/04/2024, PERTENECIENTE  AL CENTRO INDOTEL TETELO VARGAS EXT. ITLA, SAN PEDRO DE MACORIS. ( NIC:4260014 ). </t>
  </si>
  <si>
    <t xml:space="preserve"> CORRESPONDIENTE AL PAGO REALIZADO POR CONCEPTO DE: FACTURA NO. 2039391389-33 CONSUMO DE ENERGIA ELECTRICA, DEL 18/03/2024 AL 17/04/2024, PERTENECIENTE   ALMACEN V CENTENARIO DE LA CALLE FARALLON DEL NORTE ESQ. V CENTENARIO. ( NIC:2039391 ).    </t>
  </si>
  <si>
    <t xml:space="preserve"> CORRESPONDIENTE AL PAGO REALIZADO POR CONCEPTO DE: FACTURA NO. 4037282124-86, 328181, CONSUMO DE ENERGIA ELECTRICA, DEL 18/03/2024 AL 17/04/2024, PERTENECIENTE   ESTACION DE MONITOREO SANTO DOMINGO. ( NIC:4037282 ).    </t>
  </si>
  <si>
    <t xml:space="preserve"> CORRESPONDIENTE AL PAGO REALIZADO POR CONCEPTO DE: FACT. NO.1625494417-00, rCONSUMO DE ENERGIA ELECTRICA, DEL 18/03/2024 AL 17/04/2024, PERTENECIENTE A LA ESTACION MONITOREO ESPECTRO DE HIGUEY, (NIC: NO. 1625494).</t>
  </si>
  <si>
    <t xml:space="preserve"> CORRESPONDIENTE AL PAGO REALIZADO POR CONCEPTO DE: PUBLICIDAD DIGITAL MEDIANTE COLOCACION DE BANNER PARA LA PUBLICIDAD Y PUBLICACION DE LAS INFORMACIONES DE LA INSTITUCION EN EL PERIODICO DIGITAL WWW.ELZUMBADOR.NET.DO.  CONTRATO BS-0003198-2024. ABRIL 2024.  PAGO 1/3.  NO EXISTE PAGO ANTERIOR.
</t>
  </si>
  <si>
    <t xml:space="preserve"> CORRESPONDIENTE AL PAGO REALIZADO POR CONCEPTO DE: PUBLICIDAD TELEVISIVA Y RADIAL MEDIANTE COLOCACION DE CUÑAS EN EL PROGRAMA EXPRESION DEMOCRATICA, POR LA FRECUENCIA SANTO DOMINGO TV, CANAL 24 Y 69 DE UHF.  CONTRATO BS-0003156-2024.  ABRIL 2024.  PAGO 1/3.  NO EXISTE PAGO ANTERIOR.
</t>
  </si>
  <si>
    <t xml:space="preserve"> CORRESPONDIENTE AL PAGO REALIZADO POR CONCEPTO DE: COMPRA DE ILUMINARIAS PARA SER UTILIZADAS EN LAS OFICINAS Y PASILLOS DE LA CEDE CENTRAL Y DIFERENTES ESTACIONES DE MONITOREO. SEGUN NO. DE ORDEN, 2024,00134.</t>
  </si>
  <si>
    <t xml:space="preserve"> CORRESPONDIENTE AL PAGO REALIZADO POR CONCEPTO DE: ALQUILER DE (38) PARQUEOS DE LA ATARAZANA (CUIDAD COLONIAL), PARA SER UTILIZADOS POR LOS EMPLEADOS DEL CENTRO INDOTEL, SEGUN CONTRATO BS-000706-2024, CORRESPONDIENTE AL MES DE ABRIL DEL 2024, SEGUN   MEMO SC-M-000252-2024.
</t>
  </si>
  <si>
    <t xml:space="preserve"> CORRESPONDIENTE AL PAGO REALIZADO POR CONCEPTO DE: COMPRA DE UNIFORMES, PARA EL DEPARTAMENTO DE GESTION HUMANA SEGUN NO. DE ORDEN, 2024-00088    </t>
  </si>
  <si>
    <t xml:space="preserve"> CORRESPONDIENTE AL PAGO REALIZADO POR CONCEPTO DE: COMPRA DE CORONA DE FLORES CON MOTIVO DEL FALLECIMIENTO DE JOSE MANUEL DEL CASTILLO VANDELINE HIJO DEL SENADOR POR BARAHONA. SEGUN NO. DE ORDEN, 2024-00089</t>
  </si>
  <si>
    <t xml:space="preserve"> CORRESPONDIENTE AL PAGO REALIZADO POR CONCEPTO DE:PUBLICIDAD RADIAL MEDIANTE LA COLOCACION DE 4 CUÑAS EN EL PROGRAMA FEEDBACK JUVENIL, TRANSMITIDO LOS VIERNES, ATRAVES DE 89.9 FM Y LA WEB AURORA. PAGO MES DE ABRIL 2024.  SEGUN CONTRATO BS-0002005-2024. PAGO 2/3.
</t>
  </si>
  <si>
    <t xml:space="preserve"> CORRESPONDIENTE AL PAGO REALIZADO POR CONCEPTO DE:PUBLICIDAD DIGITAL MEDIANTE LA COLOCACION DE TODA LA PROMOCION INSTITUCIONAL DEL INDOTEL  EN LA PAGINA DIARIOREVISTA.COM Y EN LAS REDES SOCIALES, MES DE ABRIL 2024, CONTRATO NO. BS-0002002-2024. PAGO 2/3.  
</t>
  </si>
  <si>
    <t xml:space="preserve"> CORRESPONDIENTE AL PAGO REALIZADO POR CONCEPTO DE: PUBLICIDAD DIGITAL, MEDIANTE LA COLOCACION DE UN BANNER FIJO DIMENSIONES 980X180, EN LA PAGINA WEB DE LA REVISTA SEMANA, REVISTASEMANA.COM.DO, SEGUN CONTRARO BS-0002491-2024. MES DE ABRIL 2024. PAGO 2/3.
r</t>
  </si>
  <si>
    <t xml:space="preserve"> CORRESPONDIENTE AL PAGO REALIZADO POR CONCEPTO DE: SOLICITUD DE COMPRA DE UN ANALIZADOR DE ESPECTRO WIFI DE LA INSTITUCION. SEGUN NO. DE ORDEN, 2024-00083.
 PAGO DE FACTURA NCF B1500000254, SOLICITUD DE COMPRA DE UN ANALIZADOR DE ESPECTRO WIFI DE LA INSTITUCION. SEGUN NO. DE ORDEN, 2024-00083 MONTO RD$543,135.00    ITBIS 18% RD$97,764.30         ISR 5% RD$27,156.75                                               </t>
  </si>
  <si>
    <t xml:space="preserve"> CORRESPONDIENTE AL PAGO REALIZADO POR CONCEPTO DE: , CORRESPONDIENTE A DISEÑO E IMPLEMENTACION DE RED COMUNITARIA DE ACCESO A INTERNET A LAS COMUNIDADES DE EL LLANO ARROYO GRANDE, SABANA DE ARROYO GRANDE, EL BUEY Y PALO DE CAJA. QUE INCLUYE OPERACION Y MANTENIMIENTO, COMPONENTE DE ACCESO E INFRAESTRUCTURA PROYECTO CONECTAR A LOS NO CONECTADOS  PLAN BIANUAL 2021-2022   ( LOTE II). </t>
  </si>
  <si>
    <t xml:space="preserve"> CORRESPONDIENTE AL PAGO REALIZADO POR CONCEPTO DE: COMPRA DE INSUMOS PARA EL DISPENSARIO MEDICO. SEGUN NO. DE ORDEN, 2024-00117,.</t>
  </si>
  <si>
    <t xml:space="preserve"> CORRESPONDIENTE AL PAGO REALIZADO POR CONCEPTO DE: PUBLICIDAD RADIAL EN EL PROGRAMA CON LUZ DE LOS ANGELES TRANSMITIDO POR FM 103.5 Y EN INTERNET POR WWW.FM103.CC.  SEGUN CONTRATO BS-0002109-2024. ABRIL 2024.  PAGO 2/3.
</t>
  </si>
  <si>
    <t xml:space="preserve"> CORRESPONDIENTE AL PAGO REALIZADO POR CONCEPTO DE: PUBLICIDAD TELEVISIVA, COLOCACION DE DOS CUÑAS PUBLICITARIAS EN LA EMISION DE LA TARDE Y DOS CUÑAS PUBLICITARIAS EN LA EMISION ESTELAR, 80 CUÑAS MENSUALES EN EL NOTICIERO NOTICIA LIBRE TV.  CONTRATO BS-0002010-2024. ABRIL 2024,  PAGO 2/3.
</t>
  </si>
  <si>
    <t xml:space="preserve"> CORRESPONDIENTE AL PAGO REALIZADO POR CONCEPTO DE: PUBLICIDAD TELEVISIVA MEDIANTE LA COLOCACION DE CUÑAS EN LOS MEDIOS EN EL FUEGO DE LA MAÑANA, EN EL FUEGO EN LA NOCHE, SIN MENTIRAS, REDES SOCIALES Y TV. MES DE MARZO 2024. CONTRATO BS-0002464-2024.  PAGO 1/3.  NO EXISTE PAGO ANTERIOR.
 MONTO RD$30,000.00              ITBIS 18% RD$5,400.00             ISR 5% RD$1,500.00</t>
  </si>
  <si>
    <t xml:space="preserve"> CORRESPONDIENTE AL PAGO REALIZADO POR CONCEPTO DE: PUBLICIDAD TELEVISIVA MEDIANTE LA COLOCACION DE CUÑAS EN LOS MEDIOS EN EL FUEGO DE LA MAÑANA, EN EL FUEGO EN LA NOCHE, SIN MENTIRAS, REDES SOCIALES Y TV. MES DE ABRIL 2024. CONTRATO BS-0002464-2024.  PAGO 2/3
</t>
  </si>
  <si>
    <t xml:space="preserve"> CORRESPONDIENTE AL PAGO REALIZADO POR CONCEPTO DE: SERVICIO DE PUBLICIDAD CONSISTENTE EN LA COLOCACION DE 15 ESPACIOS EN SUS PERIODICOS DIARIO LIBRE DE CIRCULACION NACIONAL.  CONTRATO BS-0003682-2024.
</t>
  </si>
  <si>
    <t xml:space="preserve"> CORRESPONDIENTE AL PAGO REALIZADO POR CONCEPTO DE: PUBLICIDAD DIGITAL, MEDIANTE LA COLOCACION DE BANNERS EN LOS PERIODICOS, SIN CORTAPISA, LO QUE SUCEDIO, HECHOS NEWS, ADEMAS DIFUSION DE ACTIVIDADES DE LA INSTITUCION  EN REDES SOCIALES. ABRIL  2024, CONTRATO NO.BS-0000215-2024. PAGO 4/4.
</t>
  </si>
  <si>
    <t xml:space="preserve"> CORRESPONDIENTE AL PAGO REALIZADO POR CONCEPTO DE: PUBLICIDAD RADIAL MEDIANTE LA COLOCACION DE DOS CUÑAS EN EL PROGRAMA EL GOBIERNO DE LA MAÑANA POR LA Z 101.  MARZO 2024. CONTRATO BS-0002495-2024.   PAGO 1/3.  NO EXISTE PAGO ANTERIOR.
</t>
  </si>
  <si>
    <t xml:space="preserve"> CORRESPONDIENTE AL PAGO REALIZADO POR CONCEPTO DE: PUBLICIDAD RADIAL MEDIANTE LA COLOCACION DE DOS CUÑAS EN EL PROGRAMA EL GOBIERNO DE LA MAÑANA POR LA Z 101.  ABRIL 2024. CONTRATO BS-0002495-2024.   PAGO 2/3.
</t>
  </si>
  <si>
    <t xml:space="preserve"> CORRESPONDIENTE AL PAGO REALIZADO POR CONCEPTO DE: COMPRA DE LOS INSUMOS DE LIMPIEZA PARA EL ´PERIODO TRIMESTRAL ABRIL-JUNIO 2024. SEGUN NO. DE ORDEN, 2024-00116</t>
  </si>
  <si>
    <t xml:space="preserve"> CORRESPONDIENTE AL PAGO REALIZADO POR CONCEPTO DE: PUBLICIDAD TELEVISIVA, MEDIANTE COLOCACION DE 40 CUÑAS EN PROGRAMA HABLANDO SIN RODEOS, SE TRANSMITE DE LUNES A VIERNES A TRAVES DE XTREMO CHANNEL.  CONTRATO BS-0001995-2024.  MES DE ABRIL 2024. PAGO 2/3.
</t>
  </si>
  <si>
    <t xml:space="preserve"> CORRESPONDIENTE AL PAGO REALIZADO POR CONCEPTO DE:SOLICITUD DE COMPRA, IMPRESION Y PENDOLISMO DE 200 INVITACIONES CON SU SOBRE, SEGUN NO. DE ORDEN, 2024-00119.</t>
  </si>
  <si>
    <t xml:space="preserve"> CORRESPONDIENTE AL PAGO REALIZADO POR CONCEPTO DE: CORRESPONDIENTE A PUBLICIDAD TELEVISIVA MEDIANTE LA COLOCACION DE UNA CUÑA SEMANAL EN EL PROGRAMA EN COMPLICIDAD CON JACQUELINE RAMOS, CANAL 24, LOS DOMINGOS EN HORARIO DE 10:00 PM A 10:30PM, CORRESPONDIENTE AL MES DE ABRIL 2024. SEGUN CONTRATO BS-0002536-2024. PAGO 2/3.
 MONTO RD$30,000.00     ITBIS 18% RD$5,400.00     ISR 10% RD$3,000.00</t>
  </si>
  <si>
    <t xml:space="preserve"> CORRESPONDIENTE AL PAGO REALIZADO POR CONCEPTO DE: PUBLICIDAD DIGITAL MEDIANTE COLOCACION DE UN BANNER EN EL PERIODICO DIGITAL WWW.TRASLASHUELLASDIGITAL.COM.DO.  CONTRATO BS-0003693-2024.   ABRIL 2024. PAGO 1/3.  NO EXISTE PAGO ANTERIOR.
</t>
  </si>
  <si>
    <t xml:space="preserve"> CORRESPONDIENTE AL PAGO REALIZADO POR CONCEPTO DE: PUBLICIDAD DIGITAL, MEDIANTE LA COLOCACION DE 04 CUÑAS EN EL PROGRAMA DE TU A TU CON JENNY AQUINO, A TRAVES DEL CANAL DE DE YOUTUBE JENNYAQUINOA. ABRIL  2024, CONTRATO NO. BS-0002453-2024. PAGO 2/3.
</t>
  </si>
  <si>
    <t xml:space="preserve"> CORRESPONDIENTE AL PAGO REALIZADO POR CONCEPTO DE: PUBLICIDAD DIGITAL, CONSISTENTE EN LA PUBLICACION DE DOS MENCIONES DIARIAS, EN EL ESPACIO DIGITAL "EL GOBIERNO DEL ESTE".7,  SEGUN NO. DE CONTRATO BS-0002460-2024. ABRIL 2024, PAGO 2/3.
</t>
  </si>
  <si>
    <t xml:space="preserve"> CORRESPONDIENTE AL PAGO REALIZADO POR CONCEPTO DE: PUBLICIDAD DIGITAL MEDIANTE LA COLOCACION DE 2 BANNER CON LAS PROMOCIONES DE LA INSTITUCION EN LA PORTADA DEL PERIODICO LA SULTANA DIGITAL. CONTRATO BS-0002510-2024.  MARZO 2024.  PAGO 1/3.  NO EXISTE PAGO ANTERIOR.
</t>
  </si>
  <si>
    <t xml:space="preserve"> CORRESPONDIENTE AL PAGO REALIZADO POR CONCEPTO DE: PUBLICIDAD DIGITAL MEDIANTE LA COLOCACION DE 2 BANNER CON LAS PROMOCIONES DE LA INSTITUCION EN LA PORTADA DEL PERIODICO LA SULTANA DIGITAL. CONTRATO BS-0002510-2024.  ABRIL 2024.  PAGO 2/3.  
</t>
  </si>
  <si>
    <t xml:space="preserve"> CORRESPONDIENTE AL PAGO REALIZADO POR CONCEPTO DE: PUBLICIDAD DIGITAL MEDIANTE COLOCACION DE LAS PUBLICACIONES DE TODAS LAS CAMPAÑAS DE LA INSTITUCION EN EL PEDIODICO DIGITAL WWW.ELZORROTEINFORMA.COM. Y REDES SOCIALES EL ZORRO TE INFORMA.  ABRIL 2024.  CONTRATO BS-0003054-2024.  PAGO 1/3.  NO EXISTE PAGO ANTERIOR.
</t>
  </si>
  <si>
    <t xml:space="preserve"> CORRESPONDIENTE AL PAGO REALIZADO POR CONCEPTO DE:PUBLICIDAD TELEVISIVA, MEDIANTE LA COLOCACION DE TODA LA PROMOCION INSTITUCIONAL DEL INDOTEL A TRAVES DE CABLE LOCAL MOCA VISION Y EN LAS REDES SOCIALES. S/CONTRATO BS-0002447-2024.  ABRIL 2024.   PAGO 2/3.
</t>
  </si>
  <si>
    <t xml:space="preserve"> CORRESPONDIENTE AL PAGO REALIZADO POR CONCEPTO DE: PUBLICIDAD DIGITAL, MEDIANTE COLOCACION DE UN BANNER ESTATICO, ADEMAS DE DIFUNDIR NOTICIAS O AVISOS CON DISPONIBILIDAD ILIMITADA A CUALQUIER HORA, PLATAFORMA MIRADOR WEB.COM.  ABRIL  2024 CONTRATO BS-0001990-2024.  PAGO 2/3.
</t>
  </si>
  <si>
    <t xml:space="preserve"> CORRESPONDIENTE AL PAGO REALIZADO POR CONCEPTO DE:SERVICIOS DE PUBLICACION EN EL PORTAL DIGITAL LABATALLAINFORMATIVA.COM.   MARZO 2024.  CONTRATO BS-0002448-2024.  PAGO 1/3.  NO EXISTE PAGO ANTERIOR.
</t>
  </si>
  <si>
    <t xml:space="preserve"> CORRESPONDIENTE AL PAGO REALIZADO POR CONCEPTO DE: SERVICIOS DE PUBLICACION EN EL PORTAL DIGITAL LABATALLAINFORMATIVA.COM.   ABRIL 2024. CONTRATO BS-0002448-2024.   PAGO 2/3.
</t>
  </si>
  <si>
    <t xml:space="preserve"> CORRESPONDIENTE AL PAGO REALIZADO POR CONCEPTO DE: PUBLICIDAD PROGRAMA RAYO X Y A TRAVES DE LAS PAGINAS   WWW.RAYOXDIGITAL.COM Y WWW.FM103.COM Y TUNEIN RADIO. CONTRATO BS-0001992-2024. ABRIL 2024. PAGO 2/3. 
</t>
  </si>
  <si>
    <t xml:space="preserve"> CORRESPONDIENTE AL PAGO REALIZADO POR CONCEPTO DE: PUBLICIDAD RADIAL, MEDIANTE LA COLOCACION DE 300 CUÑAS Y SPOT RELACIONADOS A LAS CAJAS CONVERTIDORAS DE SEÑALES DIGITALES, EN LA EMISORA AURORA 89.9 FM. SEGUN CONTRATO BS-0002525-2024.  ABRIL 2024, PAGO 2/3.
</t>
  </si>
  <si>
    <t xml:space="preserve"> CORRESPONDIENTE AL PAGO REALIZADO POR CONCEPTO DE: COMPRA DE PLACAS DE RECONOCIMIENTO EN CRISTAL CON UNA DIMENSION DE 8.5¨ GROSOR DE 0.58 PERSONALIZADAS. SEGUN NO. DE ORDEN, 2024-00100</t>
  </si>
  <si>
    <t xml:space="preserve"> CORRESPONDIENTE AL PAGO REALIZADO POR CONCEPTO DE: COMPRA DE INSUMOS DE OFICINA PARA USO EN  LA INSTITUCION (EN LAS 4 DEPENDENCIAS), PARA EL PERIODO TRIMESTRAL ABRIL - JUNIO 2024. SEGUN NO. DE ORDEN, 2024-00115 </t>
  </si>
  <si>
    <t xml:space="preserve"> CORRESPONDIENTE AL PAGO REALIZADO POR CONCEPTO DE: SERVICIOS ESPECIALES, EN CALIDAD DE ALGUACIL ORDINARIO DE LA SUPREMA CORTE DE JUSTICIA.  POR CENCEPTO DE NOTIFICACION DE  ACTOS DE ALGUACIL. SEGUN MEMO DCSA-M-000015-24.
</t>
  </si>
  <si>
    <t xml:space="preserve"> CORRESPONDIENTE AL PAGO REALIZADO POR CONCEPTO DE: LOS SERVICIOS ESPECIALES, EN CALIDAD DE ALGUACIL ORDINARIO DE LA SUPREMA CORTE DE JUSTICIA.  POR CENCEPTO DE NOTIFICACION DE  ACTOS DE ALGUACIL. SEGUN MEMO DJ-M-000223-24.
</t>
  </si>
  <si>
    <t xml:space="preserve"> CORRESPONDIENTE AL PAGO REALIZADO POR CONCEPTO DE: PUBLICIDAD TELEVISIVA, MEDIANTE LA COLOCACION E UN SPOT EN CADA EMISION DEL PROGRAMA MI VOZ PARA CRISTO, POR TELESISTEMA CANAL 11. CONTRATO BS-0002501-2024.  ABRIL 2024. PAGO 2/3.
</t>
  </si>
  <si>
    <t xml:space="preserve"> CORRESPONDIENTE AL PAGO REALIZADO POR CONCEPTO DE: PUBLICIDAD TELEVISIVA CONSISTENTE EN LA COLOCACION DE DOS CUÑAS  EN EL PROGRAMA CON MARCELO A TRAVEZ DEL CANAL 28 Y SUS ENLACES EXITO VISION Y TELECABLE DOMINICANO. CONTRATO BS-0002009-2024.  MARZO 2024.  PAGO 1/3.  NO EXISTE PAGO ANTERIOR.
</t>
  </si>
  <si>
    <t xml:space="preserve"> CORRESPONDIENTE AL PAGO REALIZADO POR CONCEPTO DE: PUBLICIDAD TELEVISIVA CONSISTENTE EN LA COLOCACION DE DOS CUÑAS  EN EL PROGRAMA CON MARCELO A TRAVEZ DEL CANAL 28 Y SUS ENLACES EXITO VISION Y TELECABLE DOMINICANO. CONTRATO BS-0002009-2024.  ABRIL 2024.  PAGO 2/3.
</t>
  </si>
  <si>
    <t xml:space="preserve"> CORRESPONDIENTE AL PAGO REALIZADO POR CONCEPTO DE: PUBLICIDAD TELEVISIVA MEDIANTE COLOCACION DE CUÑAS SEMANALES CON LA PUBLICACION DE SUS INFORMACIONES EN EL PROGRAMA DE PORTADA LATINA POR XTREMO CHANNEL. CONTRATO BS-0003277-2024.  ABRIL 2024.PAGO 1/3.  NO EXISTE PAGO ANTERIOR.
</t>
  </si>
  <si>
    <t xml:space="preserve"> CORRESPONDIENTE AL PAGO REALIZADO POR CONCEPTO DE:  CONTRATACION DE UN PUBLIREPORTAJE DOBLE PAGINA EN LA REVISTA MERCADO, EN SU EDICION ESPECIAL EMPRESAS MAS ADMIRADAS INSTITUCIONES GUBERNAMENTALES. SEGUN NO. DE ORDEN, 2021-00094 </t>
  </si>
  <si>
    <t xml:space="preserve"> CORRESPONDIENTE AL PAGO REALIZADO POR CONCEPTO DE:  PUBLICIDAD TELEVISIVA MEDIANTE LA COLOCACION DE DOS CUÑAS POR PENIEL Y CLICK BY MECHY PEREZ.   CONTRATO BS-0002445-2024. MARZO 2024.   PAGO 1/3.  NO EXISTE PAGO ANTERIOR.
</t>
  </si>
  <si>
    <t xml:space="preserve"> CORRESPONDIENTE AL PAGO REALIZADO POR CONCEPTO DE: PUBLICIDAD TELEVISIVA MEDIANTE LA COLOCACION DE DOS CUÑAS POR PENIEL Y CLICK BY MECHY PEREZ.   CONTRATO BS-0002445-2024. ABRIL 2024.  PAGO 2/3. 
</t>
  </si>
  <si>
    <t xml:space="preserve"> CORRESPONDIENTE AL PAGO REALIZADO POR CONCEPTO DE: PUBLICIDAD TELEVISIVA MEDIANTE LA COLOCACION DE CUÑAS POR EL CANAL GULOYA VISION.  ADEMAS DE LAS INICIATIVAS QUE LA INSTITUCION QUIERA IMPULSAR.  MARZO 2024. CONTRATO BS-0002087-2024.  PAGO 1/3.  NO EXISTE PAGO ANTERIOR.
</t>
  </si>
  <si>
    <t xml:space="preserve"> CORRESPONDIENTE AL PAGO REALIZADO POR CONCEPTO DE: PUBLICIDAD TELEVISIVA MEDIANTE LA COLOCACION DE CUÑAS POR EL CANAL GULOYA VISION.  ADEMAS DE LAS INICIATIVAS QUE LA INSTITUCION QUIERA IMPULSAR.  ABRIL 2024. CONTRATO BS-0002087-2024.  PAGO 2/3.  
</t>
  </si>
  <si>
    <t xml:space="preserve"> CORRESPONDIENTE AL PAGO REALIZADO POR CONCEPTO DE: PUBLICIDAD DIGITAL, APOYO Y DIFUSION DE INFORMACION INSTITUCIONAL MEDIANTE COLOCACION DE BANNER A TRAVES DE SUS TRES PORTALES MAS 3 CUÑAS POR PROGRAMA. ABRIL 2024 CONTRATO NO. BS-0001998-2024. PAGO 2/3
</t>
  </si>
  <si>
    <t xml:space="preserve"> CORRESPONDIENTE AL PAGO REALIZADO POR CONCEPTO DE: ADQUISICION DE EQUIPOS INFORMATICOS ASCES.  LOTE I: 40 LAPTOPS DELL LATITUD 3540, LOTE II: 3 TABLETAS APPLEIPAD, LOTE III: 10 HEADSET LOGITECH H151,  LOTE IV: 2 UNIDADES PORTATIL. CONTRATOS NO. BS-00005118-2024, 00005119-2024, 0000531-2024,0000537-2024. </t>
  </si>
  <si>
    <t xml:space="preserve"> CORRESPONDIENTE AL PAGO REALIZADO POR CONCEPTO DE: FACTURA OCP-FCR-00001837 POR CONCEPTO DE BOLETO AEREO A AMAURYS PEÑA Y SARAH MARIÑEZ, VIAJE A CIUDAD DE MEXICO, MEXICO  A LA REUNION DEL GRUPO REGIONAL PARA LAS AMERICAS DE LA COMISION   DE ESTUDIO 12 DEL UIT-T (GRCE12-AMR), DEL 19 AL 22 </t>
  </si>
  <si>
    <t xml:space="preserve"> CORRESPONDIENTE AL PAGO REALIZADO POR CONCEPTO DE: CONCEPTO DE BOLETO AEREO A HILDA POLANCO, VIAJE A CIUDAD DE PANAMA, PANAMA DEL 5 AL 11 DE MAYO 2024. A LA CELEBRACION DE LA JUNTA DIRECTIVA DE COMTELCA EN EL MARCO DEL EVENTO (LACNIC41).</t>
  </si>
  <si>
    <t xml:space="preserve"> CORRESPONDIENTE AL PAGO REALIZADO POR CONCEPTO DE:  FACTURA OCP-FCR-00001903  POR CONCEPTO DE BOLETO AEREO A CHRISTIAN VICTORIA, VIAJE A CIUDAD DE GINEBRA, SUIZA,  DEL 27 DE ABRIL AL 11 DE MAYO 2024.</t>
  </si>
  <si>
    <t xml:space="preserve"> CORRESPONDIENTE AL PAGO REALIZADO POR CONCEPTO DE:FACTURA OCP-FCR-00001945  POR CONCEPTO DE  BOLETO AEREO A BRYAN GUZMAN AMPARO ARANGO POR VIAJE A MONTEVIDEO, URUGUAY   DEL 8 AL 12  ABRIL 2024.  REUNION DE LOS GRUPOS DE  TRABAJO Y COMITE EJECUTIVO DE REGULATEL.</t>
  </si>
  <si>
    <t xml:space="preserve"> CORRESPONDIENTE AL PAGO REALIZADO POR CONCEPTO DE: FACTURA OCP-FCR-00001892  POR CONCEPTO DE  BOLETO AEREO A ALBERTO DELGADO, NANCY GARCIA Y RAFAEL SANCHEZ  POR VIAJE A MONTEVIDEO, URUGUAY  DEL 13 AL 20  ABRIL 2024.  43 REUNION DEL COMITE CONSULTIVO PERMANENTE II (CCP.II)</t>
  </si>
  <si>
    <t xml:space="preserve"> CORRESPONDIENTE AL PAGO REALIZADO POR CONCEPTO DE:  FINAL  DE FACTURA NCF B1500002168, ADQUISICION DE TONERES PARA LAS IMPRESORAS DEL INSTITUTO DOMINICANO DE LAS TELECOMUNICACIONES, LOTE DOS (2)   SEGUN CONTRATOS NO.   BS-0002521-2024. </t>
  </si>
  <si>
    <t xml:space="preserve"> CORRESPONDIENTE AL PAGO REALIZADO POR CONCEPTO DE: ADQUISICION DE TONERES PARA LAS IMPRESORAS DEL INSTITUTO DOMINICANO DE LAS TELECOMUNICACIONES, LOTE UNO (1)   SEGUN CONTRATOS NO.   BS-0002527-2024.</t>
  </si>
  <si>
    <t xml:space="preserve"> CORRESPONDIENTE AL PAGO REALIZADO POR CONCEPTO DE: PUBLICIDAD DIGITAL, MEDIANTE LA COLOCACION DE UN BANNER FIJO DE 300X250 PIXELES, ADEMAS DE NOTAS DE PRENSA EN EL PORTAL WWW.TUTILAPIA.COM. Y ASISTENCIA A EVENTOS DEL INDOTEL CON INVITACION PREVIA.  ABRIL 2024,  SEGUN CONTRATO NO. BS-0002068-2024. PAGO 2/3.</t>
  </si>
  <si>
    <t xml:space="preserve"> CORRESPONDIENTE AL PAGO REALIZADO POR CONCEPTO DE: SOLICITUD DE SERVICIOS DE BRILLADO, CRISTALIZADO DE PISOS Y SUMINISTRO E INSTALACION DE ZOCALOS DE PISO. SEGUN NO. DE ORDEN, 2024-00101</t>
  </si>
  <si>
    <t xml:space="preserve"> CORRESPONDIENTE AL PAGO REALIZADO POR CONCEPTO DE:  CONTRATACION DE UNA COMPAÑIA POR UN PERIODO DE 6 MESES PARA REALIZAR LOS SERVICIOS DE FUMIGACION PREVENTIVA, CONTRA TIPO DE PLAGAS Y DESINFECCION ANTI EL VIRUS COVID-19 DE LA INSTITUCION, NO.ORDEN, 2024-00019 MES DE ABRIL 2024, BS-0000448-2024. </t>
  </si>
  <si>
    <t xml:space="preserve"> CORRESPONDIENTE AL PAGO REALIZADO POR CONCEPTO DE:  PUBLICIDAD DIGITAL, MEDIANTE COLOCACION DE BANNER FLASH Y VIDEOS CON ENLACE A LA PAGINA DE LA INSTITUCION, EN EL PERIODICO DIGITAL SOL DEL ORIENTE. S/CONTRATO BS-0002458-2024. ABRIL  2024. PAGO 2/3.
</t>
  </si>
  <si>
    <t xml:space="preserve"> CORRESPONDIENTE AL PAGO REALIZADO POR CONCEPTO DE: PUBLICIDAD TELEVISIVA EN EL PROGRAMA RICARDO EN LOS DEPORTES, TRANSMITIDO A TRAVES DE XTREMO CHANNEL.  MES DE ABRIL 2024.  S/CONTRATO BS-0002007-2024. </t>
  </si>
  <si>
    <t xml:space="preserve"> CORRESPONDIENTE AL PAGO REALIZADO POR CONCEPTO DE: PUBLICIDAD TELEVISIVA, EN EL PROGRAMA DETRAS DE LA NOTICIA, DE LUNES A VIERNES, POR TELEUNION CANAL 16, MES DE ABRIL 2024.  CONTRATO NO. BS-0003133-2024.  PAGO 1/3.  NO EXISTE PAGO ANTERIOR.
</t>
  </si>
  <si>
    <t xml:space="preserve"> CORRESPONDIENTE AL PAGO REALIZADO POR CONCEPTO DE: PUBLICIDAD EN EL PROGRAMA EL PODER DE LA TARDE, TRANSMITIDO POR TELERADIO AMERICA, CANAL 45, MES DE ABRIL DEL 2024. SEGUN CONTRATO NO.BS-0002538-2024.  PAGO 2/3. 
</t>
  </si>
  <si>
    <t xml:space="preserve"> CORRESPONDIENTE AL PAGO REALIZADO POR CONCEPTO DE:  PUBLICIDAD DE RADIO MEDIANTE LA COLOCACION DE PUBLICIDAD DE INDOTEL, PROGRAMA RADIAL UNA VOZ, TRANSMITIDO EN AURORA 89.9 F.M Y REDES SOCIALES.  ABRIL 2024, CONTRATO BS-0001991-2024. PAGO 2/3.
</t>
  </si>
  <si>
    <t xml:space="preserve"> CORRESPONDIENTE AL PAGO REALIZADO POR CONCEPTO DE: PUBLICIDAD RADIAL MEDIANTE LA COLOCACION DE CUÑAS EN LA PROGRAMACION REGULAR PURA 97.1 FM. ABRIL 2024. CONTRATO BS-0002625-2024, PAGO 2/3.
</t>
  </si>
  <si>
    <t xml:space="preserve"> CORRESPONDIENTE AL PAGO REALIZADO POR CONCEPTO DE: SERVICIO DE  MANTENIMIENTO Y SOPORTE TECNICO DE GAZELLA OFFICE DEL SISTEMA FINANCIERO CONTABLE, CORRESPONDIENTE AL  MES DE MAYO 2024, BS-0015589-2023 </t>
  </si>
  <si>
    <t xml:space="preserve"> CORRESPONDIENTE AL PAGO REALIZADO POR CONCEPTO DE:  PUBLICIDAD RADIAL MEDIANTE LA COLOCACION DE CUÑA EN EL CAMBIO DE HORA POR RADIO IDEAL 99.5 FM. MARZO 2024.  CONTRATO BS-0002610-2024.   PAGO 1/3.  NO EXISTE PAGO ANTERIOR.
</t>
  </si>
  <si>
    <t xml:space="preserve"> CORRESPONDIENTE AL PAGO REALIZADO POR CONCEPTO DE: PUBLICIDAD RADIAL MEDIANTE LA COLOCACION DE CUÑA EN EL CAMBIO DE HORA POR RADIO IDEAL 99.5 FM.  ABRIL  2024.  CONTRATO BS-0002610-2024.   PAGO 2/3.  
</t>
  </si>
  <si>
    <t xml:space="preserve"> CORRESPONDIENTE AL PAGO REALIZADO POR CONCEPTO DE: PUBLICIDAD DIGITAL MEDIANTE COLOCACION DE BANNER EN EL MEDIO RZNOTICIAS.COM.DO MAS PUBLICACION DE NOTAS DE PRENSA DE LA INSTITUCION.  CONTRATO BS-0003166-2024.  ABRIL 2024.  PAGO 1/3.  NO EXISTE PAGO ANTERIOR.
</t>
  </si>
  <si>
    <t xml:space="preserve"> CORRESPONDIENTE AL PAGO REALIZADO POR CONCEPTO DE: COMPRA DE PILAS AAA PARA USO DE LA INSTITUCION, TRIMESTRE ABRIL - JUNIO 2024 SEGUN NO. DE ORDEN, 2024-00105 </t>
  </si>
  <si>
    <t xml:space="preserve"> CORRESPONDIENTE AL PAGO REALIZADO POR CONCEPTO DE:  COMPRA DE HERRAMIENTAS Y MATERIALES DE REDES PARA USO DE LA INSTITUCION. SEGUN NO. DE ORDEN, 2024-00082</t>
  </si>
  <si>
    <t xml:space="preserve"> CORRESPONDIENTE AL PAGO REALIZADO POR CONCEPTO DE: OLICITUD DE COMPRA DE 6 PERFORADORAS PARA USO DE LA INSTITUCION. SEGUN NO. DE ORDEN, 2024-00118 </t>
  </si>
  <si>
    <t xml:space="preserve"> CORRESPONDIENTE AL PAGO REALIZADO POR CONCEPTO DE: PUBLICIDAD DIGITAL, MEDIANTE BANNER EN VIDEOS, CUÑA EN EPISODIO, EN EL PODCAST TRAS EL TELON, Y TRANSMISION EN TV NACIONAL A TRAVES DE VTV CANAL 32. ABRIL 2024, CONTRATO NO BS-0002548-2024. PAGO 2/3.  
</t>
  </si>
  <si>
    <t xml:space="preserve"> CORRESPONDIENTE AL PAGO REALIZADO POR CONCEPTO DE: REPARACION PARA EL AUTOBUS MITSUBISHI FUSO, PLACA I-007469 COLOR BLANCO / CREMA AÑO 2011 CHASIS BE637GF10036 DE LA INSTITUCION. SEGUN NO. DE ORDEN, 2024-00110.</t>
  </si>
  <si>
    <t xml:space="preserve"> CORRESPONDIENTE AL PAGO REALIZADO POR CONCEPTO DE:  CORRESPONDIENTE A PUBLICIDAD TELEVISIVA CONSISTENTE EN LA PUBLICACION DE 3 CUÑAS EN EL PROGRAMA LA NOCHE AL DIA CANAL 36 EN CLARO TV Y EL PORTAL WWW.BAJOTECHO.TV.  CONTRATO BS-0003645-2024.  MARZO 2024. PAGO 1/3.  NO EXISTE PAGO ANTERIOR.
</t>
  </si>
  <si>
    <t xml:space="preserve"> CORRESPONDIENTE AL PAGO REALIZADO POR CONCEPTO DE: PUBLICIDAD TELEVISIVA CONSISTENTE EN LA PUBLICACION DE 3 CUÑAS EN EL PROGRAMA LA NOCHE AL DIA CANAL 36 EN CLARO TV Y EL PORTAL WWW.BAJOTECHO.TV.  CONTRATO BS-0003645-2024.  ABRIL 2024. PAGO 2/3. 
</t>
  </si>
  <si>
    <t xml:space="preserve"> CORRESPONDIENTE AL PAGO REALIZADO POR CONCEPTO DE: PUBLICIDAD TELEVISIVA Y DIGITAL MEDIANTE LA COLOCACION DE UN SPOT DIARIO EN EL ESPACIO TELEVISIVO TELERADIO Y REDES SOCIALES. CONTATO BS-0003245-2024.  ABRIL 2024.   PAGO 1/3.  NO EXISTE PAGO ANTERIOR.
</t>
  </si>
  <si>
    <t xml:space="preserve"> CORRESPONDIENTE AL PAGO REALIZADO POR CONCEPTO DE: PUBLICIDAD RADIAL EN EL PROGRAMA AUDIENCIA PUBLICA TRANSMITIDO A TRAVES DE HIJB 830 AM.  ABRIL 2024. CONTRATO BS-0002011-2024.  PAGO 2/3.
</t>
  </si>
  <si>
    <t xml:space="preserve"> CORRESPONDIENTE AL PAGO REALIZADO POR CONCEPTO DE: LOS SERVICIOS PRESTADOS EN SU CALIDAD DE ABOGADO Y NOTARIO PUBLICO, CONSISTENTE EN LEGALIZACIONES NOTARIALES SOBRE CONTRATOS Y ACTOS ENTRE INDOTEL Y PARTICULARES. MEMO DJ-M-000198-24.
</t>
  </si>
  <si>
    <t xml:space="preserve"> CORRESPONDIENTE AL PAGO REALIZADO POR CONCEPTO DE: PUBLICIDAD DIGITAL Y RADIAL EN EL PROGRAMA SABATINO EXTREMO DIGITAL.COM, ADEMAS TODAS LAS REDES SOCIALES Y EN EL PROGRAMA RAYOS X.   MARZO 2024.  CONTRATO BS-0002451-2024.  PAGO 1/3.  NO EXISTE PAGO ANTERIOR.
</t>
  </si>
  <si>
    <t xml:space="preserve"> CORRESPONDIENTE AL PAGO REALIZADO POR CONCEPTO DE: PUBLICIDAD DIGITAL Y RADIAL EN EL PROGRAMA SABATINO EXTREMO DIGITAL.COM, ADEMAS TODAS LAS REDES SOCIALES Y EN EL PROGRAMA RAYOS X.   ABRIL 2024.  CONTRATO BS-0002451-2024.  PAGO 2/3. 
</t>
  </si>
  <si>
    <t xml:space="preserve"> CORRESPONDIENTE AL PAGO REALIZADO POR CONCEPTO DE: PUBLICIDAD DIGITAL MEDIANTE COLOCACION DE PORTADAS DE TODAS LAS NOTAS SUMINISTRADAS POR INDOTEL EN EL PERIODICO DIGITAL CALIBRANDO LA ACTUALIDAD.NET.  ABRIL 2024, CONTRATO NO. BS-0002454-2024. PAGO 2/3.
</t>
  </si>
  <si>
    <t xml:space="preserve"> CORRESPONDIENTE AL PAGO REALIZADO POR CONCEPTO DE:  MANTENIMIENTO DE LOS 285,000 KMS, PARA EL AUTOBUS MITSUBISHI FUSO, PLACA I-007469, COLOR BLANCO/CREMA,AÑO 2011, CHASIS BE637GF10036. SEGUN ORDEN DE COMPRA NO.2024-00109. </t>
  </si>
  <si>
    <t xml:space="preserve"> CORRESPONDIENTE AL PAGO REALIZADO POR CONCEPTO DE: CAPACITACION Y CERTIFICACION COMPTIA SECURITY DE LOS COLABORADORES: SANDRA PATRICIA HERRERA, NIDSON  POLANCO MERETTE, YONMY E. RODRIGUEZ, CARLOS YEPEZ, NAYELY V. SEVERINO Y CRISMEYLIN P. POLANCO, SEGUN MEMORANDUM RH-M-000465-24.
</t>
  </si>
  <si>
    <t xml:space="preserve"> CORRESPONDIENTE AL PAGO REALIZADO POR CONCEPTO DE:  LA POLIZA NO. 2-2-109-0013729, SEGURO ASISTENCIA FUNERARIA COLECTIVO PARA EMPLEADOS, COMPRENDIDO EN EL PERIODO 01/04/2024  HASTA EL 30/04/2024. 
*93</t>
  </si>
  <si>
    <t xml:space="preserve"> CORRESPONDIENTE AL PAGO REALIZADO POR CONCEPTO DE: LA POLIZA NO. 2-2-102-0013723, SEGURO COLECTIVO DE VIDA PARA EMPLEADOS, COMPRENDIDO EN EL PERIODO 01/04/2024  HASTA EL 30/04/2024.  </t>
  </si>
  <si>
    <t xml:space="preserve"> CORRESPONDIENTE AL PAGO REALIZADO POR CONCEPTO DE:  LA POLIZA NO. 2-2-109-0013729, SEGURO ASISTENCIA FUNERARIA COLECTIVO PARA EMPLEADOS, COMPRENDIDO EN EL PERIODO 01/05/2024  HASTA EL 31/05/2024. 
</t>
  </si>
  <si>
    <t xml:space="preserve"> CORRESPONDIENTE AL PAGO REALIZADO POR CONCEPTO DE: LA POLIZA NO. 2-2-102-0013723, SEGURO COLECTIVO DE VIDA PARA EMPLEADOS, COMPRENDIDO EN EL PERIODO 01/05/2024  HASTA EL 31/05/2024. 8</t>
  </si>
  <si>
    <t xml:space="preserve"> CORRESPONDIENTE AL PAGO REALIZADO POR CONCEPTO DE: PUBLICIDAD RADIAL MEDIANTE COLOCACION DE CUÑAS EN EL RPOGRAMA QUE ESTA PASANDO TRANSMITIDO POR HIJB, EMISORA DEL GRUPO CORRIPIO Y REDES SOCIALES. ABRIL 2024. CONTRATO BS-0002003-2024.  PAGO 2/3.
</t>
  </si>
  <si>
    <t xml:space="preserve"> CORRESPONDIENTE AL PAGO REALIZADO POR CONCEPTO DE: PUBLICIDAD TELEVISIVA, MEDIANTE LA COLOCACION DE DOS CUÑAS EN EL PROGRAMA RESUMEN SEMANAL DE NOTICIAS POR XTREMO CHANNEL, EN LOS CANALES: CLARO DIGITAL 71, 71 DE TRICOM, 40 DE ASTER, ACTIVA 71 Y ALTICE 71.  CONTRATO BS-0002450-2024.  ABRIL 2024.  PAGO 2/3.
</t>
  </si>
  <si>
    <t xml:space="preserve"> CORRESPONDIENTE AL PAGO REALIZADO POR CONCEPTO DE: PUBLICIDAD TELEVISIVA EN EL PROGRAMA FUERA DE RECORD CON ELVIS LIMA, POR LOS CANALES 31 DE CLARO, 33 DE ASTER, 33 DE ALTICE Y 10 DE WIND. PAGO 2/3  ABRIL 2024.  CONTRATO BS-0002488-2024.
</t>
  </si>
  <si>
    <t xml:space="preserve"> CORRESPONDIENTE AL PAGO REALIZADO POR CONCEPTO DE: PUBLICIDAD TELEVISIVA MEDIANTE LA COLOCACION DE CUÑAS EN EL PROGRAMA OPINION MATINAL, TRANSMITIDO POR CINE VISION, CANAL 9 Y REDES SOCIALES. ABRIL 2024. CONTRATO BS-0002040-2024.  PAGO 2/3. 
</t>
  </si>
  <si>
    <t xml:space="preserve"> CORRESPONDIENTE AL PAGO REALIZADO POR CONCEPTO DE: PUBLICIDAD RADIAL DE 3 CUÑAS EN SUS TRES PROGAMAS, MES DE ABRIL 2024.  SEGUN NO. DE CONTRATO BS-00002013-2024. PAGO 2/3.
</t>
  </si>
  <si>
    <t xml:space="preserve"> CORRESPONDIENTE AL PAGO REALIZADO POR CONCEPTO DE: COMPRA DE INSUMOS DE PAPEL HIGIENICOS PARA EL PERIODO TRIMESTRAL ABRIL- JUNIO 2024. SEGUN NO. DE ORDEN, 2024-00121 MONTO RD</t>
  </si>
  <si>
    <t xml:space="preserve"> CORRESPONDIENTE AL PAGO REALIZADO POR CONCEPTO DE: PUBLICIDAD RADIAL EN LA REVISTA RADIAL APUNTES, CON SUSANA FLETE Y DANNIRA CAMINERO TRANSMITIDO POR LA NOTA 95.7, MES DE ABRIL 2024, CONTRATO NO.BS-0002446-2024. PAGO 2/3. 
</t>
  </si>
  <si>
    <t xml:space="preserve"> CORRESPONDIENTE AL PAGO REALIZADO POR CONCEPTO DE:  SERVICIOS DE MANTENIMIENTOS DE ASCENSOR PRINCIPAL Y ASCENSOR DE CARGA UBICADOS EN EL CENTRO DE  INDOTEL, CORRESPONDIENTE AL MES ABRIL 2024, SEGUN CONTRATO NO.BS-0000624-2024.
</t>
  </si>
  <si>
    <t xml:space="preserve"> CORRESPONDIENTE AL PAGO REALIZADO POR CONCEPTO DE: PUBLICIDAD TELEVISIVA, MEDIANTE LA COLOCACION DE PAUTAS EN LA PROGRAMACION REGULAR  DEL CANAL TELEESTE, CANAL 12. Y FACEBOOK LIVE.CONTRATO BS-0002531-2024.   ABRIL  2024.  PAGO 2/3.
</t>
  </si>
  <si>
    <t xml:space="preserve"> CORRESPONDIENTE AL PAGO REALIZADO POR CONCEPTO DE: PUBLICIDAD DIGITAL EN EL PERIODICO DIGITAL PARAMETRO NACIONAL, MEDIANTE LA COLOCACION DE UN BANNER. MARZO 2024. CONTRATO BS-0002443-2024.   PAGO 1/3.  NO EXISTE PAGO ANTERIOR.
</t>
  </si>
  <si>
    <t xml:space="preserve"> CORRESPONDIENTE AL PAGO REALIZADO POR CONCEPTO DE: PUBLICIDAD DIGITAL EN EL PERIODICO DIGITAL PARAMETRO NACIONAL, MEDIANTE LA COLOCACION DE UN BANNER. ABRIL 2024. CONTRATO BS-0002443-2024.   PAGO 2/3.</t>
  </si>
  <si>
    <t xml:space="preserve"> CORRESPONDIENTE AL PAGO REALIZADO POR CONCEPTO DE: ALQUILER DE  INMUEBLE UBICADO EN LA CALLE EL RETIRO NO. 23, ENSANCHE PARAISO, SANTO DOMINGO, PARA SER UTILIZADO COMO PARQUEO PARA LOS COLABORADORES DEL INDOTEL,  SEGUN CONTRATO NO.BS-0015300-2023, CORRESP. AL MES DE MAYO 2024. </t>
  </si>
  <si>
    <t xml:space="preserve"> CORRESPONDIENTE AL PAGO REALIZADO POR CONCEPTO DE:  SOLICITUD DE MANTENIMIENTO DE 10 IMPRESORAS PARA USO DE LA INSTITUCION. SEGUN NO. DE ORDEN, 2024-00053 </t>
  </si>
  <si>
    <t xml:space="preserve"> CORRESPONDIENTE AL PAGO REALIZADO POR CONCEPTO DE:  FACTURA NO.239660880, CORRESPONDIENTE A  SERVICIO ACCESO AL INTERNET 30 MB PARA EL CENTRO ITLA - CIUDAD DE MONTE PLATA  CUENTA  NO.78524760-001, CORRESPONDIENTE AL MES DE ABRIL  2024.</t>
  </si>
  <si>
    <t xml:space="preserve"> CORRESPONDIENTE AL PAGO REALIZADO POR CONCEPTO DE:  FACTURA NO. 239657446, NCF:B1500003132, POR SERVICIO  DE DATOS SMEGER (MONITOREO DEL ESPECTRO RADIOLECTRICO)  CUENTA NO.54246864-001  CORRESPONDIENTE AL  MES DE  2024.ABRIL</t>
  </si>
  <si>
    <t xml:space="preserve"> CORRESPONDIENTE AL PAGO REALIZADO POR CONCEPTO DE: PAGO DE FACTURA NO. 239663213 NCF: B1500003129 POR  SERVICIO  DE VOZ Y DATOS EQUIPO DRIVE TEST (DIRECCION DE FISCALIZACION)  CUENTA NO.98702655-001   CORRESPONDIENTE AL  MES DE ABRIL 2024. </t>
  </si>
  <si>
    <t xml:space="preserve"> CORRESPONDIENTE AL PAGO REALIZADO POR CONCEPTO DE: SERVICIO DE LAVADO POR UN PERIODO DE 6 MESES PARA LA FLOTILLA DE LOS VEHICULOS DE LA INSTITUCION, NO.ORDEN 2022-00030, BS-0014462-2023, CORRESPONDIENTE AL MES DE ABRIL 2024 </t>
  </si>
  <si>
    <t xml:space="preserve"> CORRESPONDIENTE AL PAGO REALIZADO POR CONCEPTO DE: CAPACITACION MAESTRIA EN DERECHO LABORAL Y EL SISTEMA DOMINICANO DE SEGURIDAD SOCIAL PARA KENDRY EVANGELISTA CUETO MEDINA SEGUN MEMO RH-M-000475-24         </t>
  </si>
  <si>
    <t xml:space="preserve"> CORRESPONDIENTE AL PAGO REALIZADO POR CONCEPTO DE: CAPACITACION MAESTRIA EN DERECHO LABORAL Y EL SISTEMA DOMINICANO DE SEGURIDAD SOCIAL PARA FRANKLIN AUGUSTO CUETO RAMIREZ SEGUN MEMO RH-M-000473-24.
   </t>
  </si>
  <si>
    <t xml:space="preserve"> CORRESPONDIENTE AL PAGO REALIZADO POR CONCEPTO DE: CAPACITACION MAESTRIA EN DERECHO LABORAL Y EL SISTEMA DOMINICANO DE SEGURIDAD SOCIAL PARA FATIMA GONZALEZ RODRIGUEZ SEGUN MEMO RH-M-000475-24
    </t>
  </si>
  <si>
    <t xml:space="preserve"> CORRESPONDIENTE AL PAGO REALIZADO POR CONCEPTO DE: CAPACITACION MAESTRIA EN DERECHO INMOBILIARIO Y REGISTRAL DEL COLABORADOR GONZALO JAVIER ROMERO ASTACIO, SEGUN MEMORANDUM RH-M-000471-24.</t>
  </si>
  <si>
    <t xml:space="preserve"> CORRESPONDIENTE AL PAGO REALIZADO POR CONCEPTO DE: MANTENIMIENTO DE LOS 280,000 KM, DEL VEHICULO NISSAN URVAN, PLACA I-080831, COLOR BLANCO, AÑO 2018, CHASIS JN1TC2E26Z0014812. SEGUN NO. DE ORDEN, 2024-00102.</t>
  </si>
  <si>
    <t xml:space="preserve"> CORRESPONDIENTE AL PAGO REALIZADO POR CONCEPTO DE: PUBLICIDAD TELEVISIVA EN EL PROGRAMA PUNTO DE EQUILIBRIO TRANSMITIDO POR TELE IMPACTO CANALES 22 DE ALTICE Y 52 DE CLARO, MIA TV, INFO TDN CANAL 73 DE ALTICE, VISION NOTICIAS, ENTRE OTROS. CONTATO BS-0002008-2024.   ABRIL 2024.  PAGO 2/3.
</t>
  </si>
  <si>
    <t xml:space="preserve"> CORRESPONDIENTE AL PAGO REALIZADO POR CONCEPTO DE:  LA FACTURA NO.2024-26-0000417798, CORRESPONDIENTE A LOS SERVICIOS DE INTERNET REDES WIFI/OMSA   CUENTA NO.639748, FECHA 20/04/2024. </t>
  </si>
  <si>
    <t xml:space="preserve">OCP-FCR-00001837 </t>
  </si>
  <si>
    <t>OCP-FCR-00001903</t>
  </si>
  <si>
    <t>LACNIC4</t>
  </si>
  <si>
    <t>OCP-FCR-00001914</t>
  </si>
  <si>
    <t>OCP-FCR-00001939</t>
  </si>
  <si>
    <t xml:space="preserve"> CORRESPONDIENTE AL PAGO REALIZADO POR CONCEPTO DE: FACTURA OCP-FCR-00001914 POR CONCEPTO DE  BOLETO AEREO A MOISES ORTIZ POR VIAJE A PANAMA,  PANAMA DEL 5 AL 11 DE MAYO 2024.   REUNION DE LACNIC 41.</t>
  </si>
  <si>
    <t xml:space="preserve"> CORRESPONDIENTE AL PAGO REALIZADO POR CONCEPTO DE: FACTURA OCP-FCR-00001939  POR CONCEPTO DE  BOLETO AEREO A JAVIER GARCIA POR VIAJE A GINEBRA, SUIZA  DEL 13 AL 27 ABRIL 2024.   REUNION DE LA COMISION DE ESTUDIO I DE LA UIT-D.</t>
  </si>
  <si>
    <t>OCP-FCR-00001945</t>
  </si>
  <si>
    <t xml:space="preserve">OCP-FCR-00001892 </t>
  </si>
  <si>
    <t xml:space="preserve">                      RELACIÓN DE PAGOS A PROVEEDORES AL 31 DE MAYO,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</si>
</sst>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_-[$$-1C0A]* #,##0.00_-;\-[$$-1C0A]* #,##0.00_-;_-[$$-1C0A]* &quot;-&quot;??_-;_-@_-"/>
    <numFmt numFmtId="167" formatCode="#,##0.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8"/>
      <color indexed="8"/>
      <name val="Arial"/>
      <family val="2"/>
    </font>
    <font>
      <sz val="8"/>
      <color indexed="8"/>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167">
    <xf numFmtId="0" fontId="0" fillId="0" borderId="0" xfId="0"/>
    <xf numFmtId="0" fontId="0" fillId="2" borderId="0" xfId="0" applyFill="1"/>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Alignment="1" applyProtection="1">
      <alignment horizontal="center" vertical="top"/>
      <protection locked="0"/>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10" fillId="2" borderId="0" xfId="0" applyFont="1" applyFill="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3" fillId="2" borderId="0" xfId="1" applyFont="1" applyFill="1" applyAlignment="1">
      <alignment horizontal="center" vertical="center"/>
    </xf>
    <xf numFmtId="165" fontId="0" fillId="0" borderId="0" xfId="1" applyFont="1" applyAlignment="1">
      <alignment horizontal="center" vertical="center"/>
    </xf>
    <xf numFmtId="0" fontId="0" fillId="2" borderId="0" xfId="0" applyFill="1" applyAlignment="1" applyProtection="1">
      <alignment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165" fontId="0" fillId="2" borderId="0" xfId="0" applyNumberFormat="1" applyFill="1" applyAlignment="1" applyProtection="1">
      <alignment vertical="center"/>
      <protection locked="0"/>
    </xf>
    <xf numFmtId="0" fontId="3" fillId="2" borderId="0" xfId="0" applyFont="1" applyFill="1" applyAlignment="1">
      <alignment horizontal="center" vertical="center"/>
    </xf>
    <xf numFmtId="14" fontId="15" fillId="2" borderId="0" xfId="0" applyNumberFormat="1" applyFont="1" applyFill="1" applyAlignment="1">
      <alignment horizontal="left"/>
    </xf>
    <xf numFmtId="14" fontId="15" fillId="2" borderId="0" xfId="0" applyNumberFormat="1" applyFont="1" applyFill="1" applyAlignment="1">
      <alignment horizontal="center"/>
    </xf>
    <xf numFmtId="0" fontId="0" fillId="0" borderId="0" xfId="0" applyAlignment="1">
      <alignmen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167" fontId="31" fillId="0" borderId="0" xfId="0" applyNumberFormat="1" applyFont="1" applyAlignment="1">
      <alignment horizontal="center" vertical="center"/>
    </xf>
    <xf numFmtId="165" fontId="0" fillId="0" borderId="0" xfId="0" applyNumberFormat="1" applyAlignment="1">
      <alignment vertical="center"/>
    </xf>
    <xf numFmtId="165" fontId="28" fillId="2" borderId="0" xfId="1" applyFont="1" applyFill="1" applyBorder="1" applyAlignment="1" applyProtection="1">
      <alignment horizontal="center" vertical="center"/>
      <protection locked="0"/>
    </xf>
    <xf numFmtId="165" fontId="0" fillId="2" borderId="0" xfId="1" applyFont="1" applyFill="1" applyAlignment="1" applyProtection="1">
      <alignment horizontal="center" vertical="center"/>
      <protection locked="0"/>
    </xf>
    <xf numFmtId="14" fontId="15" fillId="2" borderId="0" xfId="0" applyNumberFormat="1" applyFont="1" applyFill="1"/>
    <xf numFmtId="0" fontId="31" fillId="0" borderId="4" xfId="0" applyFont="1" applyBorder="1" applyAlignment="1">
      <alignment vertical="center" wrapText="1"/>
    </xf>
    <xf numFmtId="0" fontId="31" fillId="0" borderId="13" xfId="0" applyFont="1" applyBorder="1" applyAlignment="1">
      <alignment vertical="center" wrapText="1"/>
    </xf>
    <xf numFmtId="0" fontId="31" fillId="0" borderId="0" xfId="0" applyFont="1" applyAlignment="1">
      <alignment vertical="center"/>
    </xf>
    <xf numFmtId="165" fontId="0" fillId="2" borderId="0" xfId="0" applyNumberFormat="1" applyFill="1" applyAlignment="1">
      <alignment vertical="center"/>
    </xf>
    <xf numFmtId="0" fontId="0" fillId="0" borderId="3" xfId="0" quotePrefix="1" applyBorder="1" applyAlignment="1">
      <alignment horizontal="center" vertical="center" wrapText="1"/>
    </xf>
    <xf numFmtId="0" fontId="0" fillId="0" borderId="1" xfId="0" quotePrefix="1" applyBorder="1" applyAlignment="1">
      <alignment horizontal="center" vertical="center" wrapText="1"/>
    </xf>
    <xf numFmtId="165" fontId="15" fillId="2" borderId="0" xfId="1" applyFont="1" applyFill="1" applyBorder="1" applyAlignment="1">
      <alignment horizontal="center"/>
    </xf>
    <xf numFmtId="165" fontId="31" fillId="0" borderId="0" xfId="1" applyFont="1" applyAlignment="1">
      <alignment horizontal="center" vertical="center"/>
    </xf>
    <xf numFmtId="0" fontId="31" fillId="0" borderId="15" xfId="0" applyFont="1" applyBorder="1" applyAlignment="1">
      <alignment horizontal="left" vertical="center"/>
    </xf>
    <xf numFmtId="0" fontId="31" fillId="0" borderId="14" xfId="0" applyFont="1" applyBorder="1" applyAlignment="1">
      <alignment horizontal="left" vertical="center" wrapText="1"/>
    </xf>
    <xf numFmtId="0" fontId="0" fillId="0" borderId="16" xfId="0" applyBorder="1" applyAlignment="1" applyProtection="1">
      <alignment vertical="center"/>
      <protection locked="0"/>
    </xf>
    <xf numFmtId="0" fontId="24" fillId="0" borderId="17" xfId="0" applyFont="1" applyBorder="1" applyAlignment="1">
      <alignment horizontal="left" vertical="center" wrapText="1"/>
    </xf>
    <xf numFmtId="165" fontId="2" fillId="0" borderId="17" xfId="1" applyFont="1" applyBorder="1" applyAlignment="1">
      <alignment horizontal="center" vertical="center"/>
    </xf>
    <xf numFmtId="167" fontId="2" fillId="0" borderId="17" xfId="0" applyNumberFormat="1" applyFont="1" applyBorder="1" applyAlignment="1" applyProtection="1">
      <alignment horizontal="center" vertical="center"/>
      <protection locked="0"/>
    </xf>
    <xf numFmtId="0" fontId="30" fillId="0" borderId="18" xfId="0" applyFont="1" applyBorder="1" applyAlignment="1">
      <alignment vertical="center"/>
    </xf>
    <xf numFmtId="0" fontId="31" fillId="0" borderId="2" xfId="0" applyFont="1" applyBorder="1" applyAlignment="1">
      <alignment horizontal="left" vertical="center"/>
    </xf>
    <xf numFmtId="0" fontId="31" fillId="0" borderId="3" xfId="0" applyFont="1" applyBorder="1" applyAlignment="1">
      <alignment horizontal="left" vertical="center" wrapText="1"/>
    </xf>
    <xf numFmtId="0" fontId="31" fillId="0" borderId="19" xfId="0" applyFont="1" applyBorder="1" applyAlignment="1">
      <alignment horizontal="left" vertical="center"/>
    </xf>
    <xf numFmtId="0" fontId="31" fillId="0" borderId="1" xfId="0" applyFont="1" applyBorder="1" applyAlignment="1">
      <alignment horizontal="left" vertical="center" wrapText="1"/>
    </xf>
    <xf numFmtId="0" fontId="31" fillId="0" borderId="3" xfId="0" applyFont="1" applyBorder="1" applyAlignment="1">
      <alignment horizontal="center" vertical="center" wrapText="1"/>
    </xf>
    <xf numFmtId="167" fontId="31" fillId="0" borderId="3" xfId="0" applyNumberFormat="1" applyFont="1" applyBorder="1" applyAlignment="1">
      <alignment horizontal="center" vertical="center"/>
    </xf>
    <xf numFmtId="0" fontId="31" fillId="0" borderId="1" xfId="0" applyFont="1" applyBorder="1" applyAlignment="1">
      <alignment horizontal="center" vertical="center" wrapText="1"/>
    </xf>
    <xf numFmtId="167" fontId="31" fillId="0" borderId="1" xfId="0" applyNumberFormat="1" applyFont="1" applyBorder="1" applyAlignment="1">
      <alignment horizontal="center" vertical="center"/>
    </xf>
    <xf numFmtId="0" fontId="31" fillId="0" borderId="14" xfId="0" applyFont="1" applyBorder="1" applyAlignment="1">
      <alignment horizontal="center" vertical="center" wrapText="1"/>
    </xf>
    <xf numFmtId="167" fontId="31" fillId="0" borderId="14" xfId="0" applyNumberFormat="1" applyFont="1" applyBorder="1" applyAlignment="1">
      <alignment horizontal="center" vertical="center"/>
    </xf>
    <xf numFmtId="0" fontId="2" fillId="0" borderId="17" xfId="0" applyFont="1" applyBorder="1" applyAlignment="1" applyProtection="1">
      <alignment horizontal="center" vertical="center"/>
      <protection locked="0"/>
    </xf>
    <xf numFmtId="165" fontId="2" fillId="0" borderId="17" xfId="1" applyFont="1" applyBorder="1" applyAlignment="1" applyProtection="1">
      <alignment horizontal="center" vertical="center"/>
      <protection locked="0"/>
    </xf>
    <xf numFmtId="0" fontId="0" fillId="0" borderId="0" xfId="0" applyAlignment="1">
      <alignment horizontal="center"/>
    </xf>
    <xf numFmtId="0" fontId="31" fillId="0" borderId="0" xfId="0" applyFont="1" applyAlignment="1">
      <alignment horizontal="center" vertical="center"/>
    </xf>
    <xf numFmtId="14" fontId="31" fillId="0" borderId="0" xfId="0" applyNumberFormat="1" applyFont="1" applyAlignment="1">
      <alignment horizontal="center" vertical="center"/>
    </xf>
    <xf numFmtId="14" fontId="29" fillId="2" borderId="0" xfId="0" applyNumberFormat="1" applyFont="1" applyFill="1" applyAlignment="1">
      <alignment horizontal="center" vertical="center"/>
    </xf>
    <xf numFmtId="0" fontId="0" fillId="2" borderId="0" xfId="0" applyFill="1" applyAlignment="1" applyProtection="1">
      <alignment horizontal="center" vertical="center"/>
      <protection locked="0"/>
    </xf>
    <xf numFmtId="14" fontId="15" fillId="2" borderId="0" xfId="0" applyNumberFormat="1" applyFont="1" applyFill="1" applyAlignment="1">
      <alignment horizont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0" fillId="2" borderId="0" xfId="0" applyFill="1" applyAlignment="1">
      <alignment horizontal="center"/>
    </xf>
    <xf numFmtId="0" fontId="28"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vertical="center" wrapText="1"/>
    </xf>
    <xf numFmtId="0" fontId="14" fillId="6" borderId="9" xfId="0" applyFont="1" applyFill="1" applyBorder="1" applyAlignment="1">
      <alignment vertical="center" wrapText="1"/>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a:extLst>
            <a:ext uri="{FF2B5EF4-FFF2-40B4-BE49-F238E27FC236}">
              <a16:creationId xmlns:a16="http://schemas.microsoft.com/office/drawing/2014/main" id="{00000000-0008-0000-0000-00000B000000}"/>
            </a:ext>
          </a:extLst>
        </xdr:cNvPr>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a:extLst>
            <a:ext uri="{FF2B5EF4-FFF2-40B4-BE49-F238E27FC236}">
              <a16:creationId xmlns:a16="http://schemas.microsoft.com/office/drawing/2014/main" id="{00000000-0008-0000-0000-00000D000000}"/>
            </a:ext>
          </a:extLst>
        </xdr:cNvPr>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a:extLst>
            <a:ext uri="{FF2B5EF4-FFF2-40B4-BE49-F238E27FC236}">
              <a16:creationId xmlns:a16="http://schemas.microsoft.com/office/drawing/2014/main" id="{00000000-0008-0000-0100-000003000000}"/>
            </a:ext>
          </a:extLst>
        </xdr:cNvPr>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a:extLst>
            <a:ext uri="{FF2B5EF4-FFF2-40B4-BE49-F238E27FC236}">
              <a16:creationId xmlns:a16="http://schemas.microsoft.com/office/drawing/2014/main" id="{00000000-0008-0000-0100-000004000000}"/>
            </a:ext>
          </a:extLst>
        </xdr:cNvPr>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a:extLst>
            <a:ext uri="{FF2B5EF4-FFF2-40B4-BE49-F238E27FC236}">
              <a16:creationId xmlns:a16="http://schemas.microsoft.com/office/drawing/2014/main" id="{00000000-0008-0000-0200-000004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a:extLst>
            <a:ext uri="{FF2B5EF4-FFF2-40B4-BE49-F238E27FC236}">
              <a16:creationId xmlns:a16="http://schemas.microsoft.com/office/drawing/2014/main" id="{00000000-0008-0000-0200-000006000000}"/>
            </a:ext>
          </a:extLst>
        </xdr:cNvPr>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a:extLst>
            <a:ext uri="{FF2B5EF4-FFF2-40B4-BE49-F238E27FC236}">
              <a16:creationId xmlns:a16="http://schemas.microsoft.com/office/drawing/2014/main" id="{00000000-0008-0000-0300-000006000000}"/>
            </a:ext>
          </a:extLst>
        </xdr:cNvPr>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2900363</xdr:colOff>
      <xdr:row>4</xdr:row>
      <xdr:rowOff>78188</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94</xdr:row>
      <xdr:rowOff>0</xdr:rowOff>
    </xdr:from>
    <xdr:to>
      <xdr:col>1</xdr:col>
      <xdr:colOff>7296150</xdr:colOff>
      <xdr:row>94</xdr:row>
      <xdr:rowOff>9525</xdr:rowOff>
    </xdr:to>
    <xdr:cxnSp macro="">
      <xdr:nvCxnSpPr>
        <xdr:cNvPr id="3" name="Conector recto 2">
          <a:extLst>
            <a:ext uri="{FF2B5EF4-FFF2-40B4-BE49-F238E27FC236}">
              <a16:creationId xmlns:a16="http://schemas.microsoft.com/office/drawing/2014/main" id="{00000000-0008-0000-0400-000003000000}"/>
            </a:ext>
          </a:extLst>
        </xdr:cNvPr>
        <xdr:cNvCxnSpPr/>
      </xdr:nvCxnSpPr>
      <xdr:spPr>
        <a:xfrm flipV="1">
          <a:off x="6734175" y="8114347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5057775</xdr:colOff>
      <xdr:row>205</xdr:row>
      <xdr:rowOff>180975</xdr:rowOff>
    </xdr:from>
    <xdr:to>
      <xdr:col>0</xdr:col>
      <xdr:colOff>7296150</xdr:colOff>
      <xdr:row>206</xdr:row>
      <xdr:rowOff>9525</xdr:rowOff>
    </xdr:to>
    <xdr:cxnSp macro="">
      <xdr:nvCxnSpPr>
        <xdr:cNvPr id="4" name="Conector recto 3">
          <a:extLst>
            <a:ext uri="{FF2B5EF4-FFF2-40B4-BE49-F238E27FC236}">
              <a16:creationId xmlns:a16="http://schemas.microsoft.com/office/drawing/2014/main" id="{00000000-0008-0000-0400-000004000000}"/>
            </a:ext>
          </a:extLst>
        </xdr:cNvPr>
        <xdr:cNvCxnSpPr/>
      </xdr:nvCxnSpPr>
      <xdr:spPr>
        <a:xfrm flipV="1">
          <a:off x="6734175" y="922496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205</xdr:row>
      <xdr:rowOff>180975</xdr:rowOff>
    </xdr:from>
    <xdr:to>
      <xdr:col>7</xdr:col>
      <xdr:colOff>200025</xdr:colOff>
      <xdr:row>206</xdr:row>
      <xdr:rowOff>0</xdr:rowOff>
    </xdr:to>
    <xdr:cxnSp macro="">
      <xdr:nvCxnSpPr>
        <xdr:cNvPr id="5" name="Conector recto 4">
          <a:extLst>
            <a:ext uri="{FF2B5EF4-FFF2-40B4-BE49-F238E27FC236}">
              <a16:creationId xmlns:a16="http://schemas.microsoft.com/office/drawing/2014/main" id="{00000000-0008-0000-0400-000005000000}"/>
            </a:ext>
          </a:extLst>
        </xdr:cNvPr>
        <xdr:cNvCxnSpPr/>
      </xdr:nvCxnSpPr>
      <xdr:spPr>
        <a:xfrm>
          <a:off x="10801350" y="92249625"/>
          <a:ext cx="1981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2295734</xdr:colOff>
      <xdr:row>205</xdr:row>
      <xdr:rowOff>180975</xdr:rowOff>
    </xdr:from>
    <xdr:to>
      <xdr:col>1</xdr:col>
      <xdr:colOff>1455022</xdr:colOff>
      <xdr:row>206</xdr:row>
      <xdr:rowOff>0</xdr:rowOff>
    </xdr:to>
    <xdr:cxnSp macro="">
      <xdr:nvCxnSpPr>
        <xdr:cNvPr id="6" name="Conector recto 5">
          <a:extLst>
            <a:ext uri="{FF2B5EF4-FFF2-40B4-BE49-F238E27FC236}">
              <a16:creationId xmlns:a16="http://schemas.microsoft.com/office/drawing/2014/main" id="{00000000-0008-0000-0400-000006000000}"/>
            </a:ext>
          </a:extLst>
        </xdr:cNvPr>
        <xdr:cNvCxnSpPr/>
      </xdr:nvCxnSpPr>
      <xdr:spPr>
        <a:xfrm flipV="1">
          <a:off x="2295734" y="113622678"/>
          <a:ext cx="2362200" cy="7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2" customWidth="1"/>
    <col min="3" max="3" width="75.140625" style="4"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1" spans="2:10" x14ac:dyDescent="0.25">
      <c r="B1" s="4"/>
    </row>
    <row r="2" spans="2:10" x14ac:dyDescent="0.25">
      <c r="B2" s="4"/>
    </row>
    <row r="3" spans="2:10" x14ac:dyDescent="0.25">
      <c r="B3" s="4"/>
    </row>
    <row r="5" spans="2:10" ht="18" x14ac:dyDescent="0.25">
      <c r="B5" s="127" t="s">
        <v>19</v>
      </c>
      <c r="C5" s="127"/>
      <c r="D5" s="127"/>
      <c r="E5" s="127"/>
      <c r="F5" s="127"/>
      <c r="G5" s="127"/>
      <c r="H5" s="127"/>
      <c r="I5" s="127"/>
      <c r="J5" s="127"/>
    </row>
    <row r="6" spans="2:10" x14ac:dyDescent="0.25">
      <c r="B6" s="4"/>
    </row>
    <row r="7" spans="2:10" ht="15.75" thickBot="1" x14ac:dyDescent="0.3"/>
    <row r="8" spans="2:10" s="2" customFormat="1" x14ac:dyDescent="0.25">
      <c r="B8" s="133" t="s">
        <v>1</v>
      </c>
      <c r="C8" s="129" t="s">
        <v>0</v>
      </c>
      <c r="D8" s="131" t="s">
        <v>2</v>
      </c>
      <c r="E8" s="129" t="s">
        <v>3</v>
      </c>
      <c r="F8" s="129" t="s">
        <v>4</v>
      </c>
      <c r="G8" s="129" t="s">
        <v>7</v>
      </c>
      <c r="H8" s="135" t="s">
        <v>5</v>
      </c>
      <c r="I8" s="135" t="s">
        <v>6</v>
      </c>
      <c r="J8" s="137" t="s">
        <v>8</v>
      </c>
    </row>
    <row r="9" spans="2:10" s="2" customFormat="1" ht="15.75" thickBot="1" x14ac:dyDescent="0.3">
      <c r="B9" s="134"/>
      <c r="C9" s="130"/>
      <c r="D9" s="132"/>
      <c r="E9" s="130"/>
      <c r="F9" s="130"/>
      <c r="G9" s="130"/>
      <c r="H9" s="136"/>
      <c r="I9" s="136"/>
      <c r="J9" s="138"/>
    </row>
    <row r="10" spans="2:10" s="1" customFormat="1" ht="43.5" thickBot="1" x14ac:dyDescent="0.3">
      <c r="B10" s="10" t="s">
        <v>15</v>
      </c>
      <c r="C10" s="39" t="s">
        <v>206</v>
      </c>
      <c r="D10" s="13" t="s">
        <v>14</v>
      </c>
      <c r="E10" s="14">
        <v>44382</v>
      </c>
      <c r="F10" s="15">
        <v>160000</v>
      </c>
      <c r="G10" s="14">
        <f t="shared" ref="G10:G41" si="0">E10+30</f>
        <v>44412</v>
      </c>
      <c r="H10" s="15">
        <f t="shared" ref="H10:H41" si="1">+F10</f>
        <v>160000</v>
      </c>
      <c r="I10" s="16">
        <f t="shared" ref="I10:I42" si="2">+F10-H10</f>
        <v>0</v>
      </c>
      <c r="J10" s="17" t="s">
        <v>9</v>
      </c>
    </row>
    <row r="11" spans="2:10" s="1" customFormat="1" ht="43.5" thickBot="1" x14ac:dyDescent="0.3">
      <c r="B11" s="10" t="s">
        <v>16</v>
      </c>
      <c r="C11" s="40" t="s">
        <v>207</v>
      </c>
      <c r="D11" s="13" t="s">
        <v>17</v>
      </c>
      <c r="E11" s="14">
        <v>44376</v>
      </c>
      <c r="F11" s="15">
        <v>10499.58</v>
      </c>
      <c r="G11" s="14">
        <f t="shared" si="0"/>
        <v>44406</v>
      </c>
      <c r="H11" s="15">
        <f t="shared" si="1"/>
        <v>10499.58</v>
      </c>
      <c r="I11" s="16">
        <f t="shared" si="2"/>
        <v>0</v>
      </c>
      <c r="J11" s="17" t="s">
        <v>10</v>
      </c>
    </row>
    <row r="12" spans="2:10" s="1" customFormat="1" ht="43.5" thickBot="1" x14ac:dyDescent="0.3">
      <c r="B12" s="10" t="s">
        <v>16</v>
      </c>
      <c r="C12" s="40" t="s">
        <v>208</v>
      </c>
      <c r="D12" s="13" t="s">
        <v>18</v>
      </c>
      <c r="E12" s="14">
        <v>44399</v>
      </c>
      <c r="F12" s="15">
        <v>11800</v>
      </c>
      <c r="G12" s="14">
        <f t="shared" si="0"/>
        <v>44429</v>
      </c>
      <c r="H12" s="15">
        <f t="shared" si="1"/>
        <v>11800</v>
      </c>
      <c r="I12" s="16">
        <f t="shared" si="2"/>
        <v>0</v>
      </c>
      <c r="J12" s="17" t="s">
        <v>9</v>
      </c>
    </row>
    <row r="13" spans="2:10" s="1" customFormat="1" ht="57.75" thickBot="1" x14ac:dyDescent="0.3">
      <c r="B13" s="10" t="s">
        <v>20</v>
      </c>
      <c r="C13" s="41" t="s">
        <v>209</v>
      </c>
      <c r="D13" s="13" t="s">
        <v>204</v>
      </c>
      <c r="E13" s="14">
        <v>44392</v>
      </c>
      <c r="F13" s="15">
        <v>1081075.8</v>
      </c>
      <c r="G13" s="14">
        <f t="shared" si="0"/>
        <v>44422</v>
      </c>
      <c r="H13" s="15">
        <f t="shared" si="1"/>
        <v>1081075.8</v>
      </c>
      <c r="I13" s="16">
        <f t="shared" si="2"/>
        <v>0</v>
      </c>
      <c r="J13" s="17" t="s">
        <v>9</v>
      </c>
    </row>
    <row r="14" spans="2:10" s="1" customFormat="1" ht="43.5" thickBot="1" x14ac:dyDescent="0.3">
      <c r="B14" s="10" t="s">
        <v>21</v>
      </c>
      <c r="C14" s="40" t="s">
        <v>22</v>
      </c>
      <c r="D14" s="13" t="s">
        <v>23</v>
      </c>
      <c r="E14" s="14">
        <v>44393</v>
      </c>
      <c r="F14" s="15">
        <v>18575.09</v>
      </c>
      <c r="G14" s="14">
        <f t="shared" si="0"/>
        <v>44423</v>
      </c>
      <c r="H14" s="15">
        <f t="shared" si="1"/>
        <v>18575.09</v>
      </c>
      <c r="I14" s="16">
        <f t="shared" si="2"/>
        <v>0</v>
      </c>
      <c r="J14" s="17" t="s">
        <v>9</v>
      </c>
    </row>
    <row r="15" spans="2:10" s="1" customFormat="1" ht="43.5" thickBot="1" x14ac:dyDescent="0.3">
      <c r="B15" s="10" t="s">
        <v>24</v>
      </c>
      <c r="C15" s="40" t="s">
        <v>25</v>
      </c>
      <c r="D15" s="13" t="s">
        <v>26</v>
      </c>
      <c r="E15" s="14">
        <v>44388</v>
      </c>
      <c r="F15" s="15">
        <v>81420</v>
      </c>
      <c r="G15" s="14">
        <f t="shared" si="0"/>
        <v>44418</v>
      </c>
      <c r="H15" s="15">
        <f t="shared" si="1"/>
        <v>81420</v>
      </c>
      <c r="I15" s="16">
        <f t="shared" si="2"/>
        <v>0</v>
      </c>
      <c r="J15" s="17" t="s">
        <v>9</v>
      </c>
    </row>
    <row r="16" spans="2:10" s="1" customFormat="1" ht="43.5" thickBot="1" x14ac:dyDescent="0.3">
      <c r="B16" s="10" t="s">
        <v>27</v>
      </c>
      <c r="C16" s="40" t="s">
        <v>210</v>
      </c>
      <c r="D16" s="13" t="s">
        <v>28</v>
      </c>
      <c r="E16" s="14">
        <v>44379</v>
      </c>
      <c r="F16" s="15">
        <v>58344.639999999999</v>
      </c>
      <c r="G16" s="14">
        <f t="shared" si="0"/>
        <v>44409</v>
      </c>
      <c r="H16" s="15">
        <f t="shared" si="1"/>
        <v>58344.639999999999</v>
      </c>
      <c r="I16" s="16">
        <f t="shared" si="2"/>
        <v>0</v>
      </c>
      <c r="J16" s="17" t="s">
        <v>9</v>
      </c>
    </row>
    <row r="17" spans="2:10" s="1" customFormat="1" ht="43.5" thickBot="1" x14ac:dyDescent="0.3">
      <c r="B17" s="45" t="s">
        <v>29</v>
      </c>
      <c r="C17" s="40" t="s">
        <v>211</v>
      </c>
      <c r="D17" s="13" t="s">
        <v>30</v>
      </c>
      <c r="E17" s="14">
        <v>44400</v>
      </c>
      <c r="F17" s="15">
        <v>26780.27</v>
      </c>
      <c r="G17" s="14">
        <f t="shared" si="0"/>
        <v>44430</v>
      </c>
      <c r="H17" s="15">
        <f t="shared" si="1"/>
        <v>26780.27</v>
      </c>
      <c r="I17" s="16">
        <f t="shared" si="2"/>
        <v>0</v>
      </c>
      <c r="J17" s="17" t="s">
        <v>9</v>
      </c>
    </row>
    <row r="18" spans="2:10" s="1" customFormat="1" ht="43.5" thickBot="1" x14ac:dyDescent="0.3">
      <c r="B18" s="10" t="s">
        <v>31</v>
      </c>
      <c r="C18" s="41" t="s">
        <v>179</v>
      </c>
      <c r="D18" s="13" t="s">
        <v>32</v>
      </c>
      <c r="E18" s="14">
        <v>44382</v>
      </c>
      <c r="F18" s="15">
        <v>130954.36</v>
      </c>
      <c r="G18" s="14">
        <f t="shared" si="0"/>
        <v>44412</v>
      </c>
      <c r="H18" s="15">
        <f t="shared" si="1"/>
        <v>130954.36</v>
      </c>
      <c r="I18" s="16">
        <f t="shared" si="2"/>
        <v>0</v>
      </c>
      <c r="J18" s="17" t="s">
        <v>9</v>
      </c>
    </row>
    <row r="19" spans="2:10" s="1" customFormat="1" ht="43.5" thickBot="1" x14ac:dyDescent="0.3">
      <c r="B19" s="10" t="s">
        <v>33</v>
      </c>
      <c r="C19" s="40" t="s">
        <v>212</v>
      </c>
      <c r="D19" s="13" t="s">
        <v>34</v>
      </c>
      <c r="E19" s="14">
        <v>44354</v>
      </c>
      <c r="F19" s="15">
        <v>129430</v>
      </c>
      <c r="G19" s="14">
        <f t="shared" si="0"/>
        <v>44384</v>
      </c>
      <c r="H19" s="15">
        <f t="shared" si="1"/>
        <v>129430</v>
      </c>
      <c r="I19" s="16">
        <f t="shared" si="2"/>
        <v>0</v>
      </c>
      <c r="J19" s="17" t="s">
        <v>10</v>
      </c>
    </row>
    <row r="20" spans="2:10" s="1" customFormat="1" ht="43.5" thickBot="1" x14ac:dyDescent="0.3">
      <c r="B20" s="10" t="s">
        <v>35</v>
      </c>
      <c r="C20" s="42" t="s">
        <v>213</v>
      </c>
      <c r="D20" s="13" t="s">
        <v>36</v>
      </c>
      <c r="E20" s="14">
        <v>44393</v>
      </c>
      <c r="F20" s="15">
        <v>16520</v>
      </c>
      <c r="G20" s="14">
        <f t="shared" si="0"/>
        <v>44423</v>
      </c>
      <c r="H20" s="15">
        <f t="shared" si="1"/>
        <v>16520</v>
      </c>
      <c r="I20" s="16">
        <f t="shared" si="2"/>
        <v>0</v>
      </c>
      <c r="J20" s="17" t="s">
        <v>9</v>
      </c>
    </row>
    <row r="21" spans="2:10" s="1" customFormat="1" ht="57.75" thickBot="1" x14ac:dyDescent="0.3">
      <c r="B21" s="10" t="s">
        <v>37</v>
      </c>
      <c r="C21" s="42" t="s">
        <v>214</v>
      </c>
      <c r="D21" s="13" t="s">
        <v>40</v>
      </c>
      <c r="E21" s="14">
        <v>44397</v>
      </c>
      <c r="F21" s="15">
        <v>63130</v>
      </c>
      <c r="G21" s="14">
        <f t="shared" si="0"/>
        <v>44427</v>
      </c>
      <c r="H21" s="15">
        <f t="shared" si="1"/>
        <v>63130</v>
      </c>
      <c r="I21" s="16">
        <f t="shared" si="2"/>
        <v>0</v>
      </c>
      <c r="J21" s="17" t="s">
        <v>9</v>
      </c>
    </row>
    <row r="22" spans="2:10" s="1" customFormat="1" ht="30" x14ac:dyDescent="0.25">
      <c r="B22" s="10" t="s">
        <v>38</v>
      </c>
      <c r="C22" s="43" t="s">
        <v>215</v>
      </c>
      <c r="D22" s="13" t="s">
        <v>39</v>
      </c>
      <c r="E22" s="14">
        <v>44398</v>
      </c>
      <c r="F22" s="15">
        <v>4130</v>
      </c>
      <c r="G22" s="14">
        <f t="shared" si="0"/>
        <v>44428</v>
      </c>
      <c r="H22" s="18">
        <f t="shared" si="1"/>
        <v>4130</v>
      </c>
      <c r="I22" s="19">
        <f t="shared" si="2"/>
        <v>0</v>
      </c>
      <c r="J22" s="17" t="s">
        <v>9</v>
      </c>
    </row>
    <row r="23" spans="2:10" s="1" customFormat="1" ht="15.75" thickBot="1" x14ac:dyDescent="0.3">
      <c r="B23" s="10" t="s">
        <v>41</v>
      </c>
      <c r="C23" s="44" t="s">
        <v>216</v>
      </c>
      <c r="D23" s="13" t="s">
        <v>42</v>
      </c>
      <c r="E23" s="14">
        <v>44267</v>
      </c>
      <c r="F23" s="15">
        <v>258489.60000000001</v>
      </c>
      <c r="G23" s="14">
        <f t="shared" si="0"/>
        <v>44297</v>
      </c>
      <c r="H23" s="15">
        <f t="shared" si="1"/>
        <v>258489.60000000001</v>
      </c>
      <c r="I23" s="16">
        <f t="shared" si="2"/>
        <v>0</v>
      </c>
      <c r="J23" s="17" t="s">
        <v>9</v>
      </c>
    </row>
    <row r="24" spans="2:10" s="1" customFormat="1" ht="43.5" thickBot="1" x14ac:dyDescent="0.3">
      <c r="B24" s="45" t="s">
        <v>41</v>
      </c>
      <c r="C24" s="40" t="s">
        <v>217</v>
      </c>
      <c r="D24" s="13" t="s">
        <v>43</v>
      </c>
      <c r="E24" s="14">
        <v>44267</v>
      </c>
      <c r="F24" s="15">
        <v>110037.36</v>
      </c>
      <c r="G24" s="14">
        <f t="shared" si="0"/>
        <v>44297</v>
      </c>
      <c r="H24" s="15">
        <f t="shared" si="1"/>
        <v>110037.36</v>
      </c>
      <c r="I24" s="16">
        <f t="shared" si="2"/>
        <v>0</v>
      </c>
      <c r="J24" s="17" t="s">
        <v>9</v>
      </c>
    </row>
    <row r="25" spans="2:10" s="1" customFormat="1" ht="43.5" x14ac:dyDescent="0.25">
      <c r="B25" s="10" t="s">
        <v>44</v>
      </c>
      <c r="C25" s="46" t="s">
        <v>218</v>
      </c>
      <c r="D25" s="13" t="s">
        <v>45</v>
      </c>
      <c r="E25" s="14">
        <v>44361</v>
      </c>
      <c r="F25" s="15">
        <v>70800</v>
      </c>
      <c r="G25" s="14">
        <f t="shared" si="0"/>
        <v>44391</v>
      </c>
      <c r="H25" s="15">
        <f t="shared" si="1"/>
        <v>70800</v>
      </c>
      <c r="I25" s="16">
        <f t="shared" si="2"/>
        <v>0</v>
      </c>
      <c r="J25" s="17" t="s">
        <v>10</v>
      </c>
    </row>
    <row r="26" spans="2:10" s="1" customFormat="1" ht="43.5" x14ac:dyDescent="0.25">
      <c r="B26" s="10" t="s">
        <v>46</v>
      </c>
      <c r="C26" s="48" t="s">
        <v>219</v>
      </c>
      <c r="D26" s="13" t="s">
        <v>47</v>
      </c>
      <c r="E26" s="14">
        <v>44390</v>
      </c>
      <c r="F26" s="15">
        <v>310340</v>
      </c>
      <c r="G26" s="14">
        <f t="shared" si="0"/>
        <v>44420</v>
      </c>
      <c r="H26" s="15">
        <f t="shared" si="1"/>
        <v>310340</v>
      </c>
      <c r="I26" s="16">
        <f t="shared" si="2"/>
        <v>0</v>
      </c>
      <c r="J26" s="17" t="s">
        <v>9</v>
      </c>
    </row>
    <row r="27" spans="2:10" s="1" customFormat="1" ht="29.25" thickBot="1" x14ac:dyDescent="0.3">
      <c r="B27" s="10" t="s">
        <v>48</v>
      </c>
      <c r="C27" s="40" t="s">
        <v>49</v>
      </c>
      <c r="D27" s="13" t="s">
        <v>50</v>
      </c>
      <c r="E27" s="14">
        <v>44340</v>
      </c>
      <c r="F27" s="15">
        <v>156000</v>
      </c>
      <c r="G27" s="14">
        <f t="shared" si="0"/>
        <v>44370</v>
      </c>
      <c r="H27" s="15">
        <f t="shared" si="1"/>
        <v>156000</v>
      </c>
      <c r="I27" s="16">
        <f t="shared" si="2"/>
        <v>0</v>
      </c>
      <c r="J27" s="17" t="s">
        <v>10</v>
      </c>
    </row>
    <row r="28" spans="2:10" s="1" customFormat="1" ht="30.75" thickBot="1" x14ac:dyDescent="0.3">
      <c r="B28" s="10" t="s">
        <v>51</v>
      </c>
      <c r="C28" s="40" t="s">
        <v>220</v>
      </c>
      <c r="D28" s="13" t="s">
        <v>52</v>
      </c>
      <c r="E28" s="14">
        <v>44396</v>
      </c>
      <c r="F28" s="15">
        <v>7566.69</v>
      </c>
      <c r="G28" s="14">
        <f t="shared" si="0"/>
        <v>44426</v>
      </c>
      <c r="H28" s="15">
        <f t="shared" si="1"/>
        <v>7566.69</v>
      </c>
      <c r="I28" s="16">
        <f t="shared" si="2"/>
        <v>0</v>
      </c>
      <c r="J28" s="17" t="s">
        <v>9</v>
      </c>
    </row>
    <row r="29" spans="2:10" s="1" customFormat="1" ht="43.5" thickBot="1" x14ac:dyDescent="0.3">
      <c r="B29" s="10" t="s">
        <v>51</v>
      </c>
      <c r="C29" s="40" t="s">
        <v>221</v>
      </c>
      <c r="D29" s="13" t="s">
        <v>53</v>
      </c>
      <c r="E29" s="14">
        <v>44396</v>
      </c>
      <c r="F29" s="15">
        <v>15384.9</v>
      </c>
      <c r="G29" s="14">
        <f t="shared" si="0"/>
        <v>44426</v>
      </c>
      <c r="H29" s="15">
        <f t="shared" si="1"/>
        <v>15384.9</v>
      </c>
      <c r="I29" s="16">
        <f t="shared" si="2"/>
        <v>0</v>
      </c>
      <c r="J29" s="17" t="s">
        <v>9</v>
      </c>
    </row>
    <row r="30" spans="2:10" s="1" customFormat="1" ht="30.75" thickBot="1" x14ac:dyDescent="0.3">
      <c r="B30" s="10" t="s">
        <v>51</v>
      </c>
      <c r="C30" s="40" t="s">
        <v>222</v>
      </c>
      <c r="D30" s="13" t="s">
        <v>54</v>
      </c>
      <c r="E30" s="14">
        <v>44403</v>
      </c>
      <c r="F30" s="15">
        <v>3902.54</v>
      </c>
      <c r="G30" s="14">
        <f t="shared" si="0"/>
        <v>44433</v>
      </c>
      <c r="H30" s="15">
        <f t="shared" si="1"/>
        <v>3902.54</v>
      </c>
      <c r="I30" s="16">
        <f t="shared" si="2"/>
        <v>0</v>
      </c>
      <c r="J30" s="17" t="s">
        <v>9</v>
      </c>
    </row>
    <row r="31" spans="2:10" s="1" customFormat="1" ht="43.5" thickBot="1" x14ac:dyDescent="0.3">
      <c r="B31" s="10" t="s">
        <v>51</v>
      </c>
      <c r="C31" s="40" t="s">
        <v>223</v>
      </c>
      <c r="D31" s="13" t="s">
        <v>55</v>
      </c>
      <c r="E31" s="14">
        <v>44396</v>
      </c>
      <c r="F31" s="15">
        <v>398801.74</v>
      </c>
      <c r="G31" s="14">
        <f t="shared" si="0"/>
        <v>44426</v>
      </c>
      <c r="H31" s="15">
        <f t="shared" si="1"/>
        <v>398801.74</v>
      </c>
      <c r="I31" s="16">
        <f t="shared" si="2"/>
        <v>0</v>
      </c>
      <c r="J31" s="17" t="s">
        <v>9</v>
      </c>
    </row>
    <row r="32" spans="2:10" s="1" customFormat="1" ht="43.5" thickBot="1" x14ac:dyDescent="0.3">
      <c r="B32" s="10" t="s">
        <v>48</v>
      </c>
      <c r="C32" s="40" t="s">
        <v>224</v>
      </c>
      <c r="D32" s="13" t="s">
        <v>56</v>
      </c>
      <c r="E32" s="14">
        <v>44401</v>
      </c>
      <c r="F32" s="15">
        <v>5964.21</v>
      </c>
      <c r="G32" s="14">
        <f t="shared" si="0"/>
        <v>44431</v>
      </c>
      <c r="H32" s="15">
        <f t="shared" si="1"/>
        <v>5964.21</v>
      </c>
      <c r="I32" s="16">
        <f>+F32-H32</f>
        <v>0</v>
      </c>
      <c r="J32" s="17" t="s">
        <v>9</v>
      </c>
    </row>
    <row r="33" spans="2:10" s="1" customFormat="1" ht="129" thickBot="1" x14ac:dyDescent="0.3">
      <c r="B33" s="10" t="s">
        <v>57</v>
      </c>
      <c r="C33" s="40" t="s">
        <v>225</v>
      </c>
      <c r="D33" s="13" t="s">
        <v>58</v>
      </c>
      <c r="E33" s="14">
        <v>44408</v>
      </c>
      <c r="F33" s="15">
        <v>379436.33</v>
      </c>
      <c r="G33" s="14">
        <f t="shared" si="0"/>
        <v>44438</v>
      </c>
      <c r="H33" s="15">
        <f t="shared" si="1"/>
        <v>379436.33</v>
      </c>
      <c r="I33" s="16">
        <f t="shared" si="2"/>
        <v>0</v>
      </c>
      <c r="J33" s="17" t="s">
        <v>9</v>
      </c>
    </row>
    <row r="34" spans="2:10" s="1" customFormat="1" ht="29.25" thickBot="1" x14ac:dyDescent="0.3">
      <c r="B34" s="10" t="s">
        <v>46</v>
      </c>
      <c r="C34" s="40" t="s">
        <v>226</v>
      </c>
      <c r="D34" s="13" t="s">
        <v>59</v>
      </c>
      <c r="E34" s="14">
        <v>44397</v>
      </c>
      <c r="F34" s="15">
        <v>89680</v>
      </c>
      <c r="G34" s="14">
        <f t="shared" si="0"/>
        <v>44427</v>
      </c>
      <c r="H34" s="15">
        <f t="shared" si="1"/>
        <v>89680</v>
      </c>
      <c r="I34" s="16">
        <f t="shared" si="2"/>
        <v>0</v>
      </c>
      <c r="J34" s="17" t="s">
        <v>9</v>
      </c>
    </row>
    <row r="35" spans="2:10" s="1" customFormat="1" x14ac:dyDescent="0.25">
      <c r="B35" s="10" t="s">
        <v>60</v>
      </c>
      <c r="C35" s="47" t="s">
        <v>227</v>
      </c>
      <c r="D35" s="13" t="s">
        <v>61</v>
      </c>
      <c r="E35" s="14">
        <v>44305</v>
      </c>
      <c r="F35" s="15">
        <v>918040</v>
      </c>
      <c r="G35" s="14">
        <f t="shared" si="0"/>
        <v>44335</v>
      </c>
      <c r="H35" s="15">
        <f t="shared" si="1"/>
        <v>918040</v>
      </c>
      <c r="I35" s="16">
        <f t="shared" si="2"/>
        <v>0</v>
      </c>
      <c r="J35" s="17" t="s">
        <v>10</v>
      </c>
    </row>
    <row r="36" spans="2:10" s="1" customFormat="1" ht="42.75" x14ac:dyDescent="0.25">
      <c r="B36" s="10" t="s">
        <v>195</v>
      </c>
      <c r="C36" s="38" t="s">
        <v>196</v>
      </c>
      <c r="D36" s="13" t="s">
        <v>62</v>
      </c>
      <c r="E36" s="14">
        <v>44397</v>
      </c>
      <c r="F36" s="15">
        <v>16500</v>
      </c>
      <c r="G36" s="14">
        <f t="shared" si="0"/>
        <v>44427</v>
      </c>
      <c r="H36" s="15">
        <f t="shared" si="1"/>
        <v>16500</v>
      </c>
      <c r="I36" s="16">
        <f t="shared" si="2"/>
        <v>0</v>
      </c>
      <c r="J36" s="17" t="s">
        <v>9</v>
      </c>
    </row>
    <row r="37" spans="2:10" s="1" customFormat="1" ht="43.5" thickBot="1" x14ac:dyDescent="0.3">
      <c r="B37" s="10" t="s">
        <v>63</v>
      </c>
      <c r="C37" s="42" t="s">
        <v>228</v>
      </c>
      <c r="D37" s="13" t="s">
        <v>64</v>
      </c>
      <c r="E37" s="14">
        <v>44355</v>
      </c>
      <c r="F37" s="15">
        <v>16620.3</v>
      </c>
      <c r="G37" s="14">
        <f t="shared" si="0"/>
        <v>44385</v>
      </c>
      <c r="H37" s="15">
        <f t="shared" si="1"/>
        <v>16620.3</v>
      </c>
      <c r="I37" s="16">
        <f t="shared" si="2"/>
        <v>0</v>
      </c>
      <c r="J37" s="17" t="s">
        <v>10</v>
      </c>
    </row>
    <row r="38" spans="2:10" s="1" customFormat="1" ht="57" x14ac:dyDescent="0.25">
      <c r="B38" s="10" t="s">
        <v>65</v>
      </c>
      <c r="C38" s="38" t="s">
        <v>197</v>
      </c>
      <c r="D38" s="13" t="s">
        <v>66</v>
      </c>
      <c r="E38" s="14">
        <v>44376</v>
      </c>
      <c r="F38" s="15">
        <v>29500</v>
      </c>
      <c r="G38" s="14">
        <f t="shared" si="0"/>
        <v>44406</v>
      </c>
      <c r="H38" s="15">
        <f t="shared" si="1"/>
        <v>29500</v>
      </c>
      <c r="I38" s="16">
        <f t="shared" si="2"/>
        <v>0</v>
      </c>
      <c r="J38" s="17" t="s">
        <v>10</v>
      </c>
    </row>
    <row r="39" spans="2:10" s="1" customFormat="1" ht="28.5" x14ac:dyDescent="0.25">
      <c r="B39" s="10" t="s">
        <v>67</v>
      </c>
      <c r="C39" s="11" t="s">
        <v>68</v>
      </c>
      <c r="D39" s="13" t="s">
        <v>69</v>
      </c>
      <c r="E39" s="14">
        <v>44406</v>
      </c>
      <c r="F39" s="15">
        <v>15340</v>
      </c>
      <c r="G39" s="14">
        <f t="shared" si="0"/>
        <v>44436</v>
      </c>
      <c r="H39" s="15">
        <f t="shared" si="1"/>
        <v>15340</v>
      </c>
      <c r="I39" s="16">
        <f t="shared" si="2"/>
        <v>0</v>
      </c>
      <c r="J39" s="17" t="s">
        <v>9</v>
      </c>
    </row>
    <row r="40" spans="2:10" s="1" customFormat="1" ht="42.75" x14ac:dyDescent="0.25">
      <c r="B40" s="10" t="s">
        <v>70</v>
      </c>
      <c r="C40" s="11" t="s">
        <v>71</v>
      </c>
      <c r="D40" s="13" t="s">
        <v>72</v>
      </c>
      <c r="E40" s="14">
        <v>44400</v>
      </c>
      <c r="F40" s="15">
        <v>5310</v>
      </c>
      <c r="G40" s="14">
        <f t="shared" si="0"/>
        <v>44430</v>
      </c>
      <c r="H40" s="15">
        <f t="shared" si="1"/>
        <v>5310</v>
      </c>
      <c r="I40" s="16">
        <f t="shared" si="2"/>
        <v>0</v>
      </c>
      <c r="J40" s="17" t="s">
        <v>9</v>
      </c>
    </row>
    <row r="41" spans="2:10" s="1" customFormat="1" ht="57" x14ac:dyDescent="0.25">
      <c r="B41" s="10" t="s">
        <v>73</v>
      </c>
      <c r="C41" s="38" t="s">
        <v>198</v>
      </c>
      <c r="D41" s="13" t="s">
        <v>74</v>
      </c>
      <c r="E41" s="14">
        <v>44396</v>
      </c>
      <c r="F41" s="15">
        <v>469200</v>
      </c>
      <c r="G41" s="14">
        <f t="shared" si="0"/>
        <v>44426</v>
      </c>
      <c r="H41" s="15">
        <f t="shared" si="1"/>
        <v>469200</v>
      </c>
      <c r="I41" s="16">
        <f t="shared" si="2"/>
        <v>0</v>
      </c>
      <c r="J41" s="17" t="s">
        <v>9</v>
      </c>
    </row>
    <row r="42" spans="2:10" s="1" customFormat="1" ht="42.75" x14ac:dyDescent="0.25">
      <c r="B42" s="10" t="s">
        <v>75</v>
      </c>
      <c r="C42" s="11" t="s">
        <v>76</v>
      </c>
      <c r="D42" s="13" t="s">
        <v>77</v>
      </c>
      <c r="E42" s="14">
        <v>44412</v>
      </c>
      <c r="F42" s="15">
        <v>33750</v>
      </c>
      <c r="G42" s="14">
        <f t="shared" ref="G42:G74" si="3">E42+30</f>
        <v>44442</v>
      </c>
      <c r="H42" s="15">
        <f t="shared" ref="H42:H90" si="4">+F42</f>
        <v>33750</v>
      </c>
      <c r="I42" s="16">
        <f t="shared" si="2"/>
        <v>0</v>
      </c>
      <c r="J42" s="17" t="s">
        <v>9</v>
      </c>
    </row>
    <row r="43" spans="2:10" s="1" customFormat="1" ht="30" x14ac:dyDescent="0.25">
      <c r="B43" s="10" t="s">
        <v>78</v>
      </c>
      <c r="C43" s="11" t="s">
        <v>79</v>
      </c>
      <c r="D43" s="13" t="s">
        <v>80</v>
      </c>
      <c r="E43" s="14">
        <v>44411</v>
      </c>
      <c r="F43" s="15">
        <v>9440</v>
      </c>
      <c r="G43" s="14">
        <f>E43+30</f>
        <v>44441</v>
      </c>
      <c r="H43" s="15">
        <f t="shared" si="4"/>
        <v>9440</v>
      </c>
      <c r="I43" s="16">
        <f t="shared" ref="I43:I90" si="5">+F43-H43</f>
        <v>0</v>
      </c>
      <c r="J43" s="17" t="s">
        <v>9</v>
      </c>
    </row>
    <row r="44" spans="2:10" s="1" customFormat="1" ht="30" x14ac:dyDescent="0.25">
      <c r="B44" s="10" t="s">
        <v>192</v>
      </c>
      <c r="C44" s="11" t="s">
        <v>193</v>
      </c>
      <c r="D44" s="13" t="s">
        <v>194</v>
      </c>
      <c r="E44" s="14"/>
      <c r="F44" s="15">
        <v>9440</v>
      </c>
      <c r="G44" s="14">
        <f>E44+30</f>
        <v>30</v>
      </c>
      <c r="H44" s="15">
        <f>+F44</f>
        <v>9440</v>
      </c>
      <c r="I44" s="16">
        <f t="shared" si="5"/>
        <v>0</v>
      </c>
      <c r="J44" s="17" t="s">
        <v>9</v>
      </c>
    </row>
    <row r="45" spans="2:10" s="1" customFormat="1" ht="28.5" x14ac:dyDescent="0.25">
      <c r="B45" s="10" t="s">
        <v>81</v>
      </c>
      <c r="C45" s="11" t="s">
        <v>82</v>
      </c>
      <c r="D45" s="13" t="s">
        <v>83</v>
      </c>
      <c r="E45" s="14">
        <v>44404</v>
      </c>
      <c r="F45" s="15">
        <v>14160</v>
      </c>
      <c r="G45" s="14">
        <f t="shared" si="3"/>
        <v>44434</v>
      </c>
      <c r="H45" s="15">
        <f t="shared" si="4"/>
        <v>14160</v>
      </c>
      <c r="I45" s="16">
        <f t="shared" si="5"/>
        <v>0</v>
      </c>
      <c r="J45" s="17" t="s">
        <v>9</v>
      </c>
    </row>
    <row r="46" spans="2:10" s="1" customFormat="1" x14ac:dyDescent="0.25">
      <c r="B46" s="10" t="s">
        <v>84</v>
      </c>
      <c r="C46" s="11" t="s">
        <v>85</v>
      </c>
      <c r="D46" s="13" t="s">
        <v>86</v>
      </c>
      <c r="E46" s="14">
        <v>44349</v>
      </c>
      <c r="F46" s="15">
        <v>15664.5</v>
      </c>
      <c r="G46" s="14">
        <f t="shared" si="3"/>
        <v>44379</v>
      </c>
      <c r="H46" s="15">
        <f t="shared" si="4"/>
        <v>15664.5</v>
      </c>
      <c r="I46" s="16">
        <f t="shared" si="5"/>
        <v>0</v>
      </c>
      <c r="J46" s="17" t="s">
        <v>10</v>
      </c>
    </row>
    <row r="47" spans="2:10" s="1" customFormat="1" ht="42.75" x14ac:dyDescent="0.25">
      <c r="B47" s="10" t="s">
        <v>67</v>
      </c>
      <c r="C47" s="38" t="s">
        <v>199</v>
      </c>
      <c r="D47" s="13" t="s">
        <v>87</v>
      </c>
      <c r="E47" s="14">
        <v>44406</v>
      </c>
      <c r="F47" s="15">
        <v>34220</v>
      </c>
      <c r="G47" s="14">
        <f t="shared" si="3"/>
        <v>44436</v>
      </c>
      <c r="H47" s="15">
        <f t="shared" si="4"/>
        <v>34220</v>
      </c>
      <c r="I47" s="16">
        <f t="shared" si="5"/>
        <v>0</v>
      </c>
      <c r="J47" s="17" t="s">
        <v>9</v>
      </c>
    </row>
    <row r="48" spans="2:10" s="1" customFormat="1" ht="28.5" x14ac:dyDescent="0.25">
      <c r="B48" s="10" t="s">
        <v>88</v>
      </c>
      <c r="C48" s="11" t="s">
        <v>89</v>
      </c>
      <c r="D48" s="13" t="s">
        <v>90</v>
      </c>
      <c r="E48" s="14">
        <v>44378</v>
      </c>
      <c r="F48" s="15">
        <v>15022.01</v>
      </c>
      <c r="G48" s="14">
        <f t="shared" si="3"/>
        <v>44408</v>
      </c>
      <c r="H48" s="15">
        <f t="shared" si="4"/>
        <v>15022.01</v>
      </c>
      <c r="I48" s="16">
        <f t="shared" si="5"/>
        <v>0</v>
      </c>
      <c r="J48" s="17" t="s">
        <v>10</v>
      </c>
    </row>
    <row r="49" spans="2:10" s="1" customFormat="1" ht="42.75" x14ac:dyDescent="0.25">
      <c r="B49" s="10" t="s">
        <v>91</v>
      </c>
      <c r="C49" s="11" t="s">
        <v>92</v>
      </c>
      <c r="D49" s="13" t="s">
        <v>69</v>
      </c>
      <c r="E49" s="14">
        <v>44317</v>
      </c>
      <c r="F49" s="15">
        <v>35400</v>
      </c>
      <c r="G49" s="14">
        <f t="shared" si="3"/>
        <v>44347</v>
      </c>
      <c r="H49" s="15">
        <f t="shared" si="4"/>
        <v>35400</v>
      </c>
      <c r="I49" s="16">
        <f t="shared" si="5"/>
        <v>0</v>
      </c>
      <c r="J49" s="17" t="s">
        <v>10</v>
      </c>
    </row>
    <row r="50" spans="2:10" s="1" customFormat="1" ht="42.75" x14ac:dyDescent="0.25">
      <c r="B50" s="10" t="s">
        <v>93</v>
      </c>
      <c r="C50" s="11" t="s">
        <v>94</v>
      </c>
      <c r="D50" s="13" t="s">
        <v>95</v>
      </c>
      <c r="E50" s="14">
        <v>44411</v>
      </c>
      <c r="F50" s="15">
        <v>60000</v>
      </c>
      <c r="G50" s="14">
        <f t="shared" si="3"/>
        <v>44441</v>
      </c>
      <c r="H50" s="36">
        <f t="shared" si="4"/>
        <v>60000</v>
      </c>
      <c r="I50" s="16">
        <f t="shared" si="5"/>
        <v>0</v>
      </c>
      <c r="J50" s="17" t="s">
        <v>9</v>
      </c>
    </row>
    <row r="51" spans="2:10" s="1" customFormat="1" ht="28.5" x14ac:dyDescent="0.25">
      <c r="B51" s="10" t="s">
        <v>70</v>
      </c>
      <c r="C51" s="11" t="s">
        <v>96</v>
      </c>
      <c r="D51" s="13" t="s">
        <v>77</v>
      </c>
      <c r="E51" s="14">
        <v>44400</v>
      </c>
      <c r="F51" s="15">
        <v>106206.56</v>
      </c>
      <c r="G51" s="14">
        <f t="shared" si="3"/>
        <v>44430</v>
      </c>
      <c r="H51" s="36">
        <f t="shared" si="4"/>
        <v>106206.56</v>
      </c>
      <c r="I51" s="16">
        <f t="shared" si="5"/>
        <v>0</v>
      </c>
      <c r="J51" s="17" t="s">
        <v>9</v>
      </c>
    </row>
    <row r="52" spans="2:10" s="1" customFormat="1" ht="30" x14ac:dyDescent="0.25">
      <c r="B52" s="10" t="s">
        <v>97</v>
      </c>
      <c r="C52" s="11" t="s">
        <v>98</v>
      </c>
      <c r="D52" s="13" t="s">
        <v>99</v>
      </c>
      <c r="E52" s="14">
        <v>44407</v>
      </c>
      <c r="F52" s="15">
        <v>599405.44999999995</v>
      </c>
      <c r="G52" s="14">
        <f t="shared" si="3"/>
        <v>44437</v>
      </c>
      <c r="H52" s="36">
        <f t="shared" si="4"/>
        <v>599405.44999999995</v>
      </c>
      <c r="I52" s="16">
        <f t="shared" si="5"/>
        <v>0</v>
      </c>
      <c r="J52" s="17" t="s">
        <v>9</v>
      </c>
    </row>
    <row r="53" spans="2:10" s="1" customFormat="1" ht="28.5" x14ac:dyDescent="0.25">
      <c r="B53" s="10" t="s">
        <v>100</v>
      </c>
      <c r="C53" s="11" t="s">
        <v>101</v>
      </c>
      <c r="D53" s="13" t="s">
        <v>102</v>
      </c>
      <c r="E53" s="14">
        <v>44412</v>
      </c>
      <c r="F53" s="15">
        <v>1416</v>
      </c>
      <c r="G53" s="14">
        <f t="shared" si="3"/>
        <v>44442</v>
      </c>
      <c r="H53" s="36">
        <f t="shared" si="4"/>
        <v>1416</v>
      </c>
      <c r="I53" s="16">
        <f t="shared" si="5"/>
        <v>0</v>
      </c>
      <c r="J53" s="17" t="s">
        <v>9</v>
      </c>
    </row>
    <row r="54" spans="2:10" s="1" customFormat="1" ht="28.5" x14ac:dyDescent="0.25">
      <c r="B54" s="10" t="s">
        <v>103</v>
      </c>
      <c r="C54" s="11" t="s">
        <v>108</v>
      </c>
      <c r="D54" s="13" t="s">
        <v>104</v>
      </c>
      <c r="E54" s="14">
        <v>44414</v>
      </c>
      <c r="F54" s="15">
        <v>6510.27</v>
      </c>
      <c r="G54" s="14">
        <f t="shared" si="3"/>
        <v>44444</v>
      </c>
      <c r="H54" s="36">
        <f t="shared" si="4"/>
        <v>6510.27</v>
      </c>
      <c r="I54" s="16">
        <f t="shared" si="5"/>
        <v>0</v>
      </c>
      <c r="J54" s="17" t="s">
        <v>9</v>
      </c>
    </row>
    <row r="55" spans="2:10" s="1" customFormat="1" ht="28.5" x14ac:dyDescent="0.25">
      <c r="B55" s="10" t="s">
        <v>103</v>
      </c>
      <c r="C55" s="11" t="s">
        <v>106</v>
      </c>
      <c r="D55" s="13" t="s">
        <v>105</v>
      </c>
      <c r="E55" s="14">
        <v>44414</v>
      </c>
      <c r="F55" s="15">
        <v>4817.57</v>
      </c>
      <c r="G55" s="14">
        <f t="shared" si="3"/>
        <v>44444</v>
      </c>
      <c r="H55" s="36">
        <f t="shared" si="4"/>
        <v>4817.57</v>
      </c>
      <c r="I55" s="16">
        <f t="shared" si="5"/>
        <v>0</v>
      </c>
      <c r="J55" s="17" t="s">
        <v>9</v>
      </c>
    </row>
    <row r="56" spans="2:10" s="1" customFormat="1" ht="28.5" x14ac:dyDescent="0.25">
      <c r="B56" s="10" t="s">
        <v>103</v>
      </c>
      <c r="C56" s="11" t="s">
        <v>107</v>
      </c>
      <c r="D56" s="13" t="s">
        <v>109</v>
      </c>
      <c r="E56" s="14">
        <v>44414</v>
      </c>
      <c r="F56" s="15">
        <v>14198.22</v>
      </c>
      <c r="G56" s="14">
        <f t="shared" si="3"/>
        <v>44444</v>
      </c>
      <c r="H56" s="36">
        <f t="shared" si="4"/>
        <v>14198.22</v>
      </c>
      <c r="I56" s="16">
        <f t="shared" si="5"/>
        <v>0</v>
      </c>
      <c r="J56" s="17" t="s">
        <v>9</v>
      </c>
    </row>
    <row r="57" spans="2:10" s="1" customFormat="1" ht="42.75" x14ac:dyDescent="0.25">
      <c r="B57" s="10" t="s">
        <v>110</v>
      </c>
      <c r="C57" s="11" t="s">
        <v>111</v>
      </c>
      <c r="D57" s="13" t="s">
        <v>112</v>
      </c>
      <c r="E57" s="14">
        <v>44410</v>
      </c>
      <c r="F57" s="15">
        <v>249983</v>
      </c>
      <c r="G57" s="14">
        <f t="shared" si="3"/>
        <v>44440</v>
      </c>
      <c r="H57" s="36">
        <f t="shared" si="4"/>
        <v>249983</v>
      </c>
      <c r="I57" s="16">
        <f t="shared" si="5"/>
        <v>0</v>
      </c>
      <c r="J57" s="17" t="s">
        <v>9</v>
      </c>
    </row>
    <row r="58" spans="2:10" s="1" customFormat="1" ht="42.75" x14ac:dyDescent="0.25">
      <c r="B58" s="10" t="s">
        <v>113</v>
      </c>
      <c r="C58" s="11" t="s">
        <v>114</v>
      </c>
      <c r="D58" s="13" t="s">
        <v>115</v>
      </c>
      <c r="E58" s="14">
        <v>44340</v>
      </c>
      <c r="F58" s="15">
        <v>2302000</v>
      </c>
      <c r="G58" s="14">
        <f t="shared" si="3"/>
        <v>44370</v>
      </c>
      <c r="H58" s="36">
        <f t="shared" si="4"/>
        <v>2302000</v>
      </c>
      <c r="I58" s="16">
        <f t="shared" si="5"/>
        <v>0</v>
      </c>
      <c r="J58" s="17" t="s">
        <v>10</v>
      </c>
    </row>
    <row r="59" spans="2:10" s="1" customFormat="1" ht="28.5" x14ac:dyDescent="0.25">
      <c r="B59" s="10" t="s">
        <v>116</v>
      </c>
      <c r="C59" s="11" t="s">
        <v>117</v>
      </c>
      <c r="D59" s="13" t="s">
        <v>42</v>
      </c>
      <c r="E59" s="14">
        <v>44386</v>
      </c>
      <c r="F59" s="15">
        <v>327869.73</v>
      </c>
      <c r="G59" s="14">
        <f t="shared" si="3"/>
        <v>44416</v>
      </c>
      <c r="H59" s="36">
        <f t="shared" si="4"/>
        <v>327869.73</v>
      </c>
      <c r="I59" s="16">
        <f t="shared" si="5"/>
        <v>0</v>
      </c>
      <c r="J59" s="17" t="s">
        <v>9</v>
      </c>
    </row>
    <row r="60" spans="2:10" s="1" customFormat="1" ht="42.75" x14ac:dyDescent="0.25">
      <c r="B60" s="10" t="s">
        <v>118</v>
      </c>
      <c r="C60" s="11" t="s">
        <v>119</v>
      </c>
      <c r="D60" s="13" t="s">
        <v>120</v>
      </c>
      <c r="E60" s="14">
        <v>44420</v>
      </c>
      <c r="F60" s="15">
        <v>500000</v>
      </c>
      <c r="G60" s="14">
        <f t="shared" si="3"/>
        <v>44450</v>
      </c>
      <c r="H60" s="36">
        <f t="shared" si="4"/>
        <v>500000</v>
      </c>
      <c r="I60" s="16">
        <f t="shared" si="5"/>
        <v>0</v>
      </c>
      <c r="J60" s="17" t="s">
        <v>9</v>
      </c>
    </row>
    <row r="61" spans="2:10" s="1" customFormat="1" ht="42.75" x14ac:dyDescent="0.25">
      <c r="B61" s="10" t="s">
        <v>121</v>
      </c>
      <c r="C61" s="38" t="s">
        <v>200</v>
      </c>
      <c r="D61" s="13" t="s">
        <v>122</v>
      </c>
      <c r="E61" s="14">
        <v>44417</v>
      </c>
      <c r="F61" s="15">
        <v>6918</v>
      </c>
      <c r="G61" s="14">
        <f t="shared" si="3"/>
        <v>44447</v>
      </c>
      <c r="H61" s="36">
        <f t="shared" si="4"/>
        <v>6918</v>
      </c>
      <c r="I61" s="16">
        <f t="shared" si="5"/>
        <v>0</v>
      </c>
      <c r="J61" s="17" t="s">
        <v>9</v>
      </c>
    </row>
    <row r="62" spans="2:10" s="1" customFormat="1" ht="42.75" x14ac:dyDescent="0.25">
      <c r="B62" s="10" t="s">
        <v>121</v>
      </c>
      <c r="C62" s="11" t="s">
        <v>123</v>
      </c>
      <c r="D62" s="13" t="s">
        <v>124</v>
      </c>
      <c r="E62" s="14">
        <v>44417</v>
      </c>
      <c r="F62" s="15">
        <v>684</v>
      </c>
      <c r="G62" s="14">
        <f t="shared" si="3"/>
        <v>44447</v>
      </c>
      <c r="H62" s="36">
        <f t="shared" si="4"/>
        <v>684</v>
      </c>
      <c r="I62" s="16">
        <f t="shared" si="5"/>
        <v>0</v>
      </c>
      <c r="J62" s="17" t="s">
        <v>9</v>
      </c>
    </row>
    <row r="63" spans="2:10" s="1" customFormat="1" ht="42.75" x14ac:dyDescent="0.25">
      <c r="B63" s="10" t="s">
        <v>125</v>
      </c>
      <c r="C63" s="11" t="s">
        <v>126</v>
      </c>
      <c r="D63" s="13" t="s">
        <v>127</v>
      </c>
      <c r="E63" s="14">
        <v>44425</v>
      </c>
      <c r="F63" s="15">
        <v>14801.94</v>
      </c>
      <c r="G63" s="14">
        <f t="shared" si="3"/>
        <v>44455</v>
      </c>
      <c r="H63" s="36">
        <f t="shared" si="4"/>
        <v>14801.94</v>
      </c>
      <c r="I63" s="16">
        <f t="shared" si="5"/>
        <v>0</v>
      </c>
      <c r="J63" s="17" t="s">
        <v>9</v>
      </c>
    </row>
    <row r="64" spans="2:10" s="1" customFormat="1" ht="30" x14ac:dyDescent="0.25">
      <c r="B64" s="10" t="s">
        <v>128</v>
      </c>
      <c r="C64" s="11" t="s">
        <v>132</v>
      </c>
      <c r="D64" s="13" t="s">
        <v>129</v>
      </c>
      <c r="E64" s="14">
        <v>44420</v>
      </c>
      <c r="F64" s="15">
        <v>285354.57</v>
      </c>
      <c r="G64" s="14">
        <f t="shared" si="3"/>
        <v>44450</v>
      </c>
      <c r="H64" s="36">
        <f t="shared" si="4"/>
        <v>285354.57</v>
      </c>
      <c r="I64" s="16">
        <f t="shared" si="5"/>
        <v>0</v>
      </c>
      <c r="J64" s="17" t="s">
        <v>9</v>
      </c>
    </row>
    <row r="65" spans="2:11" s="1" customFormat="1" ht="30" x14ac:dyDescent="0.25">
      <c r="B65" s="10" t="s">
        <v>128</v>
      </c>
      <c r="C65" s="11" t="s">
        <v>130</v>
      </c>
      <c r="D65" s="13" t="s">
        <v>131</v>
      </c>
      <c r="E65" s="14">
        <v>44420</v>
      </c>
      <c r="F65" s="15">
        <v>27066</v>
      </c>
      <c r="G65" s="14">
        <f t="shared" si="3"/>
        <v>44450</v>
      </c>
      <c r="H65" s="36">
        <f t="shared" si="4"/>
        <v>27066</v>
      </c>
      <c r="I65" s="16">
        <f t="shared" si="5"/>
        <v>0</v>
      </c>
      <c r="J65" s="17" t="s">
        <v>9</v>
      </c>
    </row>
    <row r="66" spans="2:11" s="1" customFormat="1" ht="30" x14ac:dyDescent="0.25">
      <c r="B66" s="10" t="s">
        <v>128</v>
      </c>
      <c r="C66" s="11" t="s">
        <v>133</v>
      </c>
      <c r="D66" s="13" t="s">
        <v>134</v>
      </c>
      <c r="E66" s="14">
        <v>44420</v>
      </c>
      <c r="F66" s="15">
        <v>49952.5</v>
      </c>
      <c r="G66" s="14">
        <f t="shared" si="3"/>
        <v>44450</v>
      </c>
      <c r="H66" s="36">
        <f t="shared" si="4"/>
        <v>49952.5</v>
      </c>
      <c r="I66" s="16">
        <f t="shared" si="5"/>
        <v>0</v>
      </c>
      <c r="J66" s="17" t="s">
        <v>9</v>
      </c>
    </row>
    <row r="67" spans="2:11" s="1" customFormat="1" ht="28.5" x14ac:dyDescent="0.25">
      <c r="B67" s="10" t="s">
        <v>121</v>
      </c>
      <c r="C67" s="11" t="s">
        <v>135</v>
      </c>
      <c r="D67" s="13" t="s">
        <v>136</v>
      </c>
      <c r="E67" s="14">
        <v>44417</v>
      </c>
      <c r="F67" s="15">
        <v>6158</v>
      </c>
      <c r="G67" s="14">
        <f t="shared" si="3"/>
        <v>44447</v>
      </c>
      <c r="H67" s="36">
        <f t="shared" si="4"/>
        <v>6158</v>
      </c>
      <c r="I67" s="16">
        <f t="shared" si="5"/>
        <v>0</v>
      </c>
      <c r="J67" s="17" t="s">
        <v>9</v>
      </c>
    </row>
    <row r="68" spans="2:11" s="1" customFormat="1" ht="30" x14ac:dyDescent="0.25">
      <c r="B68" s="10" t="s">
        <v>137</v>
      </c>
      <c r="C68" s="11" t="s">
        <v>79</v>
      </c>
      <c r="D68" s="13" t="s">
        <v>138</v>
      </c>
      <c r="E68" s="14">
        <v>44425</v>
      </c>
      <c r="F68" s="15">
        <v>9440</v>
      </c>
      <c r="G68" s="14">
        <f t="shared" si="3"/>
        <v>44455</v>
      </c>
      <c r="H68" s="36">
        <f t="shared" si="4"/>
        <v>9440</v>
      </c>
      <c r="I68" s="16">
        <f t="shared" si="5"/>
        <v>0</v>
      </c>
      <c r="J68" s="17" t="s">
        <v>9</v>
      </c>
    </row>
    <row r="69" spans="2:11" s="1" customFormat="1" ht="42.75" x14ac:dyDescent="0.25">
      <c r="B69" s="10" t="s">
        <v>139</v>
      </c>
      <c r="C69" s="11" t="s">
        <v>140</v>
      </c>
      <c r="D69" s="13" t="s">
        <v>141</v>
      </c>
      <c r="E69" s="14">
        <v>44427</v>
      </c>
      <c r="F69" s="15">
        <v>164660.47</v>
      </c>
      <c r="G69" s="14">
        <f t="shared" si="3"/>
        <v>44457</v>
      </c>
      <c r="H69" s="36">
        <f t="shared" si="4"/>
        <v>164660.47</v>
      </c>
      <c r="I69" s="16">
        <f t="shared" si="5"/>
        <v>0</v>
      </c>
      <c r="J69" s="17" t="s">
        <v>9</v>
      </c>
    </row>
    <row r="70" spans="2:11" s="1" customFormat="1" ht="28.5" x14ac:dyDescent="0.25">
      <c r="B70" s="10" t="s">
        <v>142</v>
      </c>
      <c r="C70" s="11" t="s">
        <v>143</v>
      </c>
      <c r="D70" s="13" t="s">
        <v>144</v>
      </c>
      <c r="E70" s="14">
        <v>44402</v>
      </c>
      <c r="F70" s="15">
        <v>4601.83</v>
      </c>
      <c r="G70" s="14">
        <f t="shared" si="3"/>
        <v>44432</v>
      </c>
      <c r="H70" s="36">
        <f t="shared" si="4"/>
        <v>4601.83</v>
      </c>
      <c r="I70" s="16">
        <f t="shared" si="5"/>
        <v>0</v>
      </c>
      <c r="J70" s="17" t="s">
        <v>9</v>
      </c>
    </row>
    <row r="71" spans="2:11" s="1" customFormat="1" ht="28.5" x14ac:dyDescent="0.25">
      <c r="B71" s="10" t="s">
        <v>142</v>
      </c>
      <c r="C71" s="11" t="s">
        <v>145</v>
      </c>
      <c r="D71" s="13" t="s">
        <v>146</v>
      </c>
      <c r="E71" s="14">
        <v>44402</v>
      </c>
      <c r="F71" s="15">
        <v>251398.88</v>
      </c>
      <c r="G71" s="14">
        <f t="shared" si="3"/>
        <v>44432</v>
      </c>
      <c r="H71" s="36">
        <f t="shared" si="4"/>
        <v>251398.88</v>
      </c>
      <c r="I71" s="16">
        <f t="shared" si="5"/>
        <v>0</v>
      </c>
      <c r="J71" s="17" t="s">
        <v>9</v>
      </c>
    </row>
    <row r="72" spans="2:11" s="1" customFormat="1" ht="42.75" x14ac:dyDescent="0.25">
      <c r="B72" s="10" t="s">
        <v>142</v>
      </c>
      <c r="C72" s="11" t="s">
        <v>147</v>
      </c>
      <c r="D72" s="13" t="s">
        <v>148</v>
      </c>
      <c r="E72" s="14">
        <v>44402</v>
      </c>
      <c r="F72" s="15">
        <v>54506.78</v>
      </c>
      <c r="G72" s="14">
        <f t="shared" si="3"/>
        <v>44432</v>
      </c>
      <c r="H72" s="36">
        <f t="shared" si="4"/>
        <v>54506.78</v>
      </c>
      <c r="I72" s="16">
        <f t="shared" si="5"/>
        <v>0</v>
      </c>
      <c r="J72" s="17" t="s">
        <v>9</v>
      </c>
    </row>
    <row r="73" spans="2:11" s="1" customFormat="1" ht="28.5" x14ac:dyDescent="0.25">
      <c r="B73" s="10" t="s">
        <v>142</v>
      </c>
      <c r="C73" s="11" t="s">
        <v>149</v>
      </c>
      <c r="D73" s="13" t="s">
        <v>150</v>
      </c>
      <c r="E73" s="14">
        <v>44413</v>
      </c>
      <c r="F73" s="15">
        <v>6075.73</v>
      </c>
      <c r="G73" s="14">
        <f t="shared" si="3"/>
        <v>44443</v>
      </c>
      <c r="H73" s="36">
        <f t="shared" si="4"/>
        <v>6075.73</v>
      </c>
      <c r="I73" s="16">
        <f t="shared" si="5"/>
        <v>0</v>
      </c>
      <c r="J73" s="17" t="s">
        <v>10</v>
      </c>
    </row>
    <row r="74" spans="2:11" s="1" customFormat="1" ht="42.75" x14ac:dyDescent="0.25">
      <c r="B74" s="10" t="s">
        <v>142</v>
      </c>
      <c r="C74" s="11" t="s">
        <v>151</v>
      </c>
      <c r="D74" s="13" t="s">
        <v>152</v>
      </c>
      <c r="E74" s="14">
        <v>44413</v>
      </c>
      <c r="F74" s="15">
        <v>7323.07</v>
      </c>
      <c r="G74" s="14">
        <f t="shared" si="3"/>
        <v>44443</v>
      </c>
      <c r="H74" s="36">
        <f t="shared" si="4"/>
        <v>7323.07</v>
      </c>
      <c r="I74" s="16">
        <f t="shared" si="5"/>
        <v>0</v>
      </c>
      <c r="J74" s="17" t="s">
        <v>9</v>
      </c>
    </row>
    <row r="75" spans="2:11" ht="42.75" x14ac:dyDescent="0.25">
      <c r="B75" s="10" t="s">
        <v>142</v>
      </c>
      <c r="C75" s="38" t="s">
        <v>201</v>
      </c>
      <c r="D75" s="13" t="s">
        <v>153</v>
      </c>
      <c r="E75" s="14">
        <v>44402</v>
      </c>
      <c r="F75" s="15">
        <v>2542.63</v>
      </c>
      <c r="G75" s="14">
        <f t="shared" ref="G75:G90" si="6">E75+30</f>
        <v>44432</v>
      </c>
      <c r="H75" s="36">
        <f t="shared" si="4"/>
        <v>2542.63</v>
      </c>
      <c r="I75" s="16">
        <f t="shared" si="5"/>
        <v>0</v>
      </c>
      <c r="J75" s="17" t="s">
        <v>9</v>
      </c>
      <c r="K75" s="1"/>
    </row>
    <row r="76" spans="2:11" ht="28.5" x14ac:dyDescent="0.25">
      <c r="B76" s="10" t="s">
        <v>154</v>
      </c>
      <c r="C76" s="11" t="s">
        <v>156</v>
      </c>
      <c r="D76" s="13" t="s">
        <v>155</v>
      </c>
      <c r="E76" s="14">
        <v>44426</v>
      </c>
      <c r="F76" s="15">
        <v>3750721.93</v>
      </c>
      <c r="G76" s="14">
        <f t="shared" si="6"/>
        <v>44456</v>
      </c>
      <c r="H76" s="36">
        <f t="shared" si="4"/>
        <v>3750721.93</v>
      </c>
      <c r="I76" s="16">
        <f t="shared" si="5"/>
        <v>0</v>
      </c>
      <c r="J76" s="17" t="s">
        <v>9</v>
      </c>
      <c r="K76" s="1"/>
    </row>
    <row r="77" spans="2:11" ht="42.75" x14ac:dyDescent="0.25">
      <c r="B77" s="10" t="s">
        <v>154</v>
      </c>
      <c r="C77" s="11" t="s">
        <v>157</v>
      </c>
      <c r="D77" s="13" t="s">
        <v>158</v>
      </c>
      <c r="E77" s="14">
        <v>44426</v>
      </c>
      <c r="F77" s="15">
        <v>171282.23</v>
      </c>
      <c r="G77" s="14">
        <f t="shared" si="6"/>
        <v>44456</v>
      </c>
      <c r="H77" s="36">
        <f t="shared" si="4"/>
        <v>171282.23</v>
      </c>
      <c r="I77" s="16">
        <v>0</v>
      </c>
      <c r="J77" s="17" t="s">
        <v>9</v>
      </c>
      <c r="K77" s="1"/>
    </row>
    <row r="78" spans="2:11" ht="42.75" x14ac:dyDescent="0.25">
      <c r="B78" s="10" t="s">
        <v>159</v>
      </c>
      <c r="C78" s="11" t="s">
        <v>160</v>
      </c>
      <c r="D78" s="13" t="s">
        <v>161</v>
      </c>
      <c r="E78" s="14">
        <v>44428</v>
      </c>
      <c r="F78" s="15">
        <v>35400</v>
      </c>
      <c r="G78" s="14">
        <f t="shared" si="6"/>
        <v>44458</v>
      </c>
      <c r="H78" s="36">
        <f t="shared" si="4"/>
        <v>35400</v>
      </c>
      <c r="I78" s="16">
        <f t="shared" si="5"/>
        <v>0</v>
      </c>
      <c r="J78" s="17" t="s">
        <v>9</v>
      </c>
      <c r="K78" s="1"/>
    </row>
    <row r="79" spans="2:11" ht="42.75" x14ac:dyDescent="0.25">
      <c r="B79" s="10" t="s">
        <v>162</v>
      </c>
      <c r="C79" s="11" t="s">
        <v>164</v>
      </c>
      <c r="D79" s="13" t="s">
        <v>163</v>
      </c>
      <c r="E79" s="14">
        <v>44428</v>
      </c>
      <c r="F79" s="15">
        <v>122039.05</v>
      </c>
      <c r="G79" s="14">
        <f t="shared" si="6"/>
        <v>44458</v>
      </c>
      <c r="H79" s="36">
        <f t="shared" si="4"/>
        <v>122039.05</v>
      </c>
      <c r="I79" s="16">
        <f t="shared" si="5"/>
        <v>0</v>
      </c>
      <c r="J79" s="17" t="s">
        <v>9</v>
      </c>
      <c r="K79" s="1"/>
    </row>
    <row r="80" spans="2:11" ht="28.5" x14ac:dyDescent="0.25">
      <c r="B80" s="10" t="s">
        <v>162</v>
      </c>
      <c r="C80" s="11" t="s">
        <v>165</v>
      </c>
      <c r="D80" s="13" t="s">
        <v>166</v>
      </c>
      <c r="E80" s="14">
        <v>44428</v>
      </c>
      <c r="F80" s="15">
        <v>309998.40000000002</v>
      </c>
      <c r="G80" s="14">
        <f t="shared" si="6"/>
        <v>44458</v>
      </c>
      <c r="H80" s="36">
        <f t="shared" si="4"/>
        <v>309998.40000000002</v>
      </c>
      <c r="I80" s="16">
        <f t="shared" si="5"/>
        <v>0</v>
      </c>
      <c r="J80" s="17" t="s">
        <v>9</v>
      </c>
      <c r="K80" s="1"/>
    </row>
    <row r="81" spans="2:11" ht="42.75" x14ac:dyDescent="0.25">
      <c r="B81" s="10" t="s">
        <v>67</v>
      </c>
      <c r="C81" s="11" t="s">
        <v>167</v>
      </c>
      <c r="D81" s="13" t="s">
        <v>168</v>
      </c>
      <c r="E81" s="14">
        <v>44417</v>
      </c>
      <c r="F81" s="15">
        <v>7080</v>
      </c>
      <c r="G81" s="14">
        <f t="shared" si="6"/>
        <v>44447</v>
      </c>
      <c r="H81" s="36">
        <f t="shared" si="4"/>
        <v>7080</v>
      </c>
      <c r="I81" s="16">
        <f t="shared" si="5"/>
        <v>0</v>
      </c>
      <c r="J81" s="17" t="s">
        <v>9</v>
      </c>
      <c r="K81" s="1"/>
    </row>
    <row r="82" spans="2:11" ht="42.75" x14ac:dyDescent="0.25">
      <c r="B82" s="10" t="s">
        <v>169</v>
      </c>
      <c r="C82" s="11" t="s">
        <v>170</v>
      </c>
      <c r="D82" s="13" t="s">
        <v>171</v>
      </c>
      <c r="E82" s="14">
        <v>44410</v>
      </c>
      <c r="F82" s="15">
        <v>11500.01</v>
      </c>
      <c r="G82" s="14">
        <f t="shared" si="6"/>
        <v>44440</v>
      </c>
      <c r="H82" s="36">
        <f t="shared" si="4"/>
        <v>11500.01</v>
      </c>
      <c r="I82" s="16">
        <f t="shared" si="5"/>
        <v>0</v>
      </c>
      <c r="J82" s="17" t="s">
        <v>9</v>
      </c>
      <c r="K82" s="1"/>
    </row>
    <row r="83" spans="2:11" ht="42.75" x14ac:dyDescent="0.25">
      <c r="B83" s="10" t="s">
        <v>162</v>
      </c>
      <c r="C83" s="38" t="s">
        <v>202</v>
      </c>
      <c r="D83" s="13" t="s">
        <v>172</v>
      </c>
      <c r="E83" s="14">
        <v>44413</v>
      </c>
      <c r="F83" s="15">
        <v>543071.47</v>
      </c>
      <c r="G83" s="14">
        <f t="shared" si="6"/>
        <v>44443</v>
      </c>
      <c r="H83" s="36">
        <f t="shared" si="4"/>
        <v>543071.47</v>
      </c>
      <c r="I83" s="16">
        <f t="shared" si="5"/>
        <v>0</v>
      </c>
      <c r="J83" s="17" t="s">
        <v>9</v>
      </c>
      <c r="K83" s="1"/>
    </row>
    <row r="84" spans="2:11" ht="28.5" x14ac:dyDescent="0.25">
      <c r="B84" s="10" t="s">
        <v>173</v>
      </c>
      <c r="C84" s="11" t="s">
        <v>174</v>
      </c>
      <c r="D84" s="13" t="s">
        <v>175</v>
      </c>
      <c r="E84" s="14">
        <v>44433</v>
      </c>
      <c r="F84" s="15">
        <v>38232</v>
      </c>
      <c r="G84" s="14">
        <f>E84+30</f>
        <v>44463</v>
      </c>
      <c r="H84" s="36">
        <f t="shared" si="4"/>
        <v>38232</v>
      </c>
      <c r="I84" s="16">
        <f t="shared" si="5"/>
        <v>0</v>
      </c>
      <c r="J84" s="17" t="s">
        <v>9</v>
      </c>
      <c r="K84" s="1"/>
    </row>
    <row r="85" spans="2:11" ht="30" x14ac:dyDescent="0.25">
      <c r="B85" s="10" t="s">
        <v>176</v>
      </c>
      <c r="C85" s="11" t="s">
        <v>177</v>
      </c>
      <c r="D85" s="13" t="s">
        <v>178</v>
      </c>
      <c r="E85" s="14">
        <v>44431</v>
      </c>
      <c r="F85" s="15">
        <v>282269.19</v>
      </c>
      <c r="G85" s="14">
        <f>E85+30</f>
        <v>44461</v>
      </c>
      <c r="H85" s="36">
        <f t="shared" si="4"/>
        <v>282269.19</v>
      </c>
      <c r="I85" s="16">
        <f t="shared" si="5"/>
        <v>0</v>
      </c>
      <c r="J85" s="17" t="s">
        <v>9</v>
      </c>
      <c r="K85" s="1"/>
    </row>
    <row r="86" spans="2:11" ht="57" x14ac:dyDescent="0.25">
      <c r="B86" s="10" t="s">
        <v>180</v>
      </c>
      <c r="C86" s="38" t="s">
        <v>203</v>
      </c>
      <c r="D86" s="13" t="s">
        <v>80</v>
      </c>
      <c r="E86" s="14">
        <v>44434</v>
      </c>
      <c r="F86" s="15">
        <v>467263.95</v>
      </c>
      <c r="G86" s="14">
        <f t="shared" si="6"/>
        <v>44464</v>
      </c>
      <c r="H86" s="36">
        <f t="shared" si="4"/>
        <v>467263.95</v>
      </c>
      <c r="I86" s="16">
        <f t="shared" si="5"/>
        <v>0</v>
      </c>
      <c r="J86" s="17" t="s">
        <v>9</v>
      </c>
      <c r="K86" s="1"/>
    </row>
    <row r="87" spans="2:11" ht="28.5" x14ac:dyDescent="0.25">
      <c r="B87" s="10" t="s">
        <v>181</v>
      </c>
      <c r="C87" s="11" t="s">
        <v>182</v>
      </c>
      <c r="D87" s="13" t="s">
        <v>183</v>
      </c>
      <c r="E87" s="14">
        <v>44439</v>
      </c>
      <c r="F87" s="15">
        <v>131111.10999999999</v>
      </c>
      <c r="G87" s="14">
        <f t="shared" si="6"/>
        <v>44469</v>
      </c>
      <c r="H87" s="36">
        <f t="shared" si="4"/>
        <v>131111.10999999999</v>
      </c>
      <c r="I87" s="16">
        <f t="shared" si="5"/>
        <v>0</v>
      </c>
      <c r="J87" s="17" t="s">
        <v>9</v>
      </c>
      <c r="K87" s="1"/>
    </row>
    <row r="88" spans="2:11" ht="42.75" x14ac:dyDescent="0.25">
      <c r="B88" s="10" t="s">
        <v>184</v>
      </c>
      <c r="C88" s="11" t="s">
        <v>185</v>
      </c>
      <c r="D88" s="13" t="s">
        <v>186</v>
      </c>
      <c r="E88" s="14">
        <v>44357</v>
      </c>
      <c r="F88" s="37">
        <v>49500</v>
      </c>
      <c r="G88" s="14">
        <f t="shared" si="6"/>
        <v>44387</v>
      </c>
      <c r="H88" s="36">
        <f t="shared" si="4"/>
        <v>49500</v>
      </c>
      <c r="I88" s="16">
        <f t="shared" si="5"/>
        <v>0</v>
      </c>
      <c r="J88" s="17" t="s">
        <v>10</v>
      </c>
      <c r="K88" s="1"/>
    </row>
    <row r="89" spans="2:11" ht="42.75" x14ac:dyDescent="0.25">
      <c r="B89" s="10" t="s">
        <v>187</v>
      </c>
      <c r="C89" s="11" t="s">
        <v>188</v>
      </c>
      <c r="D89" s="13" t="s">
        <v>189</v>
      </c>
      <c r="E89" s="14">
        <v>44386</v>
      </c>
      <c r="F89" s="37">
        <v>556689.19999999995</v>
      </c>
      <c r="G89" s="14">
        <f t="shared" si="6"/>
        <v>44416</v>
      </c>
      <c r="H89" s="36">
        <f t="shared" si="4"/>
        <v>556689.19999999995</v>
      </c>
      <c r="I89" s="16">
        <f t="shared" si="5"/>
        <v>0</v>
      </c>
      <c r="J89" s="17" t="s">
        <v>9</v>
      </c>
      <c r="K89" s="1"/>
    </row>
    <row r="90" spans="2:11" ht="42.75" x14ac:dyDescent="0.25">
      <c r="B90" s="10" t="s">
        <v>190</v>
      </c>
      <c r="C90" s="38" t="s">
        <v>205</v>
      </c>
      <c r="D90" s="13" t="s">
        <v>191</v>
      </c>
      <c r="E90" s="14">
        <v>44428</v>
      </c>
      <c r="F90" s="15">
        <v>146627.39000000001</v>
      </c>
      <c r="G90" s="14">
        <f t="shared" si="6"/>
        <v>44458</v>
      </c>
      <c r="H90" s="36">
        <f t="shared" si="4"/>
        <v>146627.39000000001</v>
      </c>
      <c r="I90" s="16">
        <f t="shared" si="5"/>
        <v>0</v>
      </c>
      <c r="J90" s="17" t="s">
        <v>9</v>
      </c>
      <c r="K90" s="1"/>
    </row>
    <row r="91" spans="2:11" s="35" customFormat="1" ht="15.75" x14ac:dyDescent="0.25">
      <c r="B91" s="20"/>
      <c r="C91" s="21"/>
      <c r="D91" s="21"/>
      <c r="E91" s="22" t="s">
        <v>11</v>
      </c>
      <c r="F91" s="23">
        <f>SUM(F10:F90)</f>
        <v>16923347.050000001</v>
      </c>
      <c r="G91" s="23"/>
      <c r="H91" s="23">
        <f>SUM(H10:H90)</f>
        <v>16923347.050000001</v>
      </c>
      <c r="I91" s="23">
        <f>SUM(I10:I90)</f>
        <v>0</v>
      </c>
      <c r="J91" s="24"/>
    </row>
    <row r="92" spans="2:11" x14ac:dyDescent="0.25">
      <c r="B92" s="4"/>
      <c r="F92" s="4"/>
    </row>
    <row r="93" spans="2:11" x14ac:dyDescent="0.25">
      <c r="B93" s="4"/>
      <c r="F93" s="4"/>
      <c r="H93" s="25"/>
    </row>
    <row r="94" spans="2:11" x14ac:dyDescent="0.25">
      <c r="B94" s="4"/>
      <c r="F94" s="4"/>
    </row>
    <row r="95" spans="2:11" x14ac:dyDescent="0.25">
      <c r="B95" s="4"/>
      <c r="F95" s="4"/>
    </row>
    <row r="96" spans="2:11" x14ac:dyDescent="0.25">
      <c r="B96" s="4"/>
      <c r="F96" s="4"/>
    </row>
    <row r="97" spans="2:10" x14ac:dyDescent="0.25">
      <c r="B97" s="26"/>
      <c r="F97" s="4"/>
    </row>
    <row r="98" spans="2:10" ht="15.75" x14ac:dyDescent="0.25">
      <c r="B98" s="26"/>
      <c r="C98" s="27"/>
      <c r="F98" s="28"/>
      <c r="H98" s="29"/>
      <c r="I98" s="6"/>
    </row>
    <row r="99" spans="2:10" ht="23.25" x14ac:dyDescent="0.25">
      <c r="B99" s="128" t="s">
        <v>12</v>
      </c>
      <c r="C99" s="128"/>
      <c r="D99" s="128"/>
      <c r="E99" s="128"/>
      <c r="F99" s="128"/>
      <c r="G99" s="128"/>
      <c r="H99" s="128"/>
      <c r="I99" s="128"/>
      <c r="J99" s="128"/>
    </row>
    <row r="100" spans="2:10" ht="23.25" x14ac:dyDescent="0.25">
      <c r="B100" s="128" t="s">
        <v>13</v>
      </c>
      <c r="C100" s="128"/>
      <c r="D100" s="128"/>
      <c r="E100" s="128"/>
      <c r="F100" s="128"/>
      <c r="G100" s="128"/>
      <c r="H100" s="128"/>
      <c r="I100" s="128"/>
      <c r="J100" s="128"/>
    </row>
    <row r="101" spans="2:10" ht="18" x14ac:dyDescent="0.25">
      <c r="B101" s="30"/>
      <c r="C101" s="30"/>
      <c r="D101" s="31"/>
      <c r="E101" s="32"/>
      <c r="F101" s="31"/>
      <c r="G101" s="32"/>
      <c r="H101" s="33"/>
      <c r="I101" s="34"/>
    </row>
  </sheetData>
  <sheetProtection insertRows="0" deleteRows="0" sort="0"/>
  <protectedRanges>
    <protectedRange sqref="B5:C5" name="Rango2_1"/>
  </protectedRanges>
  <sortState xmlns:xlrd2="http://schemas.microsoft.com/office/spreadsheetml/2017/richdata2"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4" bestFit="1"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5" spans="2:10" ht="18" x14ac:dyDescent="0.25">
      <c r="C5" s="127"/>
      <c r="D5" s="127"/>
      <c r="E5" s="127"/>
      <c r="F5" s="127"/>
      <c r="G5" s="127"/>
      <c r="H5" s="127"/>
      <c r="I5" s="127"/>
      <c r="J5" s="127"/>
    </row>
    <row r="7" spans="2:10" ht="15.75" thickBot="1" x14ac:dyDescent="0.3"/>
    <row r="8" spans="2:10" s="2" customFormat="1" ht="15" customHeight="1" x14ac:dyDescent="0.25">
      <c r="C8" s="129" t="s">
        <v>0</v>
      </c>
      <c r="D8" s="131" t="s">
        <v>2</v>
      </c>
      <c r="E8" s="129" t="s">
        <v>3</v>
      </c>
      <c r="F8" s="129" t="s">
        <v>4</v>
      </c>
      <c r="G8" s="129" t="s">
        <v>7</v>
      </c>
      <c r="H8" s="135" t="s">
        <v>5</v>
      </c>
      <c r="I8" s="135" t="s">
        <v>6</v>
      </c>
      <c r="J8" s="137" t="s">
        <v>8</v>
      </c>
    </row>
    <row r="9" spans="2:10" s="2" customFormat="1" ht="15.75" customHeight="1" x14ac:dyDescent="0.25">
      <c r="C9" s="130"/>
      <c r="D9" s="132"/>
      <c r="E9" s="130"/>
      <c r="F9" s="130"/>
      <c r="G9" s="130"/>
      <c r="H9" s="136"/>
      <c r="I9" s="136"/>
      <c r="J9" s="138"/>
    </row>
    <row r="10" spans="2:10" s="1" customFormat="1" x14ac:dyDescent="0.25">
      <c r="B10" s="49" t="s">
        <v>262</v>
      </c>
      <c r="C10" s="51" t="s">
        <v>263</v>
      </c>
      <c r="D10" s="13" t="s">
        <v>14</v>
      </c>
      <c r="E10" s="53">
        <v>44412</v>
      </c>
      <c r="F10" s="54">
        <v>160000</v>
      </c>
      <c r="G10" s="14">
        <f t="shared" ref="G10:G73" si="0">E10+30</f>
        <v>44442</v>
      </c>
      <c r="H10" s="15">
        <f t="shared" ref="H10:H73" si="1">+F10</f>
        <v>160000</v>
      </c>
      <c r="I10" s="16">
        <f t="shared" ref="I10:I73" si="2">+F10-H10</f>
        <v>0</v>
      </c>
      <c r="J10" s="17" t="s">
        <v>9</v>
      </c>
    </row>
    <row r="11" spans="2:10" s="1" customFormat="1" ht="15" customHeight="1" x14ac:dyDescent="0.25">
      <c r="B11" s="49" t="s">
        <v>229</v>
      </c>
      <c r="C11" s="51" t="s">
        <v>264</v>
      </c>
      <c r="D11" s="13" t="s">
        <v>17</v>
      </c>
      <c r="E11" s="53">
        <v>44412</v>
      </c>
      <c r="F11" s="54">
        <v>10499.58</v>
      </c>
      <c r="G11" s="14">
        <f t="shared" si="0"/>
        <v>44442</v>
      </c>
      <c r="H11" s="15">
        <f t="shared" si="1"/>
        <v>10499.58</v>
      </c>
      <c r="I11" s="16">
        <f t="shared" si="2"/>
        <v>0</v>
      </c>
      <c r="J11" s="17" t="s">
        <v>10</v>
      </c>
    </row>
    <row r="12" spans="2:10" s="1" customFormat="1" x14ac:dyDescent="0.25">
      <c r="B12" s="49" t="s">
        <v>229</v>
      </c>
      <c r="C12" s="51" t="s">
        <v>265</v>
      </c>
      <c r="D12" s="13" t="s">
        <v>18</v>
      </c>
      <c r="E12" s="53">
        <v>44412</v>
      </c>
      <c r="F12" s="54">
        <v>11800</v>
      </c>
      <c r="G12" s="14">
        <f t="shared" si="0"/>
        <v>44442</v>
      </c>
      <c r="H12" s="15">
        <f t="shared" si="1"/>
        <v>11800</v>
      </c>
      <c r="I12" s="16">
        <f t="shared" si="2"/>
        <v>0</v>
      </c>
      <c r="J12" s="17" t="s">
        <v>9</v>
      </c>
    </row>
    <row r="13" spans="2:10" s="1" customFormat="1" x14ac:dyDescent="0.25">
      <c r="B13" s="49" t="s">
        <v>230</v>
      </c>
      <c r="C13" s="51" t="s">
        <v>266</v>
      </c>
      <c r="D13" s="13" t="s">
        <v>204</v>
      </c>
      <c r="E13" s="53">
        <v>44412</v>
      </c>
      <c r="F13" s="54">
        <v>1081075.8</v>
      </c>
      <c r="G13" s="14">
        <f t="shared" si="0"/>
        <v>44442</v>
      </c>
      <c r="H13" s="15">
        <f t="shared" si="1"/>
        <v>1081075.8</v>
      </c>
      <c r="I13" s="16">
        <f t="shared" si="2"/>
        <v>0</v>
      </c>
      <c r="J13" s="17" t="s">
        <v>9</v>
      </c>
    </row>
    <row r="14" spans="2:10" s="1" customFormat="1" x14ac:dyDescent="0.25">
      <c r="B14" s="49" t="s">
        <v>21</v>
      </c>
      <c r="C14" s="51" t="s">
        <v>267</v>
      </c>
      <c r="D14" s="13" t="s">
        <v>23</v>
      </c>
      <c r="E14" s="53">
        <v>44414</v>
      </c>
      <c r="F14" s="54">
        <v>18575.09</v>
      </c>
      <c r="G14" s="14">
        <f t="shared" si="0"/>
        <v>44444</v>
      </c>
      <c r="H14" s="15">
        <f t="shared" si="1"/>
        <v>18575.09</v>
      </c>
      <c r="I14" s="16">
        <f t="shared" si="2"/>
        <v>0</v>
      </c>
      <c r="J14" s="17" t="s">
        <v>9</v>
      </c>
    </row>
    <row r="15" spans="2:10" s="1" customFormat="1" x14ac:dyDescent="0.25">
      <c r="B15" s="49" t="s">
        <v>24</v>
      </c>
      <c r="C15" s="51" t="s">
        <v>268</v>
      </c>
      <c r="D15" s="13" t="s">
        <v>26</v>
      </c>
      <c r="E15" s="53">
        <v>44414</v>
      </c>
      <c r="F15" s="54">
        <v>81420</v>
      </c>
      <c r="G15" s="14">
        <f t="shared" si="0"/>
        <v>44444</v>
      </c>
      <c r="H15" s="15">
        <f t="shared" si="1"/>
        <v>81420</v>
      </c>
      <c r="I15" s="16">
        <f t="shared" si="2"/>
        <v>0</v>
      </c>
      <c r="J15" s="17" t="s">
        <v>9</v>
      </c>
    </row>
    <row r="16" spans="2:10" s="1" customFormat="1" x14ac:dyDescent="0.25">
      <c r="B16" s="49" t="s">
        <v>27</v>
      </c>
      <c r="C16" s="51" t="s">
        <v>269</v>
      </c>
      <c r="D16" s="13" t="s">
        <v>28</v>
      </c>
      <c r="E16" s="53">
        <v>44417</v>
      </c>
      <c r="F16" s="54">
        <v>58344.639999999999</v>
      </c>
      <c r="G16" s="14">
        <f t="shared" si="0"/>
        <v>44447</v>
      </c>
      <c r="H16" s="15">
        <f t="shared" si="1"/>
        <v>58344.639999999999</v>
      </c>
      <c r="I16" s="16">
        <f t="shared" si="2"/>
        <v>0</v>
      </c>
      <c r="J16" s="17" t="s">
        <v>9</v>
      </c>
    </row>
    <row r="17" spans="2:10" s="1" customFormat="1" x14ac:dyDescent="0.25">
      <c r="B17" s="49" t="s">
        <v>29</v>
      </c>
      <c r="C17" s="51" t="s">
        <v>270</v>
      </c>
      <c r="D17" s="13" t="s">
        <v>30</v>
      </c>
      <c r="E17" s="53">
        <v>44417</v>
      </c>
      <c r="F17" s="54">
        <v>26780.27</v>
      </c>
      <c r="G17" s="14">
        <f t="shared" si="0"/>
        <v>44447</v>
      </c>
      <c r="H17" s="15">
        <f t="shared" si="1"/>
        <v>26780.27</v>
      </c>
      <c r="I17" s="16">
        <f t="shared" si="2"/>
        <v>0</v>
      </c>
      <c r="J17" s="17" t="s">
        <v>9</v>
      </c>
    </row>
    <row r="18" spans="2:10" s="1" customFormat="1" x14ac:dyDescent="0.25">
      <c r="B18" s="49" t="s">
        <v>231</v>
      </c>
      <c r="C18" s="51" t="s">
        <v>271</v>
      </c>
      <c r="D18" s="13" t="s">
        <v>32</v>
      </c>
      <c r="E18" s="53">
        <v>44417</v>
      </c>
      <c r="F18" s="54">
        <v>130954.36</v>
      </c>
      <c r="G18" s="14">
        <f t="shared" si="0"/>
        <v>44447</v>
      </c>
      <c r="H18" s="15">
        <f t="shared" si="1"/>
        <v>130954.36</v>
      </c>
      <c r="I18" s="16">
        <f t="shared" si="2"/>
        <v>0</v>
      </c>
      <c r="J18" s="17" t="s">
        <v>9</v>
      </c>
    </row>
    <row r="19" spans="2:10" s="1" customFormat="1" x14ac:dyDescent="0.25">
      <c r="B19" s="49" t="s">
        <v>33</v>
      </c>
      <c r="C19" s="51" t="s">
        <v>272</v>
      </c>
      <c r="D19" s="13" t="s">
        <v>34</v>
      </c>
      <c r="E19" s="53">
        <v>44417</v>
      </c>
      <c r="F19" s="54">
        <v>129430</v>
      </c>
      <c r="G19" s="14">
        <f t="shared" si="0"/>
        <v>44447</v>
      </c>
      <c r="H19" s="15">
        <f t="shared" si="1"/>
        <v>129430</v>
      </c>
      <c r="I19" s="16">
        <f t="shared" si="2"/>
        <v>0</v>
      </c>
      <c r="J19" s="17" t="s">
        <v>10</v>
      </c>
    </row>
    <row r="20" spans="2:10" s="1" customFormat="1" x14ac:dyDescent="0.25">
      <c r="B20" s="49" t="s">
        <v>33</v>
      </c>
      <c r="C20" s="51" t="s">
        <v>273</v>
      </c>
      <c r="D20" s="13" t="s">
        <v>36</v>
      </c>
      <c r="E20" s="53">
        <v>44417</v>
      </c>
      <c r="F20" s="54">
        <v>16520</v>
      </c>
      <c r="G20" s="14">
        <f t="shared" si="0"/>
        <v>44447</v>
      </c>
      <c r="H20" s="15">
        <f t="shared" si="1"/>
        <v>16520</v>
      </c>
      <c r="I20" s="16">
        <f t="shared" si="2"/>
        <v>0</v>
      </c>
      <c r="J20" s="17" t="s">
        <v>9</v>
      </c>
    </row>
    <row r="21" spans="2:10" s="1" customFormat="1" x14ac:dyDescent="0.25">
      <c r="B21" s="49" t="s">
        <v>35</v>
      </c>
      <c r="C21" s="51" t="s">
        <v>274</v>
      </c>
      <c r="D21" s="13" t="s">
        <v>40</v>
      </c>
      <c r="E21" s="53">
        <v>44417</v>
      </c>
      <c r="F21" s="54">
        <v>63130</v>
      </c>
      <c r="G21" s="14">
        <f t="shared" si="0"/>
        <v>44447</v>
      </c>
      <c r="H21" s="15">
        <f t="shared" si="1"/>
        <v>63130</v>
      </c>
      <c r="I21" s="16">
        <f t="shared" si="2"/>
        <v>0</v>
      </c>
      <c r="J21" s="17" t="s">
        <v>9</v>
      </c>
    </row>
    <row r="22" spans="2:10" s="1" customFormat="1" x14ac:dyDescent="0.25">
      <c r="B22" s="49" t="s">
        <v>37</v>
      </c>
      <c r="C22" s="51" t="s">
        <v>275</v>
      </c>
      <c r="D22" s="13" t="s">
        <v>39</v>
      </c>
      <c r="E22" s="53">
        <v>44417</v>
      </c>
      <c r="F22" s="54">
        <v>4130</v>
      </c>
      <c r="G22" s="14">
        <f t="shared" si="0"/>
        <v>44447</v>
      </c>
      <c r="H22" s="18">
        <f t="shared" si="1"/>
        <v>4130</v>
      </c>
      <c r="I22" s="19">
        <f t="shared" si="2"/>
        <v>0</v>
      </c>
      <c r="J22" s="17" t="s">
        <v>9</v>
      </c>
    </row>
    <row r="23" spans="2:10" s="1" customFormat="1" x14ac:dyDescent="0.25">
      <c r="B23" s="49" t="s">
        <v>232</v>
      </c>
      <c r="C23" s="51" t="s">
        <v>276</v>
      </c>
      <c r="D23" s="13" t="s">
        <v>42</v>
      </c>
      <c r="E23" s="53">
        <v>44417</v>
      </c>
      <c r="F23" s="54">
        <v>258489.60000000001</v>
      </c>
      <c r="G23" s="14">
        <f t="shared" si="0"/>
        <v>44447</v>
      </c>
      <c r="H23" s="15">
        <f t="shared" si="1"/>
        <v>258489.60000000001</v>
      </c>
      <c r="I23" s="16">
        <f t="shared" si="2"/>
        <v>0</v>
      </c>
      <c r="J23" s="17" t="s">
        <v>9</v>
      </c>
    </row>
    <row r="24" spans="2:10" s="1" customFormat="1" x14ac:dyDescent="0.25">
      <c r="B24" s="49" t="s">
        <v>233</v>
      </c>
      <c r="C24" s="51" t="s">
        <v>277</v>
      </c>
      <c r="D24" s="13" t="s">
        <v>43</v>
      </c>
      <c r="E24" s="53">
        <v>44417</v>
      </c>
      <c r="F24" s="54">
        <v>110037.36</v>
      </c>
      <c r="G24" s="14">
        <f t="shared" si="0"/>
        <v>44447</v>
      </c>
      <c r="H24" s="15">
        <f t="shared" si="1"/>
        <v>110037.36</v>
      </c>
      <c r="I24" s="16">
        <f t="shared" si="2"/>
        <v>0</v>
      </c>
      <c r="J24" s="17" t="s">
        <v>9</v>
      </c>
    </row>
    <row r="25" spans="2:10" s="1" customFormat="1" ht="28.5" x14ac:dyDescent="0.25">
      <c r="B25" s="49" t="s">
        <v>233</v>
      </c>
      <c r="C25" s="51" t="s">
        <v>278</v>
      </c>
      <c r="D25" s="13" t="s">
        <v>45</v>
      </c>
      <c r="E25" s="53">
        <v>44417</v>
      </c>
      <c r="F25" s="54">
        <v>70800</v>
      </c>
      <c r="G25" s="14">
        <f t="shared" si="0"/>
        <v>44447</v>
      </c>
      <c r="H25" s="15">
        <f t="shared" si="1"/>
        <v>70800</v>
      </c>
      <c r="I25" s="16">
        <f t="shared" si="2"/>
        <v>0</v>
      </c>
      <c r="J25" s="17" t="s">
        <v>10</v>
      </c>
    </row>
    <row r="26" spans="2:10" s="1" customFormat="1" x14ac:dyDescent="0.25">
      <c r="B26" s="49" t="s">
        <v>44</v>
      </c>
      <c r="C26" s="51" t="s">
        <v>279</v>
      </c>
      <c r="D26" s="13" t="s">
        <v>47</v>
      </c>
      <c r="E26" s="53">
        <v>44417</v>
      </c>
      <c r="F26" s="54">
        <v>310340</v>
      </c>
      <c r="G26" s="14">
        <f t="shared" si="0"/>
        <v>44447</v>
      </c>
      <c r="H26" s="15">
        <f t="shared" si="1"/>
        <v>310340</v>
      </c>
      <c r="I26" s="16">
        <f t="shared" si="2"/>
        <v>0</v>
      </c>
      <c r="J26" s="17" t="s">
        <v>9</v>
      </c>
    </row>
    <row r="27" spans="2:10" s="1" customFormat="1" x14ac:dyDescent="0.25">
      <c r="B27" s="49" t="s">
        <v>234</v>
      </c>
      <c r="C27" s="51" t="s">
        <v>280</v>
      </c>
      <c r="D27" s="13" t="s">
        <v>50</v>
      </c>
      <c r="E27" s="53">
        <v>44418</v>
      </c>
      <c r="F27" s="54">
        <v>156000</v>
      </c>
      <c r="G27" s="14">
        <f t="shared" si="0"/>
        <v>44448</v>
      </c>
      <c r="H27" s="15">
        <f t="shared" si="1"/>
        <v>156000</v>
      </c>
      <c r="I27" s="16">
        <f t="shared" si="2"/>
        <v>0</v>
      </c>
      <c r="J27" s="17" t="s">
        <v>10</v>
      </c>
    </row>
    <row r="28" spans="2:10" s="1" customFormat="1" x14ac:dyDescent="0.25">
      <c r="B28" s="49" t="s">
        <v>235</v>
      </c>
      <c r="C28" s="51" t="s">
        <v>281</v>
      </c>
      <c r="D28" s="13" t="s">
        <v>52</v>
      </c>
      <c r="E28" s="53">
        <v>44418</v>
      </c>
      <c r="F28" s="54">
        <v>7566.69</v>
      </c>
      <c r="G28" s="14">
        <f t="shared" si="0"/>
        <v>44448</v>
      </c>
      <c r="H28" s="15">
        <f t="shared" si="1"/>
        <v>7566.69</v>
      </c>
      <c r="I28" s="16">
        <f t="shared" si="2"/>
        <v>0</v>
      </c>
      <c r="J28" s="17" t="s">
        <v>9</v>
      </c>
    </row>
    <row r="29" spans="2:10" s="1" customFormat="1" x14ac:dyDescent="0.25">
      <c r="B29" s="49" t="s">
        <v>236</v>
      </c>
      <c r="C29" s="51" t="s">
        <v>282</v>
      </c>
      <c r="D29" s="13" t="s">
        <v>53</v>
      </c>
      <c r="E29" s="53">
        <v>44418</v>
      </c>
      <c r="F29" s="54">
        <v>15384.9</v>
      </c>
      <c r="G29" s="14">
        <f t="shared" si="0"/>
        <v>44448</v>
      </c>
      <c r="H29" s="15">
        <f t="shared" si="1"/>
        <v>15384.9</v>
      </c>
      <c r="I29" s="16">
        <f t="shared" si="2"/>
        <v>0</v>
      </c>
      <c r="J29" s="17" t="s">
        <v>9</v>
      </c>
    </row>
    <row r="30" spans="2:10" s="1" customFormat="1" x14ac:dyDescent="0.25">
      <c r="B30" s="49" t="s">
        <v>236</v>
      </c>
      <c r="C30" s="51" t="s">
        <v>283</v>
      </c>
      <c r="D30" s="13" t="s">
        <v>54</v>
      </c>
      <c r="E30" s="53">
        <v>44418</v>
      </c>
      <c r="F30" s="54">
        <v>3902.54</v>
      </c>
      <c r="G30" s="14">
        <f t="shared" si="0"/>
        <v>44448</v>
      </c>
      <c r="H30" s="15">
        <f t="shared" si="1"/>
        <v>3902.54</v>
      </c>
      <c r="I30" s="16">
        <f t="shared" si="2"/>
        <v>0</v>
      </c>
      <c r="J30" s="17" t="s">
        <v>9</v>
      </c>
    </row>
    <row r="31" spans="2:10" s="1" customFormat="1" x14ac:dyDescent="0.25">
      <c r="B31" s="49" t="s">
        <v>236</v>
      </c>
      <c r="C31" s="51" t="s">
        <v>284</v>
      </c>
      <c r="D31" s="13" t="s">
        <v>55</v>
      </c>
      <c r="E31" s="53">
        <v>44418</v>
      </c>
      <c r="F31" s="54">
        <v>398801.74</v>
      </c>
      <c r="G31" s="14">
        <f t="shared" si="0"/>
        <v>44448</v>
      </c>
      <c r="H31" s="15">
        <f t="shared" si="1"/>
        <v>398801.74</v>
      </c>
      <c r="I31" s="16">
        <f t="shared" si="2"/>
        <v>0</v>
      </c>
      <c r="J31" s="17" t="s">
        <v>9</v>
      </c>
    </row>
    <row r="32" spans="2:10" s="1" customFormat="1" x14ac:dyDescent="0.25">
      <c r="B32" s="49" t="s">
        <v>236</v>
      </c>
      <c r="C32" s="51" t="s">
        <v>285</v>
      </c>
      <c r="D32" s="13" t="s">
        <v>56</v>
      </c>
      <c r="E32" s="53">
        <v>44418</v>
      </c>
      <c r="F32" s="54">
        <v>5964.21</v>
      </c>
      <c r="G32" s="14">
        <f t="shared" si="0"/>
        <v>44448</v>
      </c>
      <c r="H32" s="15">
        <f t="shared" si="1"/>
        <v>5964.21</v>
      </c>
      <c r="I32" s="16">
        <f>+F32-H32</f>
        <v>0</v>
      </c>
      <c r="J32" s="17" t="s">
        <v>9</v>
      </c>
    </row>
    <row r="33" spans="2:10" s="1" customFormat="1" ht="128.25" x14ac:dyDescent="0.25">
      <c r="B33" s="49" t="s">
        <v>236</v>
      </c>
      <c r="C33" s="51" t="s">
        <v>286</v>
      </c>
      <c r="D33" s="13" t="s">
        <v>58</v>
      </c>
      <c r="E33" s="53">
        <v>44418</v>
      </c>
      <c r="F33" s="54">
        <v>379436.33</v>
      </c>
      <c r="G33" s="14">
        <f t="shared" si="0"/>
        <v>44448</v>
      </c>
      <c r="H33" s="15">
        <f t="shared" si="1"/>
        <v>379436.33</v>
      </c>
      <c r="I33" s="16">
        <f t="shared" si="2"/>
        <v>0</v>
      </c>
      <c r="J33" s="17" t="s">
        <v>9</v>
      </c>
    </row>
    <row r="34" spans="2:10" s="1" customFormat="1" x14ac:dyDescent="0.25">
      <c r="B34" s="49" t="s">
        <v>235</v>
      </c>
      <c r="C34" s="51" t="s">
        <v>287</v>
      </c>
      <c r="D34" s="13" t="s">
        <v>59</v>
      </c>
      <c r="E34" s="53">
        <v>44418</v>
      </c>
      <c r="F34" s="54">
        <v>89680</v>
      </c>
      <c r="G34" s="14">
        <f t="shared" si="0"/>
        <v>44448</v>
      </c>
      <c r="H34" s="15">
        <f t="shared" si="1"/>
        <v>89680</v>
      </c>
      <c r="I34" s="16">
        <f t="shared" si="2"/>
        <v>0</v>
      </c>
      <c r="J34" s="17" t="s">
        <v>9</v>
      </c>
    </row>
    <row r="35" spans="2:10" s="1" customFormat="1" x14ac:dyDescent="0.25">
      <c r="B35" s="49" t="s">
        <v>237</v>
      </c>
      <c r="C35" s="51" t="s">
        <v>288</v>
      </c>
      <c r="D35" s="13" t="s">
        <v>61</v>
      </c>
      <c r="E35" s="53">
        <v>44418</v>
      </c>
      <c r="F35" s="54">
        <v>918040</v>
      </c>
      <c r="G35" s="14">
        <f t="shared" si="0"/>
        <v>44448</v>
      </c>
      <c r="H35" s="15">
        <f t="shared" si="1"/>
        <v>918040</v>
      </c>
      <c r="I35" s="16">
        <f t="shared" si="2"/>
        <v>0</v>
      </c>
      <c r="J35" s="17" t="s">
        <v>10</v>
      </c>
    </row>
    <row r="36" spans="2:10" s="1" customFormat="1" x14ac:dyDescent="0.25">
      <c r="B36" s="49" t="s">
        <v>234</v>
      </c>
      <c r="C36" s="51" t="s">
        <v>289</v>
      </c>
      <c r="D36" s="13" t="s">
        <v>62</v>
      </c>
      <c r="E36" s="53">
        <v>44418</v>
      </c>
      <c r="F36" s="54">
        <v>16500</v>
      </c>
      <c r="G36" s="14">
        <f t="shared" si="0"/>
        <v>44448</v>
      </c>
      <c r="H36" s="15">
        <f t="shared" si="1"/>
        <v>16500</v>
      </c>
      <c r="I36" s="16">
        <f t="shared" si="2"/>
        <v>0</v>
      </c>
      <c r="J36" s="17" t="s">
        <v>9</v>
      </c>
    </row>
    <row r="37" spans="2:10" s="1" customFormat="1" x14ac:dyDescent="0.25">
      <c r="B37" s="49" t="s">
        <v>238</v>
      </c>
      <c r="C37" s="51" t="s">
        <v>290</v>
      </c>
      <c r="D37" s="13" t="s">
        <v>64</v>
      </c>
      <c r="E37" s="53">
        <v>44418</v>
      </c>
      <c r="F37" s="54">
        <v>16620.3</v>
      </c>
      <c r="G37" s="14">
        <f t="shared" si="0"/>
        <v>44448</v>
      </c>
      <c r="H37" s="15">
        <f t="shared" si="1"/>
        <v>16620.3</v>
      </c>
      <c r="I37" s="16">
        <f t="shared" si="2"/>
        <v>0</v>
      </c>
      <c r="J37" s="17" t="s">
        <v>10</v>
      </c>
    </row>
    <row r="38" spans="2:10" s="1" customFormat="1" x14ac:dyDescent="0.25">
      <c r="B38" s="49" t="s">
        <v>239</v>
      </c>
      <c r="C38" s="51" t="s">
        <v>297</v>
      </c>
      <c r="D38" s="13" t="s">
        <v>66</v>
      </c>
      <c r="E38" s="53">
        <v>44418</v>
      </c>
      <c r="F38" s="54">
        <v>29500</v>
      </c>
      <c r="G38" s="14">
        <f t="shared" si="0"/>
        <v>44448</v>
      </c>
      <c r="H38" s="15">
        <f t="shared" si="1"/>
        <v>29500</v>
      </c>
      <c r="I38" s="16">
        <f t="shared" si="2"/>
        <v>0</v>
      </c>
      <c r="J38" s="17" t="s">
        <v>10</v>
      </c>
    </row>
    <row r="39" spans="2:10" s="1" customFormat="1" x14ac:dyDescent="0.25">
      <c r="B39" s="49" t="s">
        <v>240</v>
      </c>
      <c r="C39" s="51" t="s">
        <v>291</v>
      </c>
      <c r="D39" s="13" t="s">
        <v>69</v>
      </c>
      <c r="E39" s="53">
        <v>44418</v>
      </c>
      <c r="F39" s="54">
        <v>15340</v>
      </c>
      <c r="G39" s="14">
        <f t="shared" si="0"/>
        <v>44448</v>
      </c>
      <c r="H39" s="15">
        <f t="shared" si="1"/>
        <v>15340</v>
      </c>
      <c r="I39" s="16">
        <f t="shared" si="2"/>
        <v>0</v>
      </c>
      <c r="J39" s="17" t="s">
        <v>9</v>
      </c>
    </row>
    <row r="40" spans="2:10" s="1" customFormat="1" x14ac:dyDescent="0.25">
      <c r="B40" s="49" t="s">
        <v>240</v>
      </c>
      <c r="C40" s="51" t="s">
        <v>292</v>
      </c>
      <c r="D40" s="13" t="s">
        <v>72</v>
      </c>
      <c r="E40" s="53">
        <v>44418</v>
      </c>
      <c r="F40" s="54">
        <v>5310</v>
      </c>
      <c r="G40" s="14">
        <f t="shared" si="0"/>
        <v>44448</v>
      </c>
      <c r="H40" s="15">
        <f t="shared" si="1"/>
        <v>5310</v>
      </c>
      <c r="I40" s="16">
        <f t="shared" si="2"/>
        <v>0</v>
      </c>
      <c r="J40" s="17" t="s">
        <v>9</v>
      </c>
    </row>
    <row r="41" spans="2:10" s="1" customFormat="1" x14ac:dyDescent="0.25">
      <c r="B41" s="49" t="s">
        <v>241</v>
      </c>
      <c r="C41" s="51" t="s">
        <v>293</v>
      </c>
      <c r="D41" s="13" t="s">
        <v>74</v>
      </c>
      <c r="E41" s="53">
        <v>44419</v>
      </c>
      <c r="F41" s="54">
        <v>469200</v>
      </c>
      <c r="G41" s="14">
        <f t="shared" si="0"/>
        <v>44449</v>
      </c>
      <c r="H41" s="15">
        <f t="shared" si="1"/>
        <v>469200</v>
      </c>
      <c r="I41" s="16">
        <f t="shared" si="2"/>
        <v>0</v>
      </c>
      <c r="J41" s="17" t="s">
        <v>9</v>
      </c>
    </row>
    <row r="42" spans="2:10" s="1" customFormat="1" x14ac:dyDescent="0.25">
      <c r="B42" s="49" t="s">
        <v>242</v>
      </c>
      <c r="C42" s="51" t="s">
        <v>294</v>
      </c>
      <c r="D42" s="13" t="s">
        <v>77</v>
      </c>
      <c r="E42" s="53">
        <v>44419</v>
      </c>
      <c r="F42" s="54">
        <v>33750</v>
      </c>
      <c r="G42" s="14">
        <f t="shared" si="0"/>
        <v>44449</v>
      </c>
      <c r="H42" s="15">
        <f t="shared" si="1"/>
        <v>33750</v>
      </c>
      <c r="I42" s="16">
        <f t="shared" si="2"/>
        <v>0</v>
      </c>
      <c r="J42" s="17" t="s">
        <v>9</v>
      </c>
    </row>
    <row r="43" spans="2:10" s="1" customFormat="1" x14ac:dyDescent="0.25">
      <c r="B43" s="49" t="s">
        <v>243</v>
      </c>
      <c r="C43" s="51" t="s">
        <v>295</v>
      </c>
      <c r="D43" s="13" t="s">
        <v>80</v>
      </c>
      <c r="E43" s="53">
        <v>44419</v>
      </c>
      <c r="F43" s="54">
        <v>9440</v>
      </c>
      <c r="G43" s="14">
        <f>E43+30</f>
        <v>44449</v>
      </c>
      <c r="H43" s="15">
        <f t="shared" si="1"/>
        <v>9440</v>
      </c>
      <c r="I43" s="16">
        <f t="shared" si="2"/>
        <v>0</v>
      </c>
      <c r="J43" s="17" t="s">
        <v>9</v>
      </c>
    </row>
    <row r="44" spans="2:10" s="1" customFormat="1" x14ac:dyDescent="0.25">
      <c r="B44" s="49" t="s">
        <v>73</v>
      </c>
      <c r="C44" s="51" t="s">
        <v>296</v>
      </c>
      <c r="D44" s="13" t="s">
        <v>194</v>
      </c>
      <c r="E44" s="53">
        <v>44419</v>
      </c>
      <c r="F44" s="54">
        <v>9440</v>
      </c>
      <c r="G44" s="14">
        <f>E44+30</f>
        <v>44449</v>
      </c>
      <c r="H44" s="15">
        <f>+F44</f>
        <v>9440</v>
      </c>
      <c r="I44" s="16">
        <f t="shared" si="2"/>
        <v>0</v>
      </c>
      <c r="J44" s="17" t="s">
        <v>9</v>
      </c>
    </row>
    <row r="45" spans="2:10" s="1" customFormat="1" x14ac:dyDescent="0.25">
      <c r="B45" s="49" t="s">
        <v>244</v>
      </c>
      <c r="C45" s="51" t="s">
        <v>298</v>
      </c>
      <c r="D45" s="13" t="s">
        <v>83</v>
      </c>
      <c r="E45" s="53">
        <v>44419</v>
      </c>
      <c r="F45" s="54">
        <v>14160</v>
      </c>
      <c r="G45" s="14">
        <f t="shared" si="0"/>
        <v>44449</v>
      </c>
      <c r="H45" s="15">
        <f t="shared" si="1"/>
        <v>14160</v>
      </c>
      <c r="I45" s="16">
        <f t="shared" si="2"/>
        <v>0</v>
      </c>
      <c r="J45" s="17" t="s">
        <v>9</v>
      </c>
    </row>
    <row r="46" spans="2:10" s="1" customFormat="1" x14ac:dyDescent="0.25">
      <c r="B46" s="49" t="s">
        <v>78</v>
      </c>
      <c r="C46" s="51" t="s">
        <v>299</v>
      </c>
      <c r="D46" s="13" t="s">
        <v>86</v>
      </c>
      <c r="E46" s="53">
        <v>44419</v>
      </c>
      <c r="F46" s="54">
        <v>15664.5</v>
      </c>
      <c r="G46" s="14">
        <f t="shared" si="0"/>
        <v>44449</v>
      </c>
      <c r="H46" s="15">
        <f t="shared" si="1"/>
        <v>15664.5</v>
      </c>
      <c r="I46" s="16">
        <f t="shared" si="2"/>
        <v>0</v>
      </c>
      <c r="J46" s="17" t="s">
        <v>10</v>
      </c>
    </row>
    <row r="47" spans="2:10" s="1" customFormat="1" x14ac:dyDescent="0.25">
      <c r="B47" s="49" t="s">
        <v>192</v>
      </c>
      <c r="C47" s="52" t="s">
        <v>300</v>
      </c>
      <c r="D47" s="13" t="s">
        <v>87</v>
      </c>
      <c r="E47" s="53">
        <v>44419</v>
      </c>
      <c r="F47" s="54">
        <v>34220</v>
      </c>
      <c r="G47" s="14">
        <f t="shared" si="0"/>
        <v>44449</v>
      </c>
      <c r="H47" s="15">
        <f t="shared" si="1"/>
        <v>34220</v>
      </c>
      <c r="I47" s="16">
        <f t="shared" si="2"/>
        <v>0</v>
      </c>
      <c r="J47" s="17" t="s">
        <v>9</v>
      </c>
    </row>
    <row r="48" spans="2:10" s="1" customFormat="1" x14ac:dyDescent="0.25">
      <c r="B48" s="49" t="s">
        <v>81</v>
      </c>
      <c r="C48" s="51" t="s">
        <v>301</v>
      </c>
      <c r="D48" s="13" t="s">
        <v>90</v>
      </c>
      <c r="E48" s="53">
        <v>44419</v>
      </c>
      <c r="F48" s="54">
        <v>15022.01</v>
      </c>
      <c r="G48" s="14">
        <f t="shared" si="0"/>
        <v>44449</v>
      </c>
      <c r="H48" s="15">
        <f t="shared" si="1"/>
        <v>15022.01</v>
      </c>
      <c r="I48" s="16">
        <f t="shared" si="2"/>
        <v>0</v>
      </c>
      <c r="J48" s="17" t="s">
        <v>10</v>
      </c>
    </row>
    <row r="49" spans="2:10" s="1" customFormat="1" x14ac:dyDescent="0.25">
      <c r="B49" s="49" t="s">
        <v>84</v>
      </c>
      <c r="C49" s="51" t="s">
        <v>302</v>
      </c>
      <c r="D49" s="13" t="s">
        <v>69</v>
      </c>
      <c r="E49" s="53">
        <v>44421</v>
      </c>
      <c r="F49" s="54">
        <v>35400</v>
      </c>
      <c r="G49" s="14">
        <f t="shared" si="0"/>
        <v>44451</v>
      </c>
      <c r="H49" s="15">
        <f t="shared" si="1"/>
        <v>35400</v>
      </c>
      <c r="I49" s="16">
        <f t="shared" si="2"/>
        <v>0</v>
      </c>
      <c r="J49" s="17" t="s">
        <v>10</v>
      </c>
    </row>
    <row r="50" spans="2:10" s="1" customFormat="1" x14ac:dyDescent="0.25">
      <c r="B50" s="49" t="s">
        <v>84</v>
      </c>
      <c r="C50" s="51" t="s">
        <v>303</v>
      </c>
      <c r="D50" s="13" t="s">
        <v>95</v>
      </c>
      <c r="E50" s="53">
        <v>44421</v>
      </c>
      <c r="F50" s="54">
        <v>60000</v>
      </c>
      <c r="G50" s="14">
        <f t="shared" si="0"/>
        <v>44451</v>
      </c>
      <c r="H50" s="36">
        <f t="shared" si="1"/>
        <v>60000</v>
      </c>
      <c r="I50" s="16">
        <f t="shared" si="2"/>
        <v>0</v>
      </c>
      <c r="J50" s="17" t="s">
        <v>9</v>
      </c>
    </row>
    <row r="51" spans="2:10" s="1" customFormat="1" x14ac:dyDescent="0.25">
      <c r="B51" s="49" t="s">
        <v>242</v>
      </c>
      <c r="C51" s="51" t="s">
        <v>304</v>
      </c>
      <c r="D51" s="13" t="s">
        <v>77</v>
      </c>
      <c r="E51" s="53">
        <v>44421</v>
      </c>
      <c r="F51" s="54">
        <v>106206.56</v>
      </c>
      <c r="G51" s="14">
        <f t="shared" si="0"/>
        <v>44451</v>
      </c>
      <c r="H51" s="36">
        <f t="shared" si="1"/>
        <v>106206.56</v>
      </c>
      <c r="I51" s="16">
        <f t="shared" si="2"/>
        <v>0</v>
      </c>
      <c r="J51" s="17" t="s">
        <v>9</v>
      </c>
    </row>
    <row r="52" spans="2:10" s="1" customFormat="1" x14ac:dyDescent="0.25">
      <c r="B52" s="49" t="s">
        <v>88</v>
      </c>
      <c r="C52" s="51" t="s">
        <v>305</v>
      </c>
      <c r="D52" s="13" t="s">
        <v>99</v>
      </c>
      <c r="E52" s="53">
        <v>44421</v>
      </c>
      <c r="F52" s="54">
        <v>599405.44999999995</v>
      </c>
      <c r="G52" s="14">
        <f t="shared" si="0"/>
        <v>44451</v>
      </c>
      <c r="H52" s="36">
        <f t="shared" si="1"/>
        <v>599405.44999999995</v>
      </c>
      <c r="I52" s="16">
        <f t="shared" si="2"/>
        <v>0</v>
      </c>
      <c r="J52" s="17" t="s">
        <v>9</v>
      </c>
    </row>
    <row r="53" spans="2:10" s="1" customFormat="1" x14ac:dyDescent="0.25">
      <c r="B53" s="49" t="s">
        <v>91</v>
      </c>
      <c r="C53" s="51" t="s">
        <v>306</v>
      </c>
      <c r="D53" s="13" t="s">
        <v>102</v>
      </c>
      <c r="E53" s="53">
        <v>44421</v>
      </c>
      <c r="F53" s="54">
        <v>1416</v>
      </c>
      <c r="G53" s="14">
        <f t="shared" si="0"/>
        <v>44451</v>
      </c>
      <c r="H53" s="36">
        <f t="shared" si="1"/>
        <v>1416</v>
      </c>
      <c r="I53" s="16">
        <f t="shared" si="2"/>
        <v>0</v>
      </c>
      <c r="J53" s="17" t="s">
        <v>9</v>
      </c>
    </row>
    <row r="54" spans="2:10" s="1" customFormat="1" x14ac:dyDescent="0.25">
      <c r="B54" s="49" t="s">
        <v>93</v>
      </c>
      <c r="C54" s="51" t="s">
        <v>307</v>
      </c>
      <c r="D54" s="13" t="s">
        <v>104</v>
      </c>
      <c r="E54" s="53">
        <v>44421</v>
      </c>
      <c r="F54" s="54">
        <v>6510.27</v>
      </c>
      <c r="G54" s="14">
        <f t="shared" si="0"/>
        <v>44451</v>
      </c>
      <c r="H54" s="36">
        <f t="shared" si="1"/>
        <v>6510.27</v>
      </c>
      <c r="I54" s="16">
        <f t="shared" si="2"/>
        <v>0</v>
      </c>
      <c r="J54" s="17" t="s">
        <v>9</v>
      </c>
    </row>
    <row r="55" spans="2:10" s="1" customFormat="1" x14ac:dyDescent="0.25">
      <c r="B55" s="49" t="s">
        <v>243</v>
      </c>
      <c r="C55" s="51" t="s">
        <v>308</v>
      </c>
      <c r="D55" s="13" t="s">
        <v>105</v>
      </c>
      <c r="E55" s="53">
        <v>44421</v>
      </c>
      <c r="F55" s="54">
        <v>4817.57</v>
      </c>
      <c r="G55" s="14">
        <f t="shared" si="0"/>
        <v>44451</v>
      </c>
      <c r="H55" s="36">
        <f t="shared" si="1"/>
        <v>4817.57</v>
      </c>
      <c r="I55" s="16">
        <f t="shared" si="2"/>
        <v>0</v>
      </c>
      <c r="J55" s="17" t="s">
        <v>9</v>
      </c>
    </row>
    <row r="56" spans="2:10" s="1" customFormat="1" x14ac:dyDescent="0.25">
      <c r="B56" s="49" t="s">
        <v>245</v>
      </c>
      <c r="C56" s="51" t="s">
        <v>309</v>
      </c>
      <c r="D56" s="13" t="s">
        <v>109</v>
      </c>
      <c r="E56" s="53">
        <v>44421</v>
      </c>
      <c r="F56" s="54">
        <v>14198.22</v>
      </c>
      <c r="G56" s="14">
        <f t="shared" si="0"/>
        <v>44451</v>
      </c>
      <c r="H56" s="36">
        <f t="shared" si="1"/>
        <v>14198.22</v>
      </c>
      <c r="I56" s="16">
        <f t="shared" si="2"/>
        <v>0</v>
      </c>
      <c r="J56" s="17" t="s">
        <v>9</v>
      </c>
    </row>
    <row r="57" spans="2:10" s="1" customFormat="1" x14ac:dyDescent="0.25">
      <c r="B57" s="49" t="s">
        <v>246</v>
      </c>
      <c r="C57" s="51" t="s">
        <v>310</v>
      </c>
      <c r="D57" s="13" t="s">
        <v>112</v>
      </c>
      <c r="E57" s="53">
        <v>44421</v>
      </c>
      <c r="F57" s="54">
        <v>249983</v>
      </c>
      <c r="G57" s="14">
        <f t="shared" si="0"/>
        <v>44451</v>
      </c>
      <c r="H57" s="36">
        <f t="shared" si="1"/>
        <v>249983</v>
      </c>
      <c r="I57" s="16">
        <f t="shared" si="2"/>
        <v>0</v>
      </c>
      <c r="J57" s="17" t="s">
        <v>9</v>
      </c>
    </row>
    <row r="58" spans="2:10" s="1" customFormat="1" x14ac:dyDescent="0.25">
      <c r="B58" s="49" t="s">
        <v>247</v>
      </c>
      <c r="C58" s="51" t="s">
        <v>311</v>
      </c>
      <c r="D58" s="13" t="s">
        <v>115</v>
      </c>
      <c r="E58" s="53">
        <v>44425</v>
      </c>
      <c r="F58" s="54">
        <v>2302000</v>
      </c>
      <c r="G58" s="14">
        <f t="shared" si="0"/>
        <v>44455</v>
      </c>
      <c r="H58" s="36">
        <f t="shared" si="1"/>
        <v>2302000</v>
      </c>
      <c r="I58" s="16">
        <f t="shared" si="2"/>
        <v>0</v>
      </c>
      <c r="J58" s="17" t="s">
        <v>10</v>
      </c>
    </row>
    <row r="59" spans="2:10" s="1" customFormat="1" x14ac:dyDescent="0.25">
      <c r="B59" s="49" t="s">
        <v>247</v>
      </c>
      <c r="C59" s="51" t="s">
        <v>312</v>
      </c>
      <c r="D59" s="13" t="s">
        <v>42</v>
      </c>
      <c r="E59" s="53">
        <v>44425</v>
      </c>
      <c r="F59" s="54">
        <v>327869.73</v>
      </c>
      <c r="G59" s="14">
        <f t="shared" si="0"/>
        <v>44455</v>
      </c>
      <c r="H59" s="36">
        <f t="shared" si="1"/>
        <v>327869.73</v>
      </c>
      <c r="I59" s="16">
        <f t="shared" si="2"/>
        <v>0</v>
      </c>
      <c r="J59" s="17" t="s">
        <v>9</v>
      </c>
    </row>
    <row r="60" spans="2:10" s="1" customFormat="1" ht="28.5" x14ac:dyDescent="0.25">
      <c r="B60" s="49" t="s">
        <v>247</v>
      </c>
      <c r="C60" s="51" t="s">
        <v>313</v>
      </c>
      <c r="D60" s="13" t="s">
        <v>120</v>
      </c>
      <c r="E60" s="53">
        <v>44425</v>
      </c>
      <c r="F60" s="54">
        <v>500000</v>
      </c>
      <c r="G60" s="14">
        <f t="shared" si="0"/>
        <v>44455</v>
      </c>
      <c r="H60" s="36">
        <f t="shared" si="1"/>
        <v>500000</v>
      </c>
      <c r="I60" s="16">
        <f t="shared" si="2"/>
        <v>0</v>
      </c>
      <c r="J60" s="17" t="s">
        <v>9</v>
      </c>
    </row>
    <row r="61" spans="2:10" s="1" customFormat="1" ht="28.5" x14ac:dyDescent="0.25">
      <c r="B61" s="49" t="s">
        <v>247</v>
      </c>
      <c r="C61" s="51" t="s">
        <v>314</v>
      </c>
      <c r="D61" s="13" t="s">
        <v>122</v>
      </c>
      <c r="E61" s="53">
        <v>44425</v>
      </c>
      <c r="F61" s="54">
        <v>6918</v>
      </c>
      <c r="G61" s="14">
        <f t="shared" si="0"/>
        <v>44455</v>
      </c>
      <c r="H61" s="36">
        <f t="shared" si="1"/>
        <v>6918</v>
      </c>
      <c r="I61" s="16">
        <f t="shared" si="2"/>
        <v>0</v>
      </c>
      <c r="J61" s="17" t="s">
        <v>9</v>
      </c>
    </row>
    <row r="62" spans="2:10" s="1" customFormat="1" ht="28.5" x14ac:dyDescent="0.25">
      <c r="B62" s="49" t="s">
        <v>248</v>
      </c>
      <c r="C62" s="52" t="s">
        <v>315</v>
      </c>
      <c r="D62" s="13" t="s">
        <v>124</v>
      </c>
      <c r="E62" s="53">
        <v>44426</v>
      </c>
      <c r="F62" s="54">
        <v>684</v>
      </c>
      <c r="G62" s="14">
        <f t="shared" si="0"/>
        <v>44456</v>
      </c>
      <c r="H62" s="36">
        <f t="shared" si="1"/>
        <v>684</v>
      </c>
      <c r="I62" s="16">
        <f t="shared" si="2"/>
        <v>0</v>
      </c>
      <c r="J62" s="17" t="s">
        <v>9</v>
      </c>
    </row>
    <row r="63" spans="2:10" s="1" customFormat="1" ht="22.5" x14ac:dyDescent="0.25">
      <c r="B63" s="49" t="s">
        <v>249</v>
      </c>
      <c r="C63" s="52" t="s">
        <v>317</v>
      </c>
      <c r="D63" s="13" t="s">
        <v>127</v>
      </c>
      <c r="E63" s="53">
        <v>44426</v>
      </c>
      <c r="F63" s="54">
        <v>14801.94</v>
      </c>
      <c r="G63" s="14">
        <f t="shared" si="0"/>
        <v>44456</v>
      </c>
      <c r="H63" s="36">
        <f t="shared" si="1"/>
        <v>14801.94</v>
      </c>
      <c r="I63" s="16">
        <f t="shared" si="2"/>
        <v>0</v>
      </c>
      <c r="J63" s="17" t="s">
        <v>9</v>
      </c>
    </row>
    <row r="64" spans="2:10" s="1" customFormat="1" x14ac:dyDescent="0.25">
      <c r="B64" s="49" t="s">
        <v>250</v>
      </c>
      <c r="C64" s="52" t="s">
        <v>316</v>
      </c>
      <c r="D64" s="13" t="s">
        <v>129</v>
      </c>
      <c r="E64" s="53">
        <v>44426</v>
      </c>
      <c r="F64" s="54">
        <v>285354.57</v>
      </c>
      <c r="G64" s="14">
        <f t="shared" si="0"/>
        <v>44456</v>
      </c>
      <c r="H64" s="36">
        <f t="shared" si="1"/>
        <v>285354.57</v>
      </c>
      <c r="I64" s="16">
        <f t="shared" si="2"/>
        <v>0</v>
      </c>
      <c r="J64" s="17" t="s">
        <v>9</v>
      </c>
    </row>
    <row r="65" spans="2:11" s="1" customFormat="1" x14ac:dyDescent="0.25">
      <c r="B65" s="49" t="s">
        <v>251</v>
      </c>
      <c r="C65" s="52" t="s">
        <v>318</v>
      </c>
      <c r="D65" s="13" t="s">
        <v>131</v>
      </c>
      <c r="E65" s="53">
        <v>44427</v>
      </c>
      <c r="F65" s="54">
        <v>27066</v>
      </c>
      <c r="G65" s="14">
        <f t="shared" si="0"/>
        <v>44457</v>
      </c>
      <c r="H65" s="36">
        <f t="shared" si="1"/>
        <v>27066</v>
      </c>
      <c r="I65" s="16">
        <f t="shared" si="2"/>
        <v>0</v>
      </c>
      <c r="J65" s="17" t="s">
        <v>9</v>
      </c>
    </row>
    <row r="66" spans="2:11" s="1" customFormat="1" x14ac:dyDescent="0.25">
      <c r="B66" s="49" t="s">
        <v>121</v>
      </c>
      <c r="C66" s="52" t="s">
        <v>319</v>
      </c>
      <c r="D66" s="13" t="s">
        <v>134</v>
      </c>
      <c r="E66" s="53">
        <v>44427</v>
      </c>
      <c r="F66" s="54">
        <v>49952.5</v>
      </c>
      <c r="G66" s="14">
        <f t="shared" si="0"/>
        <v>44457</v>
      </c>
      <c r="H66" s="36">
        <f t="shared" si="1"/>
        <v>49952.5</v>
      </c>
      <c r="I66" s="16">
        <f t="shared" si="2"/>
        <v>0</v>
      </c>
      <c r="J66" s="17" t="s">
        <v>9</v>
      </c>
    </row>
    <row r="67" spans="2:11" s="1" customFormat="1" ht="28.5" x14ac:dyDescent="0.25">
      <c r="B67" s="49" t="s">
        <v>121</v>
      </c>
      <c r="C67" s="52" t="s">
        <v>320</v>
      </c>
      <c r="D67" s="13" t="s">
        <v>136</v>
      </c>
      <c r="E67" s="53">
        <v>44427</v>
      </c>
      <c r="F67" s="54">
        <v>6158</v>
      </c>
      <c r="G67" s="14">
        <f t="shared" si="0"/>
        <v>44457</v>
      </c>
      <c r="H67" s="36">
        <f t="shared" si="1"/>
        <v>6158</v>
      </c>
      <c r="I67" s="16">
        <f t="shared" si="2"/>
        <v>0</v>
      </c>
      <c r="J67" s="17" t="s">
        <v>9</v>
      </c>
    </row>
    <row r="68" spans="2:11" s="1" customFormat="1" x14ac:dyDescent="0.25">
      <c r="B68" s="49" t="s">
        <v>252</v>
      </c>
      <c r="C68" s="52" t="s">
        <v>321</v>
      </c>
      <c r="D68" s="13" t="s">
        <v>138</v>
      </c>
      <c r="E68" s="53">
        <v>44427</v>
      </c>
      <c r="F68" s="54">
        <v>9440</v>
      </c>
      <c r="G68" s="14">
        <f t="shared" si="0"/>
        <v>44457</v>
      </c>
      <c r="H68" s="36">
        <f t="shared" si="1"/>
        <v>9440</v>
      </c>
      <c r="I68" s="16">
        <f t="shared" si="2"/>
        <v>0</v>
      </c>
      <c r="J68" s="17" t="s">
        <v>9</v>
      </c>
    </row>
    <row r="69" spans="2:11" s="1" customFormat="1" x14ac:dyDescent="0.25">
      <c r="B69" s="49" t="s">
        <v>253</v>
      </c>
      <c r="C69" s="52" t="s">
        <v>322</v>
      </c>
      <c r="D69" s="13" t="s">
        <v>141</v>
      </c>
      <c r="E69" s="53">
        <v>44427</v>
      </c>
      <c r="F69" s="54">
        <v>164660.47</v>
      </c>
      <c r="G69" s="14">
        <f t="shared" si="0"/>
        <v>44457</v>
      </c>
      <c r="H69" s="36">
        <f t="shared" si="1"/>
        <v>164660.47</v>
      </c>
      <c r="I69" s="16">
        <f t="shared" si="2"/>
        <v>0</v>
      </c>
      <c r="J69" s="17" t="s">
        <v>9</v>
      </c>
    </row>
    <row r="70" spans="2:11" s="1" customFormat="1" x14ac:dyDescent="0.25">
      <c r="B70" s="49" t="s">
        <v>253</v>
      </c>
      <c r="C70" s="52" t="s">
        <v>323</v>
      </c>
      <c r="D70" s="13" t="s">
        <v>144</v>
      </c>
      <c r="E70" s="53">
        <v>44427</v>
      </c>
      <c r="F70" s="54">
        <v>4601.83</v>
      </c>
      <c r="G70" s="14">
        <f t="shared" si="0"/>
        <v>44457</v>
      </c>
      <c r="H70" s="36">
        <f t="shared" si="1"/>
        <v>4601.83</v>
      </c>
      <c r="I70" s="16">
        <f t="shared" si="2"/>
        <v>0</v>
      </c>
      <c r="J70" s="17" t="s">
        <v>9</v>
      </c>
    </row>
    <row r="71" spans="2:11" s="1" customFormat="1" x14ac:dyDescent="0.25">
      <c r="B71" s="49" t="s">
        <v>253</v>
      </c>
      <c r="C71" s="52" t="s">
        <v>324</v>
      </c>
      <c r="D71" s="13" t="s">
        <v>146</v>
      </c>
      <c r="E71" s="53">
        <v>44427</v>
      </c>
      <c r="F71" s="54">
        <v>251398.88</v>
      </c>
      <c r="G71" s="14">
        <f t="shared" si="0"/>
        <v>44457</v>
      </c>
      <c r="H71" s="36">
        <f t="shared" si="1"/>
        <v>251398.88</v>
      </c>
      <c r="I71" s="16">
        <f t="shared" si="2"/>
        <v>0</v>
      </c>
      <c r="J71" s="17" t="s">
        <v>9</v>
      </c>
    </row>
    <row r="72" spans="2:11" s="1" customFormat="1" x14ac:dyDescent="0.25">
      <c r="B72" s="49" t="s">
        <v>253</v>
      </c>
      <c r="C72" s="52" t="s">
        <v>325</v>
      </c>
      <c r="D72" s="13" t="s">
        <v>148</v>
      </c>
      <c r="E72" s="53">
        <v>44427</v>
      </c>
      <c r="F72" s="54">
        <v>54506.78</v>
      </c>
      <c r="G72" s="14">
        <f t="shared" si="0"/>
        <v>44457</v>
      </c>
      <c r="H72" s="36">
        <f t="shared" si="1"/>
        <v>54506.78</v>
      </c>
      <c r="I72" s="16">
        <f t="shared" si="2"/>
        <v>0</v>
      </c>
      <c r="J72" s="17" t="s">
        <v>9</v>
      </c>
    </row>
    <row r="73" spans="2:11" s="1" customFormat="1" x14ac:dyDescent="0.25">
      <c r="B73" s="49" t="s">
        <v>121</v>
      </c>
      <c r="C73" s="52" t="s">
        <v>326</v>
      </c>
      <c r="D73" s="13" t="s">
        <v>150</v>
      </c>
      <c r="E73" s="53">
        <v>44427</v>
      </c>
      <c r="F73" s="54">
        <v>6075.73</v>
      </c>
      <c r="G73" s="14">
        <f t="shared" si="0"/>
        <v>44457</v>
      </c>
      <c r="H73" s="36">
        <f t="shared" si="1"/>
        <v>6075.73</v>
      </c>
      <c r="I73" s="16">
        <f t="shared" si="2"/>
        <v>0</v>
      </c>
      <c r="J73" s="17" t="s">
        <v>10</v>
      </c>
    </row>
    <row r="74" spans="2:11" s="1" customFormat="1" x14ac:dyDescent="0.25">
      <c r="B74" s="49" t="s">
        <v>254</v>
      </c>
      <c r="C74" s="52" t="s">
        <v>327</v>
      </c>
      <c r="D74" s="13" t="s">
        <v>152</v>
      </c>
      <c r="E74" s="53">
        <v>44427</v>
      </c>
      <c r="F74" s="54">
        <v>7323.07</v>
      </c>
      <c r="G74" s="14">
        <f t="shared" ref="G74:G90" si="3">E74+30</f>
        <v>44457</v>
      </c>
      <c r="H74" s="36">
        <f t="shared" ref="H74:H90" si="4">+F74</f>
        <v>7323.07</v>
      </c>
      <c r="I74" s="16">
        <f t="shared" ref="I74:I90" si="5">+F74-H74</f>
        <v>0</v>
      </c>
      <c r="J74" s="17" t="s">
        <v>9</v>
      </c>
    </row>
    <row r="75" spans="2:11" x14ac:dyDescent="0.25">
      <c r="B75" s="49" t="s">
        <v>139</v>
      </c>
      <c r="C75" s="52" t="s">
        <v>328</v>
      </c>
      <c r="D75" s="13" t="s">
        <v>153</v>
      </c>
      <c r="E75" s="53">
        <v>44427</v>
      </c>
      <c r="F75" s="54">
        <v>2542.63</v>
      </c>
      <c r="G75" s="14">
        <f t="shared" si="3"/>
        <v>44457</v>
      </c>
      <c r="H75" s="36">
        <f t="shared" si="4"/>
        <v>2542.63</v>
      </c>
      <c r="I75" s="16">
        <f t="shared" si="5"/>
        <v>0</v>
      </c>
      <c r="J75" s="17" t="s">
        <v>9</v>
      </c>
      <c r="K75" s="1"/>
    </row>
    <row r="76" spans="2:11" x14ac:dyDescent="0.25">
      <c r="B76" s="49" t="s">
        <v>255</v>
      </c>
      <c r="C76" s="52" t="s">
        <v>329</v>
      </c>
      <c r="D76" s="13" t="s">
        <v>155</v>
      </c>
      <c r="E76" s="53">
        <v>44431</v>
      </c>
      <c r="F76" s="54">
        <v>3750721.93</v>
      </c>
      <c r="G76" s="14">
        <f t="shared" si="3"/>
        <v>44461</v>
      </c>
      <c r="H76" s="36">
        <f t="shared" si="4"/>
        <v>3750721.93</v>
      </c>
      <c r="I76" s="16">
        <f t="shared" si="5"/>
        <v>0</v>
      </c>
      <c r="J76" s="17" t="s">
        <v>9</v>
      </c>
      <c r="K76" s="1"/>
    </row>
    <row r="77" spans="2:11" x14ac:dyDescent="0.25">
      <c r="B77" s="49" t="s">
        <v>255</v>
      </c>
      <c r="C77" s="52" t="s">
        <v>330</v>
      </c>
      <c r="D77" s="13" t="s">
        <v>158</v>
      </c>
      <c r="E77" s="53">
        <v>44431</v>
      </c>
      <c r="F77" s="54">
        <v>171282.23</v>
      </c>
      <c r="G77" s="14">
        <f t="shared" si="3"/>
        <v>44461</v>
      </c>
      <c r="H77" s="36">
        <f t="shared" si="4"/>
        <v>171282.23</v>
      </c>
      <c r="I77" s="16">
        <v>0</v>
      </c>
      <c r="J77" s="17" t="s">
        <v>9</v>
      </c>
      <c r="K77" s="1"/>
    </row>
    <row r="78" spans="2:11" x14ac:dyDescent="0.25">
      <c r="B78" s="49" t="s">
        <v>255</v>
      </c>
      <c r="C78" s="52" t="s">
        <v>331</v>
      </c>
      <c r="D78" s="13" t="s">
        <v>161</v>
      </c>
      <c r="E78" s="53">
        <v>44431</v>
      </c>
      <c r="F78" s="54">
        <v>35400</v>
      </c>
      <c r="G78" s="14">
        <f t="shared" si="3"/>
        <v>44461</v>
      </c>
      <c r="H78" s="36">
        <f t="shared" si="4"/>
        <v>35400</v>
      </c>
      <c r="I78" s="16">
        <f t="shared" si="5"/>
        <v>0</v>
      </c>
      <c r="J78" s="17" t="s">
        <v>9</v>
      </c>
      <c r="K78" s="1"/>
    </row>
    <row r="79" spans="2:11" ht="28.5" x14ac:dyDescent="0.25">
      <c r="B79" s="49" t="s">
        <v>255</v>
      </c>
      <c r="C79" s="52" t="s">
        <v>332</v>
      </c>
      <c r="D79" s="13" t="s">
        <v>163</v>
      </c>
      <c r="E79" s="53">
        <v>44431</v>
      </c>
      <c r="F79" s="54">
        <v>122039.05</v>
      </c>
      <c r="G79" s="14">
        <f t="shared" si="3"/>
        <v>44461</v>
      </c>
      <c r="H79" s="36">
        <f t="shared" si="4"/>
        <v>122039.05</v>
      </c>
      <c r="I79" s="16">
        <f t="shared" si="5"/>
        <v>0</v>
      </c>
      <c r="J79" s="17" t="s">
        <v>9</v>
      </c>
      <c r="K79" s="1"/>
    </row>
    <row r="80" spans="2:11" ht="28.5" x14ac:dyDescent="0.25">
      <c r="B80" s="49" t="s">
        <v>255</v>
      </c>
      <c r="C80" s="52" t="s">
        <v>333</v>
      </c>
      <c r="D80" s="13" t="s">
        <v>166</v>
      </c>
      <c r="E80" s="53">
        <v>44431</v>
      </c>
      <c r="F80" s="54">
        <v>309998.40000000002</v>
      </c>
      <c r="G80" s="14">
        <f t="shared" si="3"/>
        <v>44461</v>
      </c>
      <c r="H80" s="36">
        <f t="shared" si="4"/>
        <v>309998.40000000002</v>
      </c>
      <c r="I80" s="16">
        <f t="shared" si="5"/>
        <v>0</v>
      </c>
      <c r="J80" s="17" t="s">
        <v>9</v>
      </c>
      <c r="K80" s="1"/>
    </row>
    <row r="81" spans="2:11" x14ac:dyDescent="0.25">
      <c r="B81" s="49" t="s">
        <v>255</v>
      </c>
      <c r="C81" s="52" t="s">
        <v>334</v>
      </c>
      <c r="D81" s="13" t="s">
        <v>168</v>
      </c>
      <c r="E81" s="53">
        <v>44431</v>
      </c>
      <c r="F81" s="54">
        <v>7080</v>
      </c>
      <c r="G81" s="14">
        <f t="shared" si="3"/>
        <v>44461</v>
      </c>
      <c r="H81" s="36">
        <f t="shared" si="4"/>
        <v>7080</v>
      </c>
      <c r="I81" s="16">
        <f t="shared" si="5"/>
        <v>0</v>
      </c>
      <c r="J81" s="17" t="s">
        <v>9</v>
      </c>
      <c r="K81" s="1"/>
    </row>
    <row r="82" spans="2:11" x14ac:dyDescent="0.25">
      <c r="B82" s="49" t="s">
        <v>255</v>
      </c>
      <c r="C82" s="52" t="s">
        <v>335</v>
      </c>
      <c r="D82" s="13" t="s">
        <v>171</v>
      </c>
      <c r="E82" s="53">
        <v>44431</v>
      </c>
      <c r="F82" s="54">
        <v>11500.01</v>
      </c>
      <c r="G82" s="14">
        <f t="shared" si="3"/>
        <v>44461</v>
      </c>
      <c r="H82" s="36">
        <f t="shared" si="4"/>
        <v>11500.01</v>
      </c>
      <c r="I82" s="16">
        <f t="shared" si="5"/>
        <v>0</v>
      </c>
      <c r="J82" s="17" t="s">
        <v>9</v>
      </c>
      <c r="K82" s="1"/>
    </row>
    <row r="83" spans="2:11" ht="28.5" x14ac:dyDescent="0.25">
      <c r="B83" s="49" t="s">
        <v>256</v>
      </c>
      <c r="C83" s="52" t="s">
        <v>336</v>
      </c>
      <c r="D83" s="13" t="s">
        <v>172</v>
      </c>
      <c r="E83" s="53">
        <v>44431</v>
      </c>
      <c r="F83" s="54">
        <v>543071.47</v>
      </c>
      <c r="G83" s="14">
        <f t="shared" si="3"/>
        <v>44461</v>
      </c>
      <c r="H83" s="36">
        <f t="shared" si="4"/>
        <v>543071.47</v>
      </c>
      <c r="I83" s="16">
        <f t="shared" si="5"/>
        <v>0</v>
      </c>
      <c r="J83" s="17" t="s">
        <v>9</v>
      </c>
      <c r="K83" s="1"/>
    </row>
    <row r="84" spans="2:11" x14ac:dyDescent="0.25">
      <c r="B84" s="49" t="s">
        <v>256</v>
      </c>
      <c r="C84" s="52" t="s">
        <v>337</v>
      </c>
      <c r="D84" s="13" t="s">
        <v>175</v>
      </c>
      <c r="E84" s="53">
        <v>44431</v>
      </c>
      <c r="F84" s="54">
        <v>38232</v>
      </c>
      <c r="G84" s="14">
        <f t="shared" si="3"/>
        <v>44461</v>
      </c>
      <c r="H84" s="36">
        <f t="shared" si="4"/>
        <v>38232</v>
      </c>
      <c r="I84" s="16">
        <f t="shared" si="5"/>
        <v>0</v>
      </c>
      <c r="J84" s="17" t="s">
        <v>9</v>
      </c>
      <c r="K84" s="1"/>
    </row>
    <row r="85" spans="2:11" x14ac:dyDescent="0.25">
      <c r="B85" s="49" t="s">
        <v>257</v>
      </c>
      <c r="C85" s="52" t="s">
        <v>338</v>
      </c>
      <c r="D85" s="13" t="s">
        <v>178</v>
      </c>
      <c r="E85" s="53">
        <v>44431</v>
      </c>
      <c r="F85" s="54">
        <v>282269.19</v>
      </c>
      <c r="G85" s="14">
        <f t="shared" si="3"/>
        <v>44461</v>
      </c>
      <c r="H85" s="36">
        <f t="shared" si="4"/>
        <v>282269.19</v>
      </c>
      <c r="I85" s="16">
        <f t="shared" si="5"/>
        <v>0</v>
      </c>
      <c r="J85" s="17" t="s">
        <v>9</v>
      </c>
      <c r="K85" s="1"/>
    </row>
    <row r="86" spans="2:11" x14ac:dyDescent="0.25">
      <c r="B86" s="49" t="s">
        <v>258</v>
      </c>
      <c r="C86" s="52" t="s">
        <v>339</v>
      </c>
      <c r="D86" s="13" t="s">
        <v>80</v>
      </c>
      <c r="E86" s="53">
        <v>44431</v>
      </c>
      <c r="F86" s="54">
        <v>467263.95</v>
      </c>
      <c r="G86" s="14">
        <f t="shared" si="3"/>
        <v>44461</v>
      </c>
      <c r="H86" s="36">
        <f t="shared" si="4"/>
        <v>467263.95</v>
      </c>
      <c r="I86" s="16">
        <f t="shared" si="5"/>
        <v>0</v>
      </c>
      <c r="J86" s="17" t="s">
        <v>9</v>
      </c>
      <c r="K86" s="1"/>
    </row>
    <row r="87" spans="2:11" x14ac:dyDescent="0.25">
      <c r="B87" s="49" t="s">
        <v>258</v>
      </c>
      <c r="C87" s="52" t="s">
        <v>340</v>
      </c>
      <c r="D87" s="13" t="s">
        <v>183</v>
      </c>
      <c r="E87" s="53">
        <v>44431</v>
      </c>
      <c r="F87" s="54">
        <v>131111.10999999999</v>
      </c>
      <c r="G87" s="14">
        <f t="shared" si="3"/>
        <v>44461</v>
      </c>
      <c r="H87" s="36">
        <f t="shared" si="4"/>
        <v>131111.10999999999</v>
      </c>
      <c r="I87" s="16">
        <f t="shared" si="5"/>
        <v>0</v>
      </c>
      <c r="J87" s="17" t="s">
        <v>9</v>
      </c>
      <c r="K87" s="1"/>
    </row>
    <row r="88" spans="2:11" x14ac:dyDescent="0.25">
      <c r="B88" s="49" t="s">
        <v>242</v>
      </c>
      <c r="C88" s="52" t="s">
        <v>341</v>
      </c>
      <c r="D88" s="13" t="s">
        <v>186</v>
      </c>
      <c r="E88" s="53">
        <v>44432</v>
      </c>
      <c r="F88" s="54">
        <v>49500</v>
      </c>
      <c r="G88" s="14">
        <f t="shared" si="3"/>
        <v>44462</v>
      </c>
      <c r="H88" s="36">
        <f t="shared" si="4"/>
        <v>49500</v>
      </c>
      <c r="I88" s="16">
        <f t="shared" si="5"/>
        <v>0</v>
      </c>
      <c r="J88" s="17" t="s">
        <v>10</v>
      </c>
      <c r="K88" s="1"/>
    </row>
    <row r="89" spans="2:11" x14ac:dyDescent="0.25">
      <c r="B89" s="49" t="s">
        <v>169</v>
      </c>
      <c r="C89" s="52" t="s">
        <v>343</v>
      </c>
      <c r="D89" s="13" t="s">
        <v>189</v>
      </c>
      <c r="E89" s="53">
        <v>44432</v>
      </c>
      <c r="F89" s="54">
        <v>146627.39000000001</v>
      </c>
      <c r="G89" s="14">
        <f t="shared" si="3"/>
        <v>44462</v>
      </c>
      <c r="H89" s="36">
        <f t="shared" si="4"/>
        <v>146627.39000000001</v>
      </c>
      <c r="I89" s="16">
        <f t="shared" si="5"/>
        <v>0</v>
      </c>
      <c r="J89" s="17" t="s">
        <v>9</v>
      </c>
      <c r="K89" s="1"/>
    </row>
    <row r="90" spans="2:11" ht="30" x14ac:dyDescent="0.25">
      <c r="B90" s="49" t="s">
        <v>169</v>
      </c>
      <c r="C90" s="4" t="s">
        <v>342</v>
      </c>
      <c r="D90" s="13" t="s">
        <v>191</v>
      </c>
      <c r="E90" s="53">
        <v>44432</v>
      </c>
      <c r="F90" s="54">
        <v>146627.39000000001</v>
      </c>
      <c r="G90" s="14">
        <f t="shared" si="3"/>
        <v>44462</v>
      </c>
      <c r="H90" s="36">
        <f t="shared" si="4"/>
        <v>146627.39000000001</v>
      </c>
      <c r="I90" s="16">
        <f t="shared" si="5"/>
        <v>0</v>
      </c>
      <c r="J90" s="17" t="s">
        <v>9</v>
      </c>
      <c r="K90" s="1"/>
    </row>
    <row r="91" spans="2:11" s="35" customFormat="1" ht="16.5" thickBot="1" x14ac:dyDescent="0.3">
      <c r="B91" s="49" t="s">
        <v>258</v>
      </c>
      <c r="C91" s="42"/>
      <c r="D91" s="21"/>
      <c r="E91" s="53">
        <v>44433</v>
      </c>
      <c r="F91" s="23">
        <f>SUM(F10:F90)</f>
        <v>16513285.240000002</v>
      </c>
      <c r="G91" s="23"/>
      <c r="H91" s="23">
        <f>SUM(H10:H90)</f>
        <v>16513285.240000002</v>
      </c>
      <c r="I91" s="23">
        <f>SUM(I10:I90)</f>
        <v>0</v>
      </c>
      <c r="J91" s="24"/>
    </row>
    <row r="92" spans="2:11" x14ac:dyDescent="0.25">
      <c r="B92" s="49" t="s">
        <v>259</v>
      </c>
      <c r="E92" s="53">
        <v>44434</v>
      </c>
      <c r="F92" s="4"/>
    </row>
    <row r="93" spans="2:11" x14ac:dyDescent="0.25">
      <c r="B93" s="49" t="s">
        <v>260</v>
      </c>
      <c r="E93" s="53">
        <v>44435</v>
      </c>
      <c r="F93" s="4"/>
      <c r="H93" s="25"/>
    </row>
    <row r="94" spans="2:11" x14ac:dyDescent="0.25">
      <c r="B94" s="49" t="s">
        <v>180</v>
      </c>
      <c r="E94" s="53">
        <v>44438</v>
      </c>
      <c r="F94" s="4"/>
    </row>
    <row r="95" spans="2:11" x14ac:dyDescent="0.25">
      <c r="B95" s="49" t="s">
        <v>181</v>
      </c>
      <c r="E95" s="53">
        <v>44439</v>
      </c>
      <c r="F95" s="4"/>
    </row>
    <row r="96" spans="2:11" x14ac:dyDescent="0.25">
      <c r="B96" s="49" t="s">
        <v>184</v>
      </c>
      <c r="E96" s="53">
        <v>44439</v>
      </c>
      <c r="F96" s="4"/>
    </row>
    <row r="97" spans="2:10" x14ac:dyDescent="0.25">
      <c r="B97" s="49" t="s">
        <v>187</v>
      </c>
      <c r="E97" s="53">
        <v>44439</v>
      </c>
      <c r="F97" s="4"/>
    </row>
    <row r="98" spans="2:10" ht="15.75" x14ac:dyDescent="0.25">
      <c r="B98" s="49" t="s">
        <v>261</v>
      </c>
      <c r="C98" s="27"/>
      <c r="E98" s="53">
        <v>44435</v>
      </c>
      <c r="F98" s="28"/>
      <c r="H98" s="29"/>
      <c r="I98" s="6"/>
    </row>
    <row r="99" spans="2:10" ht="23.25" x14ac:dyDescent="0.25">
      <c r="B99" s="50"/>
      <c r="C99" s="128"/>
      <c r="D99" s="128"/>
      <c r="E99" s="128"/>
      <c r="F99" s="128"/>
      <c r="G99" s="128"/>
      <c r="H99" s="128"/>
      <c r="I99" s="128"/>
      <c r="J99" s="128"/>
    </row>
    <row r="100" spans="2:10" ht="23.25" x14ac:dyDescent="0.25">
      <c r="C100" s="128"/>
      <c r="D100" s="128"/>
      <c r="E100" s="128"/>
      <c r="F100" s="128"/>
      <c r="G100" s="128"/>
      <c r="H100" s="128"/>
      <c r="I100" s="128"/>
      <c r="J100" s="128"/>
    </row>
    <row r="101" spans="2:10" ht="18" x14ac:dyDescent="0.25">
      <c r="C101" s="30"/>
      <c r="D101" s="31"/>
      <c r="E101" s="32"/>
      <c r="F101" s="31"/>
      <c r="G101" s="32"/>
      <c r="H101" s="33"/>
      <c r="I101" s="34"/>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1" hidden="1" customWidth="1"/>
    <col min="2" max="2" width="51.85546875" style="1" customWidth="1"/>
    <col min="3" max="3" width="183.42578125" style="55" bestFit="1" customWidth="1"/>
    <col min="4" max="4" width="20.5703125" style="55" bestFit="1" customWidth="1"/>
    <col min="5" max="5" width="12.28515625" style="56" customWidth="1"/>
    <col min="6" max="6" width="21.42578125" style="57" customWidth="1"/>
    <col min="7" max="7" width="16.7109375" style="56" customWidth="1"/>
    <col min="8" max="8" width="20.5703125" style="58" customWidth="1"/>
    <col min="9" max="9" width="17" style="6" customWidth="1"/>
    <col min="10" max="10" width="13.42578125" style="59" customWidth="1"/>
    <col min="11" max="16384" width="11.42578125" style="1"/>
  </cols>
  <sheetData>
    <row r="5" spans="1:11" ht="18" x14ac:dyDescent="0.25">
      <c r="C5" s="139" t="s">
        <v>19</v>
      </c>
      <c r="D5" s="139"/>
      <c r="E5" s="139"/>
      <c r="F5" s="139"/>
      <c r="G5" s="139"/>
      <c r="H5" s="139"/>
      <c r="I5" s="139"/>
      <c r="J5" s="139"/>
      <c r="K5" s="139"/>
    </row>
    <row r="7" spans="1:11" ht="15.75" thickBot="1" x14ac:dyDescent="0.3"/>
    <row r="8" spans="1:11" s="67" customFormat="1" ht="15" customHeight="1" x14ac:dyDescent="0.25">
      <c r="A8" s="2"/>
      <c r="B8" s="133" t="s">
        <v>1</v>
      </c>
      <c r="C8" s="129" t="s">
        <v>0</v>
      </c>
      <c r="D8" s="131" t="s">
        <v>2</v>
      </c>
      <c r="E8" s="129" t="s">
        <v>3</v>
      </c>
      <c r="F8" s="129" t="s">
        <v>4</v>
      </c>
      <c r="G8" s="129" t="s">
        <v>7</v>
      </c>
      <c r="H8" s="135" t="s">
        <v>5</v>
      </c>
      <c r="I8" s="135" t="s">
        <v>6</v>
      </c>
      <c r="J8" s="137" t="s">
        <v>8</v>
      </c>
      <c r="K8" s="2"/>
    </row>
    <row r="9" spans="1:11" s="67" customFormat="1" ht="15.75" customHeight="1" x14ac:dyDescent="0.25">
      <c r="A9" s="2"/>
      <c r="B9" s="134"/>
      <c r="C9" s="130"/>
      <c r="D9" s="132"/>
      <c r="E9" s="130"/>
      <c r="F9" s="130"/>
      <c r="G9" s="130"/>
      <c r="H9" s="136"/>
      <c r="I9" s="136"/>
      <c r="J9" s="138"/>
      <c r="K9" s="2"/>
    </row>
    <row r="10" spans="1:11" ht="28.5" x14ac:dyDescent="0.25">
      <c r="B10" s="13" t="s">
        <v>262</v>
      </c>
      <c r="C10" s="13" t="s">
        <v>363</v>
      </c>
      <c r="D10" s="13" t="s">
        <v>14</v>
      </c>
      <c r="E10" s="60">
        <v>44412</v>
      </c>
      <c r="F10" s="61">
        <v>160000</v>
      </c>
      <c r="G10" s="14">
        <f t="shared" ref="G10:G73" si="0">E10+30</f>
        <v>44442</v>
      </c>
      <c r="H10" s="15">
        <f t="shared" ref="H10:H73" si="1">+F10</f>
        <v>160000</v>
      </c>
      <c r="I10" s="16">
        <f t="shared" ref="I10:I73" si="2">+F10-H10</f>
        <v>0</v>
      </c>
      <c r="J10" s="17" t="s">
        <v>9</v>
      </c>
    </row>
    <row r="11" spans="1:11" ht="28.5" x14ac:dyDescent="0.25">
      <c r="B11" s="13" t="s">
        <v>229</v>
      </c>
      <c r="C11" s="13" t="s">
        <v>347</v>
      </c>
      <c r="D11" s="13" t="s">
        <v>17</v>
      </c>
      <c r="E11" s="60">
        <v>44412</v>
      </c>
      <c r="F11" s="61">
        <v>10499.58</v>
      </c>
      <c r="G11" s="14">
        <f t="shared" si="0"/>
        <v>44442</v>
      </c>
      <c r="H11" s="15">
        <f t="shared" si="1"/>
        <v>10499.58</v>
      </c>
      <c r="I11" s="16">
        <f t="shared" si="2"/>
        <v>0</v>
      </c>
      <c r="J11" s="17" t="s">
        <v>10</v>
      </c>
    </row>
    <row r="12" spans="1:11" ht="28.5" x14ac:dyDescent="0.25">
      <c r="B12" s="13" t="s">
        <v>229</v>
      </c>
      <c r="C12" s="13" t="s">
        <v>265</v>
      </c>
      <c r="D12" s="13" t="s">
        <v>18</v>
      </c>
      <c r="E12" s="60">
        <v>44412</v>
      </c>
      <c r="F12" s="61">
        <v>11800</v>
      </c>
      <c r="G12" s="14">
        <f t="shared" si="0"/>
        <v>44442</v>
      </c>
      <c r="H12" s="15">
        <f t="shared" si="1"/>
        <v>11800</v>
      </c>
      <c r="I12" s="16">
        <f t="shared" si="2"/>
        <v>0</v>
      </c>
      <c r="J12" s="17" t="s">
        <v>9</v>
      </c>
    </row>
    <row r="13" spans="1:11" ht="28.5" x14ac:dyDescent="0.25">
      <c r="B13" s="13" t="s">
        <v>230</v>
      </c>
      <c r="C13" s="13" t="s">
        <v>266</v>
      </c>
      <c r="D13" s="13" t="s">
        <v>204</v>
      </c>
      <c r="E13" s="60">
        <v>44412</v>
      </c>
      <c r="F13" s="61">
        <v>1081075.8</v>
      </c>
      <c r="G13" s="14">
        <f t="shared" si="0"/>
        <v>44442</v>
      </c>
      <c r="H13" s="15">
        <f t="shared" si="1"/>
        <v>1081075.8</v>
      </c>
      <c r="I13" s="16">
        <f t="shared" si="2"/>
        <v>0</v>
      </c>
      <c r="J13" s="17" t="s">
        <v>9</v>
      </c>
    </row>
    <row r="14" spans="1:11" ht="28.5" x14ac:dyDescent="0.25">
      <c r="B14" s="13" t="s">
        <v>21</v>
      </c>
      <c r="C14" s="13" t="s">
        <v>267</v>
      </c>
      <c r="D14" s="13" t="s">
        <v>23</v>
      </c>
      <c r="E14" s="60">
        <v>44414</v>
      </c>
      <c r="F14" s="61">
        <v>18575.09</v>
      </c>
      <c r="G14" s="14">
        <f t="shared" si="0"/>
        <v>44444</v>
      </c>
      <c r="H14" s="15">
        <f t="shared" si="1"/>
        <v>18575.09</v>
      </c>
      <c r="I14" s="16">
        <f t="shared" si="2"/>
        <v>0</v>
      </c>
      <c r="J14" s="17" t="s">
        <v>9</v>
      </c>
    </row>
    <row r="15" spans="1:11" ht="28.5" x14ac:dyDescent="0.25">
      <c r="B15" s="13" t="s">
        <v>24</v>
      </c>
      <c r="C15" s="13" t="s">
        <v>268</v>
      </c>
      <c r="D15" s="13" t="s">
        <v>26</v>
      </c>
      <c r="E15" s="60">
        <v>44414</v>
      </c>
      <c r="F15" s="61">
        <v>81420</v>
      </c>
      <c r="G15" s="14">
        <f t="shared" si="0"/>
        <v>44444</v>
      </c>
      <c r="H15" s="15">
        <f t="shared" si="1"/>
        <v>81420</v>
      </c>
      <c r="I15" s="16">
        <f t="shared" si="2"/>
        <v>0</v>
      </c>
      <c r="J15" s="17" t="s">
        <v>9</v>
      </c>
    </row>
    <row r="16" spans="1:11" ht="28.5" x14ac:dyDescent="0.25">
      <c r="B16" s="13" t="s">
        <v>27</v>
      </c>
      <c r="C16" s="13" t="s">
        <v>364</v>
      </c>
      <c r="D16" s="13" t="s">
        <v>28</v>
      </c>
      <c r="E16" s="60">
        <v>44417</v>
      </c>
      <c r="F16" s="61">
        <v>58344.639999999999</v>
      </c>
      <c r="G16" s="14">
        <f t="shared" si="0"/>
        <v>44447</v>
      </c>
      <c r="H16" s="15">
        <f t="shared" si="1"/>
        <v>58344.639999999999</v>
      </c>
      <c r="I16" s="16">
        <f t="shared" si="2"/>
        <v>0</v>
      </c>
      <c r="J16" s="17" t="s">
        <v>9</v>
      </c>
    </row>
    <row r="17" spans="2:10" ht="28.5" x14ac:dyDescent="0.25">
      <c r="B17" s="13" t="s">
        <v>29</v>
      </c>
      <c r="C17" s="13" t="s">
        <v>349</v>
      </c>
      <c r="D17" s="13" t="s">
        <v>30</v>
      </c>
      <c r="E17" s="60">
        <v>44417</v>
      </c>
      <c r="F17" s="61">
        <v>26780.27</v>
      </c>
      <c r="G17" s="14">
        <f t="shared" si="0"/>
        <v>44447</v>
      </c>
      <c r="H17" s="15">
        <f t="shared" si="1"/>
        <v>26780.27</v>
      </c>
      <c r="I17" s="16">
        <f t="shared" si="2"/>
        <v>0</v>
      </c>
      <c r="J17" s="17" t="s">
        <v>9</v>
      </c>
    </row>
    <row r="18" spans="2:10" ht="28.5" x14ac:dyDescent="0.25">
      <c r="B18" s="13" t="s">
        <v>231</v>
      </c>
      <c r="C18" s="13" t="s">
        <v>348</v>
      </c>
      <c r="D18" s="13" t="s">
        <v>32</v>
      </c>
      <c r="E18" s="60">
        <v>44417</v>
      </c>
      <c r="F18" s="61">
        <v>130954.36</v>
      </c>
      <c r="G18" s="14">
        <f t="shared" si="0"/>
        <v>44447</v>
      </c>
      <c r="H18" s="15">
        <f t="shared" si="1"/>
        <v>130954.36</v>
      </c>
      <c r="I18" s="16">
        <f t="shared" si="2"/>
        <v>0</v>
      </c>
      <c r="J18" s="17" t="s">
        <v>9</v>
      </c>
    </row>
    <row r="19" spans="2:10" ht="28.5" x14ac:dyDescent="0.25">
      <c r="B19" s="13" t="s">
        <v>33</v>
      </c>
      <c r="C19" s="13" t="s">
        <v>272</v>
      </c>
      <c r="D19" s="13" t="s">
        <v>34</v>
      </c>
      <c r="E19" s="60">
        <v>44417</v>
      </c>
      <c r="F19" s="61">
        <v>129430</v>
      </c>
      <c r="G19" s="14">
        <f t="shared" si="0"/>
        <v>44447</v>
      </c>
      <c r="H19" s="15">
        <f t="shared" si="1"/>
        <v>129430</v>
      </c>
      <c r="I19" s="16">
        <f t="shared" si="2"/>
        <v>0</v>
      </c>
      <c r="J19" s="17" t="s">
        <v>10</v>
      </c>
    </row>
    <row r="20" spans="2:10" ht="28.5" x14ac:dyDescent="0.25">
      <c r="B20" s="13" t="s">
        <v>35</v>
      </c>
      <c r="C20" s="13" t="s">
        <v>273</v>
      </c>
      <c r="D20" s="13" t="s">
        <v>36</v>
      </c>
      <c r="E20" s="60">
        <v>44417</v>
      </c>
      <c r="F20" s="61">
        <v>16520</v>
      </c>
      <c r="G20" s="14">
        <f t="shared" si="0"/>
        <v>44447</v>
      </c>
      <c r="H20" s="15">
        <f t="shared" si="1"/>
        <v>16520</v>
      </c>
      <c r="I20" s="16">
        <f t="shared" si="2"/>
        <v>0</v>
      </c>
      <c r="J20" s="17" t="s">
        <v>9</v>
      </c>
    </row>
    <row r="21" spans="2:10" ht="28.5" x14ac:dyDescent="0.25">
      <c r="B21" s="13" t="s">
        <v>37</v>
      </c>
      <c r="C21" s="13" t="s">
        <v>274</v>
      </c>
      <c r="D21" s="13" t="s">
        <v>40</v>
      </c>
      <c r="E21" s="60">
        <v>44417</v>
      </c>
      <c r="F21" s="61">
        <v>63130</v>
      </c>
      <c r="G21" s="14">
        <f t="shared" si="0"/>
        <v>44447</v>
      </c>
      <c r="H21" s="15">
        <f t="shared" si="1"/>
        <v>63130</v>
      </c>
      <c r="I21" s="16">
        <f t="shared" si="2"/>
        <v>0</v>
      </c>
      <c r="J21" s="17" t="s">
        <v>9</v>
      </c>
    </row>
    <row r="22" spans="2:10" ht="28.5" x14ac:dyDescent="0.25">
      <c r="B22" s="13" t="s">
        <v>232</v>
      </c>
      <c r="C22" s="13" t="s">
        <v>365</v>
      </c>
      <c r="D22" s="13" t="s">
        <v>39</v>
      </c>
      <c r="E22" s="60">
        <v>44417</v>
      </c>
      <c r="F22" s="61">
        <v>4130</v>
      </c>
      <c r="G22" s="14">
        <f t="shared" si="0"/>
        <v>44447</v>
      </c>
      <c r="H22" s="18">
        <f t="shared" si="1"/>
        <v>4130</v>
      </c>
      <c r="I22" s="19">
        <f t="shared" si="2"/>
        <v>0</v>
      </c>
      <c r="J22" s="17" t="s">
        <v>9</v>
      </c>
    </row>
    <row r="23" spans="2:10" ht="28.5" x14ac:dyDescent="0.25">
      <c r="B23" s="13" t="s">
        <v>233</v>
      </c>
      <c r="C23" s="13" t="s">
        <v>276</v>
      </c>
      <c r="D23" s="13" t="s">
        <v>42</v>
      </c>
      <c r="E23" s="60">
        <v>44417</v>
      </c>
      <c r="F23" s="61">
        <v>258489.60000000001</v>
      </c>
      <c r="G23" s="14">
        <f t="shared" si="0"/>
        <v>44447</v>
      </c>
      <c r="H23" s="15">
        <f t="shared" si="1"/>
        <v>258489.60000000001</v>
      </c>
      <c r="I23" s="16">
        <f t="shared" si="2"/>
        <v>0</v>
      </c>
      <c r="J23" s="17" t="s">
        <v>9</v>
      </c>
    </row>
    <row r="24" spans="2:10" ht="28.5" x14ac:dyDescent="0.25">
      <c r="B24" s="13" t="s">
        <v>233</v>
      </c>
      <c r="C24" s="13" t="s">
        <v>277</v>
      </c>
      <c r="D24" s="13" t="s">
        <v>43</v>
      </c>
      <c r="E24" s="60">
        <v>44417</v>
      </c>
      <c r="F24" s="61">
        <v>110037.36</v>
      </c>
      <c r="G24" s="14">
        <f t="shared" si="0"/>
        <v>44447</v>
      </c>
      <c r="H24" s="15">
        <f t="shared" si="1"/>
        <v>110037.36</v>
      </c>
      <c r="I24" s="16">
        <f t="shared" si="2"/>
        <v>0</v>
      </c>
      <c r="J24" s="17" t="s">
        <v>9</v>
      </c>
    </row>
    <row r="25" spans="2:10" ht="28.5" x14ac:dyDescent="0.25">
      <c r="B25" s="13" t="s">
        <v>44</v>
      </c>
      <c r="C25" s="13" t="s">
        <v>278</v>
      </c>
      <c r="D25" s="13" t="s">
        <v>45</v>
      </c>
      <c r="E25" s="60">
        <v>44417</v>
      </c>
      <c r="F25" s="61">
        <v>70800</v>
      </c>
      <c r="G25" s="14">
        <f t="shared" si="0"/>
        <v>44447</v>
      </c>
      <c r="H25" s="15">
        <f t="shared" si="1"/>
        <v>70800</v>
      </c>
      <c r="I25" s="16">
        <f t="shared" si="2"/>
        <v>0</v>
      </c>
      <c r="J25" s="17" t="s">
        <v>10</v>
      </c>
    </row>
    <row r="26" spans="2:10" ht="28.5" x14ac:dyDescent="0.25">
      <c r="B26" s="13" t="s">
        <v>234</v>
      </c>
      <c r="C26" s="13" t="s">
        <v>350</v>
      </c>
      <c r="D26" s="13" t="s">
        <v>47</v>
      </c>
      <c r="E26" s="60">
        <v>44418</v>
      </c>
      <c r="F26" s="61">
        <v>310340</v>
      </c>
      <c r="G26" s="14">
        <f t="shared" si="0"/>
        <v>44448</v>
      </c>
      <c r="H26" s="15">
        <f t="shared" si="1"/>
        <v>310340</v>
      </c>
      <c r="I26" s="16">
        <f t="shared" si="2"/>
        <v>0</v>
      </c>
      <c r="J26" s="17" t="s">
        <v>9</v>
      </c>
    </row>
    <row r="27" spans="2:10" ht="28.5" x14ac:dyDescent="0.25">
      <c r="B27" s="13" t="s">
        <v>235</v>
      </c>
      <c r="C27" s="13" t="s">
        <v>280</v>
      </c>
      <c r="D27" s="13" t="s">
        <v>50</v>
      </c>
      <c r="E27" s="60">
        <v>44418</v>
      </c>
      <c r="F27" s="61">
        <v>156000</v>
      </c>
      <c r="G27" s="14">
        <f t="shared" si="0"/>
        <v>44448</v>
      </c>
      <c r="H27" s="15">
        <f t="shared" si="1"/>
        <v>156000</v>
      </c>
      <c r="I27" s="16">
        <f t="shared" si="2"/>
        <v>0</v>
      </c>
      <c r="J27" s="17" t="s">
        <v>10</v>
      </c>
    </row>
    <row r="28" spans="2:10" ht="28.5" x14ac:dyDescent="0.25">
      <c r="B28" s="13" t="s">
        <v>236</v>
      </c>
      <c r="C28" s="13" t="s">
        <v>281</v>
      </c>
      <c r="D28" s="13" t="s">
        <v>52</v>
      </c>
      <c r="E28" s="60">
        <v>44418</v>
      </c>
      <c r="F28" s="61">
        <v>7566.69</v>
      </c>
      <c r="G28" s="14">
        <f t="shared" si="0"/>
        <v>44448</v>
      </c>
      <c r="H28" s="15">
        <f t="shared" si="1"/>
        <v>7566.69</v>
      </c>
      <c r="I28" s="16">
        <f t="shared" si="2"/>
        <v>0</v>
      </c>
      <c r="J28" s="17" t="s">
        <v>9</v>
      </c>
    </row>
    <row r="29" spans="2:10" ht="28.5" x14ac:dyDescent="0.25">
      <c r="B29" s="13" t="s">
        <v>236</v>
      </c>
      <c r="C29" s="13" t="s">
        <v>282</v>
      </c>
      <c r="D29" s="13" t="s">
        <v>53</v>
      </c>
      <c r="E29" s="60">
        <v>44418</v>
      </c>
      <c r="F29" s="61">
        <v>15384.9</v>
      </c>
      <c r="G29" s="14">
        <f t="shared" si="0"/>
        <v>44448</v>
      </c>
      <c r="H29" s="15">
        <f t="shared" si="1"/>
        <v>15384.9</v>
      </c>
      <c r="I29" s="16">
        <f t="shared" si="2"/>
        <v>0</v>
      </c>
      <c r="J29" s="17" t="s">
        <v>9</v>
      </c>
    </row>
    <row r="30" spans="2:10" ht="28.5" x14ac:dyDescent="0.25">
      <c r="B30" s="13" t="s">
        <v>236</v>
      </c>
      <c r="C30" s="13" t="s">
        <v>283</v>
      </c>
      <c r="D30" s="13" t="s">
        <v>54</v>
      </c>
      <c r="E30" s="60">
        <v>44418</v>
      </c>
      <c r="F30" s="61">
        <v>3902.54</v>
      </c>
      <c r="G30" s="14">
        <f t="shared" si="0"/>
        <v>44448</v>
      </c>
      <c r="H30" s="15">
        <f t="shared" si="1"/>
        <v>3902.54</v>
      </c>
      <c r="I30" s="16">
        <f t="shared" si="2"/>
        <v>0</v>
      </c>
      <c r="J30" s="17" t="s">
        <v>9</v>
      </c>
    </row>
    <row r="31" spans="2:10" ht="28.5" x14ac:dyDescent="0.25">
      <c r="B31" s="13" t="s">
        <v>236</v>
      </c>
      <c r="C31" s="13" t="s">
        <v>284</v>
      </c>
      <c r="D31" s="13" t="s">
        <v>55</v>
      </c>
      <c r="E31" s="60">
        <v>44418</v>
      </c>
      <c r="F31" s="61">
        <v>398801.74</v>
      </c>
      <c r="G31" s="14">
        <f t="shared" si="0"/>
        <v>44448</v>
      </c>
      <c r="H31" s="15">
        <f t="shared" si="1"/>
        <v>398801.74</v>
      </c>
      <c r="I31" s="16">
        <f t="shared" si="2"/>
        <v>0</v>
      </c>
      <c r="J31" s="17" t="s">
        <v>9</v>
      </c>
    </row>
    <row r="32" spans="2:10" ht="28.5" x14ac:dyDescent="0.25">
      <c r="B32" s="13" t="s">
        <v>235</v>
      </c>
      <c r="C32" s="13" t="s">
        <v>285</v>
      </c>
      <c r="D32" s="13" t="s">
        <v>56</v>
      </c>
      <c r="E32" s="60">
        <v>44418</v>
      </c>
      <c r="F32" s="61">
        <v>5964.21</v>
      </c>
      <c r="G32" s="14">
        <f t="shared" si="0"/>
        <v>44448</v>
      </c>
      <c r="H32" s="15">
        <f t="shared" si="1"/>
        <v>5964.21</v>
      </c>
      <c r="I32" s="16">
        <f>+F32-H32</f>
        <v>0</v>
      </c>
      <c r="J32" s="17" t="s">
        <v>9</v>
      </c>
    </row>
    <row r="33" spans="2:10" ht="128.25" x14ac:dyDescent="0.25">
      <c r="B33" s="13" t="s">
        <v>237</v>
      </c>
      <c r="C33" s="13" t="s">
        <v>286</v>
      </c>
      <c r="D33" s="13" t="s">
        <v>58</v>
      </c>
      <c r="E33" s="60">
        <v>44418</v>
      </c>
      <c r="F33" s="61">
        <v>379436.33</v>
      </c>
      <c r="G33" s="14">
        <f t="shared" si="0"/>
        <v>44448</v>
      </c>
      <c r="H33" s="15">
        <f t="shared" si="1"/>
        <v>379436.33</v>
      </c>
      <c r="I33" s="16">
        <f t="shared" si="2"/>
        <v>0</v>
      </c>
      <c r="J33" s="17" t="s">
        <v>9</v>
      </c>
    </row>
    <row r="34" spans="2:10" x14ac:dyDescent="0.25">
      <c r="B34" s="13" t="s">
        <v>234</v>
      </c>
      <c r="C34" s="13" t="s">
        <v>287</v>
      </c>
      <c r="D34" s="13" t="s">
        <v>59</v>
      </c>
      <c r="E34" s="60">
        <v>44418</v>
      </c>
      <c r="F34" s="61">
        <v>89680</v>
      </c>
      <c r="G34" s="14">
        <f t="shared" si="0"/>
        <v>44448</v>
      </c>
      <c r="H34" s="15">
        <f t="shared" si="1"/>
        <v>89680</v>
      </c>
      <c r="I34" s="16">
        <f t="shared" si="2"/>
        <v>0</v>
      </c>
      <c r="J34" s="17" t="s">
        <v>9</v>
      </c>
    </row>
    <row r="35" spans="2:10" x14ac:dyDescent="0.25">
      <c r="B35" s="13" t="s">
        <v>238</v>
      </c>
      <c r="C35" s="13" t="s">
        <v>288</v>
      </c>
      <c r="D35" s="13" t="s">
        <v>61</v>
      </c>
      <c r="E35" s="60">
        <v>44418</v>
      </c>
      <c r="F35" s="61">
        <v>918040</v>
      </c>
      <c r="G35" s="14">
        <f t="shared" si="0"/>
        <v>44448</v>
      </c>
      <c r="H35" s="15">
        <f t="shared" si="1"/>
        <v>918040</v>
      </c>
      <c r="I35" s="16">
        <f t="shared" si="2"/>
        <v>0</v>
      </c>
      <c r="J35" s="17" t="s">
        <v>10</v>
      </c>
    </row>
    <row r="36" spans="2:10" ht="28.5" x14ac:dyDescent="0.25">
      <c r="B36" s="13" t="s">
        <v>239</v>
      </c>
      <c r="C36" s="13" t="s">
        <v>289</v>
      </c>
      <c r="D36" s="13" t="s">
        <v>62</v>
      </c>
      <c r="E36" s="60">
        <v>44418</v>
      </c>
      <c r="F36" s="61">
        <v>16500</v>
      </c>
      <c r="G36" s="14">
        <f t="shared" si="0"/>
        <v>44448</v>
      </c>
      <c r="H36" s="15">
        <f t="shared" si="1"/>
        <v>16500</v>
      </c>
      <c r="I36" s="16">
        <f t="shared" si="2"/>
        <v>0</v>
      </c>
      <c r="J36" s="17" t="s">
        <v>9</v>
      </c>
    </row>
    <row r="37" spans="2:10" ht="28.5" x14ac:dyDescent="0.25">
      <c r="B37" s="13" t="s">
        <v>240</v>
      </c>
      <c r="C37" s="13" t="s">
        <v>290</v>
      </c>
      <c r="D37" s="13" t="s">
        <v>64</v>
      </c>
      <c r="E37" s="60">
        <v>44418</v>
      </c>
      <c r="F37" s="61">
        <v>16620.3</v>
      </c>
      <c r="G37" s="14">
        <f t="shared" si="0"/>
        <v>44448</v>
      </c>
      <c r="H37" s="15">
        <f t="shared" si="1"/>
        <v>16620.3</v>
      </c>
      <c r="I37" s="16">
        <f t="shared" si="2"/>
        <v>0</v>
      </c>
      <c r="J37" s="17" t="s">
        <v>10</v>
      </c>
    </row>
    <row r="38" spans="2:10" ht="28.5" x14ac:dyDescent="0.25">
      <c r="B38" s="13" t="s">
        <v>241</v>
      </c>
      <c r="C38" s="13" t="s">
        <v>297</v>
      </c>
      <c r="D38" s="13" t="s">
        <v>66</v>
      </c>
      <c r="E38" s="60">
        <v>44418</v>
      </c>
      <c r="F38" s="61">
        <v>29500</v>
      </c>
      <c r="G38" s="14">
        <f t="shared" si="0"/>
        <v>44448</v>
      </c>
      <c r="H38" s="15">
        <f t="shared" si="1"/>
        <v>29500</v>
      </c>
      <c r="I38" s="16">
        <f t="shared" si="2"/>
        <v>0</v>
      </c>
      <c r="J38" s="17" t="s">
        <v>10</v>
      </c>
    </row>
    <row r="39" spans="2:10" ht="28.5" x14ac:dyDescent="0.25">
      <c r="B39" s="13" t="s">
        <v>242</v>
      </c>
      <c r="C39" s="13" t="s">
        <v>351</v>
      </c>
      <c r="D39" s="13" t="s">
        <v>69</v>
      </c>
      <c r="E39" s="60">
        <v>44419</v>
      </c>
      <c r="F39" s="61">
        <v>15340</v>
      </c>
      <c r="G39" s="14">
        <f t="shared" si="0"/>
        <v>44449</v>
      </c>
      <c r="H39" s="15">
        <f t="shared" si="1"/>
        <v>15340</v>
      </c>
      <c r="I39" s="16">
        <f t="shared" si="2"/>
        <v>0</v>
      </c>
      <c r="J39" s="17" t="s">
        <v>9</v>
      </c>
    </row>
    <row r="40" spans="2:10" ht="28.5" x14ac:dyDescent="0.25">
      <c r="B40" s="13" t="s">
        <v>243</v>
      </c>
      <c r="C40" s="13" t="s">
        <v>352</v>
      </c>
      <c r="D40" s="13" t="s">
        <v>72</v>
      </c>
      <c r="E40" s="60">
        <v>44419</v>
      </c>
      <c r="F40" s="61">
        <v>5310</v>
      </c>
      <c r="G40" s="14">
        <f t="shared" si="0"/>
        <v>44449</v>
      </c>
      <c r="H40" s="15">
        <f t="shared" si="1"/>
        <v>5310</v>
      </c>
      <c r="I40" s="16">
        <f t="shared" si="2"/>
        <v>0</v>
      </c>
      <c r="J40" s="17" t="s">
        <v>9</v>
      </c>
    </row>
    <row r="41" spans="2:10" ht="28.5" x14ac:dyDescent="0.25">
      <c r="B41" s="13" t="s">
        <v>73</v>
      </c>
      <c r="C41" s="13" t="s">
        <v>366</v>
      </c>
      <c r="D41" s="13" t="s">
        <v>74</v>
      </c>
      <c r="E41" s="60">
        <v>44419</v>
      </c>
      <c r="F41" s="61">
        <v>469200</v>
      </c>
      <c r="G41" s="14">
        <f t="shared" si="0"/>
        <v>44449</v>
      </c>
      <c r="H41" s="15">
        <f t="shared" si="1"/>
        <v>469200</v>
      </c>
      <c r="I41" s="16">
        <f t="shared" si="2"/>
        <v>0</v>
      </c>
      <c r="J41" s="17" t="s">
        <v>9</v>
      </c>
    </row>
    <row r="42" spans="2:10" ht="28.5" x14ac:dyDescent="0.25">
      <c r="B42" s="13" t="s">
        <v>244</v>
      </c>
      <c r="C42" s="13" t="s">
        <v>294</v>
      </c>
      <c r="D42" s="13" t="s">
        <v>77</v>
      </c>
      <c r="E42" s="60">
        <v>44419</v>
      </c>
      <c r="F42" s="61">
        <v>33750</v>
      </c>
      <c r="G42" s="14">
        <f t="shared" si="0"/>
        <v>44449</v>
      </c>
      <c r="H42" s="15">
        <f t="shared" si="1"/>
        <v>33750</v>
      </c>
      <c r="I42" s="16">
        <f t="shared" si="2"/>
        <v>0</v>
      </c>
      <c r="J42" s="17" t="s">
        <v>9</v>
      </c>
    </row>
    <row r="43" spans="2:10" ht="28.5" x14ac:dyDescent="0.25">
      <c r="B43" s="13" t="s">
        <v>78</v>
      </c>
      <c r="C43" s="13" t="s">
        <v>295</v>
      </c>
      <c r="D43" s="13" t="s">
        <v>80</v>
      </c>
      <c r="E43" s="60">
        <v>44419</v>
      </c>
      <c r="F43" s="61">
        <v>9440</v>
      </c>
      <c r="G43" s="14">
        <f>E43+30</f>
        <v>44449</v>
      </c>
      <c r="H43" s="15">
        <f t="shared" si="1"/>
        <v>9440</v>
      </c>
      <c r="I43" s="16">
        <f t="shared" si="2"/>
        <v>0</v>
      </c>
      <c r="J43" s="17" t="s">
        <v>9</v>
      </c>
    </row>
    <row r="44" spans="2:10" ht="28.5" x14ac:dyDescent="0.25">
      <c r="B44" s="13" t="s">
        <v>192</v>
      </c>
      <c r="C44" s="13" t="s">
        <v>296</v>
      </c>
      <c r="D44" s="13" t="s">
        <v>194</v>
      </c>
      <c r="E44" s="60">
        <v>44419</v>
      </c>
      <c r="F44" s="61">
        <v>9440</v>
      </c>
      <c r="G44" s="14">
        <f>E44+30</f>
        <v>44449</v>
      </c>
      <c r="H44" s="15">
        <f>+F44</f>
        <v>9440</v>
      </c>
      <c r="I44" s="16">
        <f t="shared" si="2"/>
        <v>0</v>
      </c>
      <c r="J44" s="17" t="s">
        <v>9</v>
      </c>
    </row>
    <row r="45" spans="2:10" x14ac:dyDescent="0.25">
      <c r="B45" s="13" t="s">
        <v>81</v>
      </c>
      <c r="C45" s="13" t="s">
        <v>298</v>
      </c>
      <c r="D45" s="13" t="s">
        <v>83</v>
      </c>
      <c r="E45" s="60">
        <v>44419</v>
      </c>
      <c r="F45" s="61">
        <v>14160</v>
      </c>
      <c r="G45" s="14">
        <f t="shared" si="0"/>
        <v>44449</v>
      </c>
      <c r="H45" s="15">
        <f t="shared" si="1"/>
        <v>14160</v>
      </c>
      <c r="I45" s="16">
        <f t="shared" si="2"/>
        <v>0</v>
      </c>
      <c r="J45" s="17" t="s">
        <v>9</v>
      </c>
    </row>
    <row r="46" spans="2:10" ht="28.5" x14ac:dyDescent="0.25">
      <c r="B46" s="13" t="s">
        <v>84</v>
      </c>
      <c r="C46" s="13" t="s">
        <v>353</v>
      </c>
      <c r="D46" s="13" t="s">
        <v>86</v>
      </c>
      <c r="E46" s="60">
        <v>44421</v>
      </c>
      <c r="F46" s="61">
        <v>15664.5</v>
      </c>
      <c r="G46" s="14">
        <f t="shared" si="0"/>
        <v>44451</v>
      </c>
      <c r="H46" s="15">
        <f t="shared" si="1"/>
        <v>15664.5</v>
      </c>
      <c r="I46" s="16">
        <f t="shared" si="2"/>
        <v>0</v>
      </c>
      <c r="J46" s="17" t="s">
        <v>10</v>
      </c>
    </row>
    <row r="47" spans="2:10" x14ac:dyDescent="0.25">
      <c r="B47" s="13" t="s">
        <v>242</v>
      </c>
      <c r="C47" s="13" t="s">
        <v>354</v>
      </c>
      <c r="D47" s="13" t="s">
        <v>87</v>
      </c>
      <c r="E47" s="60">
        <v>44421</v>
      </c>
      <c r="F47" s="61">
        <v>34220</v>
      </c>
      <c r="G47" s="14">
        <f t="shared" si="0"/>
        <v>44451</v>
      </c>
      <c r="H47" s="15">
        <f t="shared" si="1"/>
        <v>34220</v>
      </c>
      <c r="I47" s="16">
        <f t="shared" si="2"/>
        <v>0</v>
      </c>
      <c r="J47" s="17" t="s">
        <v>9</v>
      </c>
    </row>
    <row r="48" spans="2:10" x14ac:dyDescent="0.25">
      <c r="B48" s="13" t="s">
        <v>88</v>
      </c>
      <c r="C48" s="13" t="s">
        <v>301</v>
      </c>
      <c r="D48" s="13" t="s">
        <v>90</v>
      </c>
      <c r="E48" s="60">
        <v>44421</v>
      </c>
      <c r="F48" s="61">
        <v>15022.01</v>
      </c>
      <c r="G48" s="14">
        <f t="shared" si="0"/>
        <v>44451</v>
      </c>
      <c r="H48" s="15">
        <f t="shared" si="1"/>
        <v>15022.01</v>
      </c>
      <c r="I48" s="16">
        <f t="shared" si="2"/>
        <v>0</v>
      </c>
      <c r="J48" s="17" t="s">
        <v>10</v>
      </c>
    </row>
    <row r="49" spans="2:10" ht="28.5" x14ac:dyDescent="0.25">
      <c r="B49" s="13" t="s">
        <v>91</v>
      </c>
      <c r="C49" s="13" t="s">
        <v>302</v>
      </c>
      <c r="D49" s="13" t="s">
        <v>69</v>
      </c>
      <c r="E49" s="60">
        <v>44421</v>
      </c>
      <c r="F49" s="61">
        <v>35400</v>
      </c>
      <c r="G49" s="14">
        <f t="shared" si="0"/>
        <v>44451</v>
      </c>
      <c r="H49" s="15">
        <f t="shared" si="1"/>
        <v>35400</v>
      </c>
      <c r="I49" s="16">
        <f t="shared" si="2"/>
        <v>0</v>
      </c>
      <c r="J49" s="17" t="s">
        <v>10</v>
      </c>
    </row>
    <row r="50" spans="2:10" ht="28.5" x14ac:dyDescent="0.25">
      <c r="B50" s="13" t="s">
        <v>93</v>
      </c>
      <c r="C50" s="13" t="s">
        <v>303</v>
      </c>
      <c r="D50" s="13" t="s">
        <v>95</v>
      </c>
      <c r="E50" s="60">
        <v>44421</v>
      </c>
      <c r="F50" s="61">
        <v>60000</v>
      </c>
      <c r="G50" s="14">
        <f t="shared" si="0"/>
        <v>44451</v>
      </c>
      <c r="H50" s="36">
        <f t="shared" si="1"/>
        <v>60000</v>
      </c>
      <c r="I50" s="16">
        <f t="shared" si="2"/>
        <v>0</v>
      </c>
      <c r="J50" s="17" t="s">
        <v>9</v>
      </c>
    </row>
    <row r="51" spans="2:10" ht="28.5" x14ac:dyDescent="0.25">
      <c r="B51" s="13" t="s">
        <v>243</v>
      </c>
      <c r="C51" s="13" t="s">
        <v>304</v>
      </c>
      <c r="D51" s="13" t="s">
        <v>77</v>
      </c>
      <c r="E51" s="60">
        <v>44421</v>
      </c>
      <c r="F51" s="61">
        <v>106206.56</v>
      </c>
      <c r="G51" s="14">
        <f t="shared" si="0"/>
        <v>44451</v>
      </c>
      <c r="H51" s="36">
        <f t="shared" si="1"/>
        <v>106206.56</v>
      </c>
      <c r="I51" s="16">
        <f t="shared" si="2"/>
        <v>0</v>
      </c>
      <c r="J51" s="17" t="s">
        <v>9</v>
      </c>
    </row>
    <row r="52" spans="2:10" ht="28.5" x14ac:dyDescent="0.25">
      <c r="B52" s="13" t="s">
        <v>245</v>
      </c>
      <c r="C52" s="13" t="s">
        <v>355</v>
      </c>
      <c r="D52" s="13" t="s">
        <v>99</v>
      </c>
      <c r="E52" s="60">
        <v>44421</v>
      </c>
      <c r="F52" s="61">
        <v>599405.44999999995</v>
      </c>
      <c r="G52" s="14">
        <f t="shared" si="0"/>
        <v>44451</v>
      </c>
      <c r="H52" s="36">
        <f t="shared" si="1"/>
        <v>599405.44999999995</v>
      </c>
      <c r="I52" s="16">
        <f t="shared" si="2"/>
        <v>0</v>
      </c>
      <c r="J52" s="17" t="s">
        <v>9</v>
      </c>
    </row>
    <row r="53" spans="2:10" x14ac:dyDescent="0.25">
      <c r="B53" s="13" t="s">
        <v>246</v>
      </c>
      <c r="C53" s="13" t="s">
        <v>356</v>
      </c>
      <c r="D53" s="13" t="s">
        <v>102</v>
      </c>
      <c r="E53" s="60">
        <v>44421</v>
      </c>
      <c r="F53" s="61">
        <v>1416</v>
      </c>
      <c r="G53" s="14">
        <f t="shared" si="0"/>
        <v>44451</v>
      </c>
      <c r="H53" s="36">
        <f t="shared" si="1"/>
        <v>1416</v>
      </c>
      <c r="I53" s="16">
        <f t="shared" si="2"/>
        <v>0</v>
      </c>
      <c r="J53" s="17" t="s">
        <v>9</v>
      </c>
    </row>
    <row r="54" spans="2:10" ht="28.5" x14ac:dyDescent="0.25">
      <c r="B54" s="13" t="s">
        <v>247</v>
      </c>
      <c r="C54" s="13" t="s">
        <v>307</v>
      </c>
      <c r="D54" s="13" t="s">
        <v>104</v>
      </c>
      <c r="E54" s="60">
        <v>44425</v>
      </c>
      <c r="F54" s="61">
        <v>6510.27</v>
      </c>
      <c r="G54" s="14">
        <f t="shared" si="0"/>
        <v>44455</v>
      </c>
      <c r="H54" s="36">
        <f t="shared" si="1"/>
        <v>6510.27</v>
      </c>
      <c r="I54" s="16">
        <f t="shared" si="2"/>
        <v>0</v>
      </c>
      <c r="J54" s="17" t="s">
        <v>9</v>
      </c>
    </row>
    <row r="55" spans="2:10" ht="28.5" x14ac:dyDescent="0.25">
      <c r="B55" s="13" t="s">
        <v>247</v>
      </c>
      <c r="C55" s="13" t="s">
        <v>308</v>
      </c>
      <c r="D55" s="13" t="s">
        <v>105</v>
      </c>
      <c r="E55" s="60">
        <v>44425</v>
      </c>
      <c r="F55" s="61">
        <v>4817.57</v>
      </c>
      <c r="G55" s="14">
        <f t="shared" si="0"/>
        <v>44455</v>
      </c>
      <c r="H55" s="36">
        <f t="shared" si="1"/>
        <v>4817.57</v>
      </c>
      <c r="I55" s="16">
        <f t="shared" si="2"/>
        <v>0</v>
      </c>
      <c r="J55" s="17" t="s">
        <v>9</v>
      </c>
    </row>
    <row r="56" spans="2:10" ht="28.5" x14ac:dyDescent="0.25">
      <c r="B56" s="13" t="s">
        <v>247</v>
      </c>
      <c r="C56" s="13" t="s">
        <v>309</v>
      </c>
      <c r="D56" s="13" t="s">
        <v>109</v>
      </c>
      <c r="E56" s="60">
        <v>44425</v>
      </c>
      <c r="F56" s="61">
        <v>14198.22</v>
      </c>
      <c r="G56" s="14">
        <f t="shared" si="0"/>
        <v>44455</v>
      </c>
      <c r="H56" s="36">
        <f t="shared" si="1"/>
        <v>14198.22</v>
      </c>
      <c r="I56" s="16">
        <f t="shared" si="2"/>
        <v>0</v>
      </c>
      <c r="J56" s="17" t="s">
        <v>9</v>
      </c>
    </row>
    <row r="57" spans="2:10" ht="28.5" x14ac:dyDescent="0.25">
      <c r="B57" s="13" t="s">
        <v>248</v>
      </c>
      <c r="C57" s="13" t="s">
        <v>357</v>
      </c>
      <c r="D57" s="13" t="s">
        <v>112</v>
      </c>
      <c r="E57" s="60">
        <v>44426</v>
      </c>
      <c r="F57" s="61">
        <v>249983</v>
      </c>
      <c r="G57" s="14">
        <f t="shared" si="0"/>
        <v>44456</v>
      </c>
      <c r="H57" s="36">
        <f t="shared" si="1"/>
        <v>249983</v>
      </c>
      <c r="I57" s="16">
        <f t="shared" si="2"/>
        <v>0</v>
      </c>
      <c r="J57" s="17" t="s">
        <v>9</v>
      </c>
    </row>
    <row r="58" spans="2:10" ht="28.5" x14ac:dyDescent="0.25">
      <c r="B58" s="13" t="s">
        <v>249</v>
      </c>
      <c r="C58" s="13" t="s">
        <v>367</v>
      </c>
      <c r="D58" s="13" t="s">
        <v>115</v>
      </c>
      <c r="E58" s="60">
        <v>44426</v>
      </c>
      <c r="F58" s="61">
        <v>2302000</v>
      </c>
      <c r="G58" s="14">
        <f t="shared" si="0"/>
        <v>44456</v>
      </c>
      <c r="H58" s="36">
        <f t="shared" si="1"/>
        <v>2302000</v>
      </c>
      <c r="I58" s="16">
        <f t="shared" si="2"/>
        <v>0</v>
      </c>
      <c r="J58" s="17" t="s">
        <v>10</v>
      </c>
    </row>
    <row r="59" spans="2:10" x14ac:dyDescent="0.25">
      <c r="B59" s="13" t="s">
        <v>250</v>
      </c>
      <c r="C59" s="13" t="s">
        <v>312</v>
      </c>
      <c r="D59" s="13" t="s">
        <v>42</v>
      </c>
      <c r="E59" s="60">
        <v>44426</v>
      </c>
      <c r="F59" s="61">
        <v>327869.73</v>
      </c>
      <c r="G59" s="14">
        <f t="shared" si="0"/>
        <v>44456</v>
      </c>
      <c r="H59" s="36">
        <f t="shared" si="1"/>
        <v>327869.73</v>
      </c>
      <c r="I59" s="16">
        <f t="shared" si="2"/>
        <v>0</v>
      </c>
      <c r="J59" s="17" t="s">
        <v>9</v>
      </c>
    </row>
    <row r="60" spans="2:10" ht="28.5" x14ac:dyDescent="0.25">
      <c r="B60" s="13" t="s">
        <v>251</v>
      </c>
      <c r="C60" s="13" t="s">
        <v>313</v>
      </c>
      <c r="D60" s="13" t="s">
        <v>120</v>
      </c>
      <c r="E60" s="60">
        <v>44427</v>
      </c>
      <c r="F60" s="61">
        <v>500000</v>
      </c>
      <c r="G60" s="14">
        <f t="shared" si="0"/>
        <v>44457</v>
      </c>
      <c r="H60" s="36">
        <f t="shared" si="1"/>
        <v>500000</v>
      </c>
      <c r="I60" s="16">
        <f t="shared" si="2"/>
        <v>0</v>
      </c>
      <c r="J60" s="17" t="s">
        <v>9</v>
      </c>
    </row>
    <row r="61" spans="2:10" ht="42.75" x14ac:dyDescent="0.25">
      <c r="B61" s="13" t="s">
        <v>121</v>
      </c>
      <c r="C61" s="13" t="s">
        <v>314</v>
      </c>
      <c r="D61" s="13" t="s">
        <v>122</v>
      </c>
      <c r="E61" s="60">
        <v>44427</v>
      </c>
      <c r="F61" s="61">
        <v>6918</v>
      </c>
      <c r="G61" s="14">
        <f t="shared" si="0"/>
        <v>44457</v>
      </c>
      <c r="H61" s="36">
        <f t="shared" si="1"/>
        <v>6918</v>
      </c>
      <c r="I61" s="16">
        <f t="shared" si="2"/>
        <v>0</v>
      </c>
      <c r="J61" s="17" t="s">
        <v>9</v>
      </c>
    </row>
    <row r="62" spans="2:10" ht="28.5" x14ac:dyDescent="0.25">
      <c r="B62" s="13" t="s">
        <v>121</v>
      </c>
      <c r="C62" s="13" t="s">
        <v>315</v>
      </c>
      <c r="D62" s="13" t="s">
        <v>124</v>
      </c>
      <c r="E62" s="60">
        <v>44427</v>
      </c>
      <c r="F62" s="61">
        <v>684</v>
      </c>
      <c r="G62" s="14">
        <f t="shared" si="0"/>
        <v>44457</v>
      </c>
      <c r="H62" s="36">
        <f t="shared" si="1"/>
        <v>684</v>
      </c>
      <c r="I62" s="16">
        <f t="shared" si="2"/>
        <v>0</v>
      </c>
      <c r="J62" s="17" t="s">
        <v>9</v>
      </c>
    </row>
    <row r="63" spans="2:10" ht="28.5" x14ac:dyDescent="0.25">
      <c r="B63" s="13" t="s">
        <v>252</v>
      </c>
      <c r="C63" s="13" t="s">
        <v>358</v>
      </c>
      <c r="D63" s="13" t="s">
        <v>127</v>
      </c>
      <c r="E63" s="60">
        <v>44427</v>
      </c>
      <c r="F63" s="61">
        <v>14801.94</v>
      </c>
      <c r="G63" s="14">
        <f t="shared" si="0"/>
        <v>44457</v>
      </c>
      <c r="H63" s="36">
        <f t="shared" si="1"/>
        <v>14801.94</v>
      </c>
      <c r="I63" s="16">
        <f t="shared" si="2"/>
        <v>0</v>
      </c>
      <c r="J63" s="17" t="s">
        <v>9</v>
      </c>
    </row>
    <row r="64" spans="2:10" ht="28.5" x14ac:dyDescent="0.25">
      <c r="B64" s="13" t="s">
        <v>253</v>
      </c>
      <c r="C64" s="13" t="s">
        <v>316</v>
      </c>
      <c r="D64" s="13" t="s">
        <v>129</v>
      </c>
      <c r="E64" s="60">
        <v>44427</v>
      </c>
      <c r="F64" s="61">
        <v>285354.57</v>
      </c>
      <c r="G64" s="14">
        <f t="shared" si="0"/>
        <v>44457</v>
      </c>
      <c r="H64" s="36">
        <f t="shared" si="1"/>
        <v>285354.57</v>
      </c>
      <c r="I64" s="16">
        <f t="shared" si="2"/>
        <v>0</v>
      </c>
      <c r="J64" s="17" t="s">
        <v>9</v>
      </c>
    </row>
    <row r="65" spans="1:10" x14ac:dyDescent="0.25">
      <c r="B65" s="13" t="s">
        <v>253</v>
      </c>
      <c r="C65" s="13" t="s">
        <v>318</v>
      </c>
      <c r="D65" s="13" t="s">
        <v>131</v>
      </c>
      <c r="E65" s="60">
        <v>44427</v>
      </c>
      <c r="F65" s="61">
        <v>27066</v>
      </c>
      <c r="G65" s="14">
        <f t="shared" si="0"/>
        <v>44457</v>
      </c>
      <c r="H65" s="36">
        <f t="shared" si="1"/>
        <v>27066</v>
      </c>
      <c r="I65" s="16">
        <f t="shared" si="2"/>
        <v>0</v>
      </c>
      <c r="J65" s="17" t="s">
        <v>9</v>
      </c>
    </row>
    <row r="66" spans="1:10" x14ac:dyDescent="0.25">
      <c r="B66" s="13" t="s">
        <v>253</v>
      </c>
      <c r="C66" s="13" t="s">
        <v>319</v>
      </c>
      <c r="D66" s="13" t="s">
        <v>134</v>
      </c>
      <c r="E66" s="60">
        <v>44427</v>
      </c>
      <c r="F66" s="61">
        <v>49952.5</v>
      </c>
      <c r="G66" s="14">
        <f t="shared" si="0"/>
        <v>44457</v>
      </c>
      <c r="H66" s="36">
        <f t="shared" si="1"/>
        <v>49952.5</v>
      </c>
      <c r="I66" s="16">
        <f t="shared" si="2"/>
        <v>0</v>
      </c>
      <c r="J66" s="17" t="s">
        <v>9</v>
      </c>
    </row>
    <row r="67" spans="1:10" ht="28.5" x14ac:dyDescent="0.25">
      <c r="B67" s="13" t="s">
        <v>121</v>
      </c>
      <c r="C67" s="13" t="s">
        <v>346</v>
      </c>
      <c r="D67" s="13" t="s">
        <v>136</v>
      </c>
      <c r="E67" s="60">
        <v>44427</v>
      </c>
      <c r="F67" s="61">
        <v>6158</v>
      </c>
      <c r="G67" s="14">
        <f t="shared" si="0"/>
        <v>44457</v>
      </c>
      <c r="H67" s="36">
        <f t="shared" si="1"/>
        <v>6158</v>
      </c>
      <c r="I67" s="16">
        <f t="shared" si="2"/>
        <v>0</v>
      </c>
      <c r="J67" s="17" t="s">
        <v>9</v>
      </c>
    </row>
    <row r="68" spans="1:10" ht="28.5" x14ac:dyDescent="0.25">
      <c r="B68" s="13" t="s">
        <v>254</v>
      </c>
      <c r="C68" s="13" t="s">
        <v>321</v>
      </c>
      <c r="D68" s="13" t="s">
        <v>138</v>
      </c>
      <c r="E68" s="60">
        <v>44427</v>
      </c>
      <c r="F68" s="61">
        <v>9440</v>
      </c>
      <c r="G68" s="14">
        <f t="shared" si="0"/>
        <v>44457</v>
      </c>
      <c r="H68" s="36">
        <f t="shared" si="1"/>
        <v>9440</v>
      </c>
      <c r="I68" s="16">
        <f t="shared" si="2"/>
        <v>0</v>
      </c>
      <c r="J68" s="17" t="s">
        <v>9</v>
      </c>
    </row>
    <row r="69" spans="1:10" ht="28.5" x14ac:dyDescent="0.25">
      <c r="B69" s="13" t="s">
        <v>139</v>
      </c>
      <c r="C69" s="13" t="s">
        <v>322</v>
      </c>
      <c r="D69" s="13" t="s">
        <v>141</v>
      </c>
      <c r="E69" s="60">
        <v>44427</v>
      </c>
      <c r="F69" s="61">
        <v>164660.47</v>
      </c>
      <c r="G69" s="14">
        <f t="shared" si="0"/>
        <v>44457</v>
      </c>
      <c r="H69" s="36">
        <f t="shared" si="1"/>
        <v>164660.47</v>
      </c>
      <c r="I69" s="16">
        <f t="shared" si="2"/>
        <v>0</v>
      </c>
      <c r="J69" s="17" t="s">
        <v>9</v>
      </c>
    </row>
    <row r="70" spans="1:10" ht="28.5" x14ac:dyDescent="0.25">
      <c r="B70" s="13" t="s">
        <v>255</v>
      </c>
      <c r="C70" s="13" t="s">
        <v>323</v>
      </c>
      <c r="D70" s="13" t="s">
        <v>144</v>
      </c>
      <c r="E70" s="60">
        <v>44427</v>
      </c>
      <c r="F70" s="61">
        <v>4601.83</v>
      </c>
      <c r="G70" s="14">
        <f t="shared" si="0"/>
        <v>44457</v>
      </c>
      <c r="H70" s="36">
        <f t="shared" si="1"/>
        <v>4601.83</v>
      </c>
      <c r="I70" s="16">
        <f t="shared" si="2"/>
        <v>0</v>
      </c>
      <c r="J70" s="17" t="s">
        <v>9</v>
      </c>
    </row>
    <row r="71" spans="1:10" ht="28.5" x14ac:dyDescent="0.25">
      <c r="B71" s="13" t="s">
        <v>255</v>
      </c>
      <c r="C71" s="13" t="s">
        <v>324</v>
      </c>
      <c r="D71" s="13" t="s">
        <v>146</v>
      </c>
      <c r="E71" s="60">
        <v>44431</v>
      </c>
      <c r="F71" s="61">
        <v>251398.88</v>
      </c>
      <c r="G71" s="14">
        <f t="shared" si="0"/>
        <v>44461</v>
      </c>
      <c r="H71" s="36">
        <f t="shared" si="1"/>
        <v>251398.88</v>
      </c>
      <c r="I71" s="16">
        <f t="shared" si="2"/>
        <v>0</v>
      </c>
      <c r="J71" s="17" t="s">
        <v>9</v>
      </c>
    </row>
    <row r="72" spans="1:10" ht="28.5" x14ac:dyDescent="0.25">
      <c r="B72" s="13" t="s">
        <v>255</v>
      </c>
      <c r="C72" s="13" t="s">
        <v>325</v>
      </c>
      <c r="D72" s="13" t="s">
        <v>148</v>
      </c>
      <c r="E72" s="60">
        <v>44431</v>
      </c>
      <c r="F72" s="61">
        <v>54506.78</v>
      </c>
      <c r="G72" s="14">
        <f t="shared" si="0"/>
        <v>44461</v>
      </c>
      <c r="H72" s="36">
        <f t="shared" si="1"/>
        <v>54506.78</v>
      </c>
      <c r="I72" s="16">
        <f t="shared" si="2"/>
        <v>0</v>
      </c>
      <c r="J72" s="17" t="s">
        <v>9</v>
      </c>
    </row>
    <row r="73" spans="1:10" ht="28.5" x14ac:dyDescent="0.25">
      <c r="B73" s="13" t="s">
        <v>255</v>
      </c>
      <c r="C73" s="13" t="s">
        <v>326</v>
      </c>
      <c r="D73" s="13" t="s">
        <v>150</v>
      </c>
      <c r="E73" s="60">
        <v>44431</v>
      </c>
      <c r="F73" s="61">
        <v>6075.73</v>
      </c>
      <c r="G73" s="14">
        <f t="shared" si="0"/>
        <v>44461</v>
      </c>
      <c r="H73" s="36">
        <f t="shared" si="1"/>
        <v>6075.73</v>
      </c>
      <c r="I73" s="16">
        <f t="shared" si="2"/>
        <v>0</v>
      </c>
      <c r="J73" s="17" t="s">
        <v>10</v>
      </c>
    </row>
    <row r="74" spans="1:10" ht="28.5" x14ac:dyDescent="0.25">
      <c r="B74" s="13" t="s">
        <v>255</v>
      </c>
      <c r="C74" s="13" t="s">
        <v>327</v>
      </c>
      <c r="D74" s="13" t="s">
        <v>152</v>
      </c>
      <c r="E74" s="60">
        <v>44431</v>
      </c>
      <c r="F74" s="61">
        <v>7323.07</v>
      </c>
      <c r="G74" s="14">
        <f t="shared" ref="G74:G90" si="3">E74+30</f>
        <v>44461</v>
      </c>
      <c r="H74" s="36">
        <f t="shared" ref="H74:H90" si="4">+F74</f>
        <v>7323.07</v>
      </c>
      <c r="I74" s="16">
        <f t="shared" ref="I74:I90" si="5">+F74-H74</f>
        <v>0</v>
      </c>
      <c r="J74" s="17" t="s">
        <v>9</v>
      </c>
    </row>
    <row r="75" spans="1:10" ht="28.5" x14ac:dyDescent="0.25">
      <c r="A75"/>
      <c r="B75" s="13" t="s">
        <v>255</v>
      </c>
      <c r="C75" s="13" t="s">
        <v>328</v>
      </c>
      <c r="D75" s="13" t="s">
        <v>153</v>
      </c>
      <c r="E75" s="60">
        <v>44431</v>
      </c>
      <c r="F75" s="61">
        <v>2542.63</v>
      </c>
      <c r="G75" s="14">
        <f t="shared" si="3"/>
        <v>44461</v>
      </c>
      <c r="H75" s="36">
        <f t="shared" si="4"/>
        <v>2542.63</v>
      </c>
      <c r="I75" s="16">
        <f t="shared" si="5"/>
        <v>0</v>
      </c>
      <c r="J75" s="17" t="s">
        <v>9</v>
      </c>
    </row>
    <row r="76" spans="1:10" ht="28.5" x14ac:dyDescent="0.25">
      <c r="A76"/>
      <c r="B76" s="13" t="s">
        <v>256</v>
      </c>
      <c r="C76" s="13" t="s">
        <v>344</v>
      </c>
      <c r="D76" s="13" t="s">
        <v>155</v>
      </c>
      <c r="E76" s="60">
        <v>44431</v>
      </c>
      <c r="F76" s="61">
        <v>3750721.93</v>
      </c>
      <c r="G76" s="14">
        <f t="shared" si="3"/>
        <v>44461</v>
      </c>
      <c r="H76" s="36">
        <f t="shared" si="4"/>
        <v>3750721.93</v>
      </c>
      <c r="I76" s="16">
        <f t="shared" si="5"/>
        <v>0</v>
      </c>
      <c r="J76" s="17" t="s">
        <v>9</v>
      </c>
    </row>
    <row r="77" spans="1:10" x14ac:dyDescent="0.25">
      <c r="A77"/>
      <c r="B77" s="13" t="s">
        <v>256</v>
      </c>
      <c r="C77" s="13" t="s">
        <v>330</v>
      </c>
      <c r="D77" s="13" t="s">
        <v>158</v>
      </c>
      <c r="E77" s="60">
        <v>44431</v>
      </c>
      <c r="F77" s="61">
        <v>171282.23</v>
      </c>
      <c r="G77" s="14">
        <f t="shared" si="3"/>
        <v>44461</v>
      </c>
      <c r="H77" s="36">
        <f t="shared" si="4"/>
        <v>171282.23</v>
      </c>
      <c r="I77" s="16">
        <v>0</v>
      </c>
      <c r="J77" s="17" t="s">
        <v>9</v>
      </c>
    </row>
    <row r="78" spans="1:10" ht="28.5" x14ac:dyDescent="0.25">
      <c r="A78"/>
      <c r="B78" s="13" t="s">
        <v>257</v>
      </c>
      <c r="C78" s="13" t="s">
        <v>331</v>
      </c>
      <c r="D78" s="13" t="s">
        <v>161</v>
      </c>
      <c r="E78" s="60">
        <v>44431</v>
      </c>
      <c r="F78" s="61">
        <v>35400</v>
      </c>
      <c r="G78" s="14">
        <f t="shared" si="3"/>
        <v>44461</v>
      </c>
      <c r="H78" s="36">
        <f t="shared" si="4"/>
        <v>35400</v>
      </c>
      <c r="I78" s="16">
        <f t="shared" si="5"/>
        <v>0</v>
      </c>
      <c r="J78" s="17" t="s">
        <v>9</v>
      </c>
    </row>
    <row r="79" spans="1:10" ht="28.5" x14ac:dyDescent="0.25">
      <c r="A79"/>
      <c r="B79" s="13" t="s">
        <v>258</v>
      </c>
      <c r="C79" s="13" t="s">
        <v>332</v>
      </c>
      <c r="D79" s="13" t="s">
        <v>163</v>
      </c>
      <c r="E79" s="60">
        <v>44431</v>
      </c>
      <c r="F79" s="61">
        <v>122039.05</v>
      </c>
      <c r="G79" s="14">
        <f t="shared" si="3"/>
        <v>44461</v>
      </c>
      <c r="H79" s="36">
        <f t="shared" si="4"/>
        <v>122039.05</v>
      </c>
      <c r="I79" s="16">
        <f t="shared" si="5"/>
        <v>0</v>
      </c>
      <c r="J79" s="17" t="s">
        <v>9</v>
      </c>
    </row>
    <row r="80" spans="1:10" ht="28.5" x14ac:dyDescent="0.25">
      <c r="A80"/>
      <c r="B80" s="13" t="s">
        <v>258</v>
      </c>
      <c r="C80" s="13" t="s">
        <v>359</v>
      </c>
      <c r="D80" s="13" t="s">
        <v>166</v>
      </c>
      <c r="E80" s="60">
        <v>44431</v>
      </c>
      <c r="F80" s="61">
        <v>309998.40000000002</v>
      </c>
      <c r="G80" s="14">
        <f t="shared" si="3"/>
        <v>44461</v>
      </c>
      <c r="H80" s="36">
        <f t="shared" si="4"/>
        <v>309998.40000000002</v>
      </c>
      <c r="I80" s="16">
        <f t="shared" si="5"/>
        <v>0</v>
      </c>
      <c r="J80" s="17" t="s">
        <v>9</v>
      </c>
    </row>
    <row r="81" spans="1:10" ht="28.5" x14ac:dyDescent="0.25">
      <c r="A81"/>
      <c r="B81" s="13" t="s">
        <v>242</v>
      </c>
      <c r="C81" s="13" t="s">
        <v>360</v>
      </c>
      <c r="D81" s="13" t="s">
        <v>168</v>
      </c>
      <c r="E81" s="60">
        <v>44431</v>
      </c>
      <c r="F81" s="61">
        <v>7080</v>
      </c>
      <c r="G81" s="14">
        <f t="shared" si="3"/>
        <v>44461</v>
      </c>
      <c r="H81" s="36">
        <f t="shared" si="4"/>
        <v>7080</v>
      </c>
      <c r="I81" s="16">
        <f t="shared" si="5"/>
        <v>0</v>
      </c>
      <c r="J81" s="17" t="s">
        <v>9</v>
      </c>
    </row>
    <row r="82" spans="1:10" ht="28.5" x14ac:dyDescent="0.25">
      <c r="A82"/>
      <c r="B82" s="13" t="s">
        <v>169</v>
      </c>
      <c r="C82" s="13" t="s">
        <v>361</v>
      </c>
      <c r="D82" s="13" t="s">
        <v>171</v>
      </c>
      <c r="E82" s="60">
        <v>44432</v>
      </c>
      <c r="F82" s="61">
        <v>11500.01</v>
      </c>
      <c r="G82" s="14">
        <f t="shared" si="3"/>
        <v>44462</v>
      </c>
      <c r="H82" s="36">
        <f t="shared" si="4"/>
        <v>11500.01</v>
      </c>
      <c r="I82" s="16">
        <f t="shared" si="5"/>
        <v>0</v>
      </c>
      <c r="J82" s="17" t="s">
        <v>9</v>
      </c>
    </row>
    <row r="83" spans="1:10" ht="28.5" x14ac:dyDescent="0.25">
      <c r="A83"/>
      <c r="B83" s="13" t="s">
        <v>258</v>
      </c>
      <c r="C83" s="13" t="s">
        <v>336</v>
      </c>
      <c r="D83" s="13" t="s">
        <v>172</v>
      </c>
      <c r="E83" s="60">
        <v>44432</v>
      </c>
      <c r="F83" s="61">
        <v>543071.47</v>
      </c>
      <c r="G83" s="14">
        <f t="shared" si="3"/>
        <v>44462</v>
      </c>
      <c r="H83" s="36">
        <f t="shared" si="4"/>
        <v>543071.47</v>
      </c>
      <c r="I83" s="16">
        <f t="shared" si="5"/>
        <v>0</v>
      </c>
      <c r="J83" s="17" t="s">
        <v>9</v>
      </c>
    </row>
    <row r="84" spans="1:10" ht="28.5" x14ac:dyDescent="0.25">
      <c r="A84"/>
      <c r="B84" s="13" t="s">
        <v>259</v>
      </c>
      <c r="C84" s="13" t="s">
        <v>337</v>
      </c>
      <c r="D84" s="13" t="s">
        <v>175</v>
      </c>
      <c r="E84" s="60">
        <v>44433</v>
      </c>
      <c r="F84" s="61">
        <v>38232</v>
      </c>
      <c r="G84" s="14">
        <f t="shared" si="3"/>
        <v>44463</v>
      </c>
      <c r="H84" s="36">
        <f t="shared" si="4"/>
        <v>38232</v>
      </c>
      <c r="I84" s="16">
        <f t="shared" si="5"/>
        <v>0</v>
      </c>
      <c r="J84" s="17" t="s">
        <v>9</v>
      </c>
    </row>
    <row r="85" spans="1:10" x14ac:dyDescent="0.25">
      <c r="A85"/>
      <c r="B85" s="13" t="s">
        <v>260</v>
      </c>
      <c r="C85" s="13" t="s">
        <v>362</v>
      </c>
      <c r="D85" s="13" t="s">
        <v>178</v>
      </c>
      <c r="E85" s="60">
        <v>44434</v>
      </c>
      <c r="F85" s="61">
        <v>282269.19</v>
      </c>
      <c r="G85" s="14">
        <f t="shared" si="3"/>
        <v>44464</v>
      </c>
      <c r="H85" s="36">
        <f t="shared" si="4"/>
        <v>282269.19</v>
      </c>
      <c r="I85" s="16">
        <f t="shared" si="5"/>
        <v>0</v>
      </c>
      <c r="J85" s="17" t="s">
        <v>9</v>
      </c>
    </row>
    <row r="86" spans="1:10" ht="28.5" x14ac:dyDescent="0.25">
      <c r="A86"/>
      <c r="B86" s="13" t="s">
        <v>180</v>
      </c>
      <c r="C86" s="13" t="s">
        <v>339</v>
      </c>
      <c r="D86" s="13" t="s">
        <v>80</v>
      </c>
      <c r="E86" s="60">
        <v>44435</v>
      </c>
      <c r="F86" s="61">
        <v>467263.95</v>
      </c>
      <c r="G86" s="14">
        <f t="shared" si="3"/>
        <v>44465</v>
      </c>
      <c r="H86" s="36">
        <f t="shared" si="4"/>
        <v>467263.95</v>
      </c>
      <c r="I86" s="16">
        <f t="shared" si="5"/>
        <v>0</v>
      </c>
      <c r="J86" s="17" t="s">
        <v>9</v>
      </c>
    </row>
    <row r="87" spans="1:10" ht="28.5" x14ac:dyDescent="0.25">
      <c r="A87"/>
      <c r="B87" s="13" t="s">
        <v>181</v>
      </c>
      <c r="C87" s="13" t="s">
        <v>340</v>
      </c>
      <c r="D87" s="13" t="s">
        <v>183</v>
      </c>
      <c r="E87" s="60">
        <v>44438</v>
      </c>
      <c r="F87" s="61">
        <v>131111.10999999999</v>
      </c>
      <c r="G87" s="14">
        <f t="shared" si="3"/>
        <v>44468</v>
      </c>
      <c r="H87" s="36">
        <f t="shared" si="4"/>
        <v>131111.10999999999</v>
      </c>
      <c r="I87" s="16">
        <f t="shared" si="5"/>
        <v>0</v>
      </c>
      <c r="J87" s="17" t="s">
        <v>9</v>
      </c>
    </row>
    <row r="88" spans="1:10" ht="28.5" x14ac:dyDescent="0.25">
      <c r="A88"/>
      <c r="B88" s="13" t="s">
        <v>184</v>
      </c>
      <c r="C88" s="13" t="s">
        <v>341</v>
      </c>
      <c r="D88" s="13" t="s">
        <v>186</v>
      </c>
      <c r="E88" s="60">
        <v>44439</v>
      </c>
      <c r="F88" s="61">
        <v>49500</v>
      </c>
      <c r="G88" s="14">
        <f t="shared" si="3"/>
        <v>44469</v>
      </c>
      <c r="H88" s="36">
        <f t="shared" si="4"/>
        <v>49500</v>
      </c>
      <c r="I88" s="16">
        <f t="shared" si="5"/>
        <v>0</v>
      </c>
      <c r="J88" s="17" t="s">
        <v>10</v>
      </c>
    </row>
    <row r="89" spans="1:10" x14ac:dyDescent="0.25">
      <c r="A89"/>
      <c r="B89" s="13" t="s">
        <v>187</v>
      </c>
      <c r="C89" s="13" t="s">
        <v>345</v>
      </c>
      <c r="D89" s="13" t="s">
        <v>189</v>
      </c>
      <c r="E89" s="60">
        <v>44439</v>
      </c>
      <c r="F89" s="61">
        <v>146627.39000000001</v>
      </c>
      <c r="G89" s="14">
        <f t="shared" si="3"/>
        <v>44469</v>
      </c>
      <c r="H89" s="36">
        <f t="shared" si="4"/>
        <v>146627.39000000001</v>
      </c>
      <c r="I89" s="16">
        <f t="shared" si="5"/>
        <v>0</v>
      </c>
      <c r="J89" s="17" t="s">
        <v>9</v>
      </c>
    </row>
    <row r="90" spans="1:10" ht="28.5" x14ac:dyDescent="0.25">
      <c r="A90"/>
      <c r="B90" s="13" t="s">
        <v>261</v>
      </c>
      <c r="C90" s="13" t="s">
        <v>342</v>
      </c>
      <c r="D90" s="13" t="s">
        <v>191</v>
      </c>
      <c r="E90" s="60">
        <v>44439</v>
      </c>
      <c r="F90" s="61">
        <v>146627.39000000001</v>
      </c>
      <c r="G90" s="14">
        <f t="shared" si="3"/>
        <v>44469</v>
      </c>
      <c r="H90" s="36">
        <f t="shared" si="4"/>
        <v>146627.39000000001</v>
      </c>
      <c r="I90" s="16">
        <f t="shared" si="5"/>
        <v>0</v>
      </c>
      <c r="J90" s="17" t="s">
        <v>9</v>
      </c>
    </row>
    <row r="91" spans="1:10" s="62" customFormat="1" ht="15.75" x14ac:dyDescent="0.25">
      <c r="D91" s="21"/>
      <c r="E91" s="63"/>
      <c r="F91" s="64">
        <f>SUM(F10:F90)</f>
        <v>16513285.240000002</v>
      </c>
      <c r="G91" s="64"/>
      <c r="H91" s="64">
        <f>SUM(H10:H90)</f>
        <v>16513285.240000002</v>
      </c>
      <c r="I91" s="64">
        <f>SUM(I10:I90)</f>
        <v>0</v>
      </c>
      <c r="J91" s="65"/>
    </row>
    <row r="92" spans="1:10" x14ac:dyDescent="0.25">
      <c r="E92" s="63"/>
      <c r="F92" s="55"/>
    </row>
    <row r="93" spans="1:10" s="68" customFormat="1" x14ac:dyDescent="0.25">
      <c r="C93" s="70" t="s">
        <v>368</v>
      </c>
      <c r="D93" s="70" t="s">
        <v>369</v>
      </c>
    </row>
    <row r="94" spans="1:10" s="68" customFormat="1" x14ac:dyDescent="0.25">
      <c r="C94" s="69" t="s">
        <v>370</v>
      </c>
      <c r="D94" s="69" t="s">
        <v>371</v>
      </c>
    </row>
    <row r="95" spans="1:10" s="68" customFormat="1" x14ac:dyDescent="0.25"/>
    <row r="96" spans="1:10" x14ac:dyDescent="0.25">
      <c r="E96" s="63"/>
      <c r="F96" s="55"/>
    </row>
    <row r="97" spans="2:10" ht="15.75" x14ac:dyDescent="0.25">
      <c r="C97" s="27"/>
      <c r="E97" s="63"/>
      <c r="F97" s="26"/>
      <c r="H97" s="29"/>
    </row>
    <row r="98" spans="2:10" ht="23.25" x14ac:dyDescent="0.25">
      <c r="B98" s="66"/>
      <c r="C98" s="128"/>
      <c r="D98" s="128"/>
      <c r="E98" s="128"/>
      <c r="F98" s="128"/>
      <c r="G98" s="128"/>
      <c r="H98" s="128"/>
      <c r="I98" s="128"/>
      <c r="J98" s="128"/>
    </row>
    <row r="99" spans="2:10" ht="23.25" x14ac:dyDescent="0.25">
      <c r="C99" s="128"/>
      <c r="D99" s="128"/>
      <c r="E99" s="128"/>
      <c r="F99" s="128"/>
      <c r="G99" s="128"/>
      <c r="H99" s="128"/>
      <c r="I99" s="128"/>
      <c r="J99" s="128"/>
    </row>
    <row r="100" spans="2:10" ht="18" x14ac:dyDescent="0.25">
      <c r="C100" s="30"/>
      <c r="D100" s="31"/>
      <c r="E100" s="32"/>
      <c r="F100" s="31"/>
      <c r="G100" s="32"/>
      <c r="H100" s="33"/>
      <c r="I100" s="34"/>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1"/>
      <c r="B1" s="57"/>
      <c r="C1" s="57"/>
      <c r="D1" s="56"/>
      <c r="E1" s="57"/>
      <c r="F1" s="56"/>
      <c r="G1" s="58"/>
      <c r="H1" s="6"/>
      <c r="I1" s="59"/>
      <c r="J1" s="1"/>
    </row>
    <row r="2" spans="1:10" x14ac:dyDescent="0.25">
      <c r="A2" s="1"/>
      <c r="B2" s="57"/>
      <c r="C2" s="57"/>
      <c r="D2" s="56"/>
      <c r="E2" s="57"/>
      <c r="F2" s="56"/>
      <c r="G2" s="58"/>
      <c r="H2" s="6"/>
      <c r="I2" s="59"/>
      <c r="J2" s="1"/>
    </row>
    <row r="3" spans="1:10" x14ac:dyDescent="0.25">
      <c r="A3" s="1"/>
      <c r="B3" s="57"/>
      <c r="C3" s="57"/>
      <c r="D3" s="56"/>
      <c r="E3" s="57"/>
      <c r="F3" s="56"/>
      <c r="G3" s="58"/>
      <c r="H3" s="6"/>
      <c r="I3" s="59"/>
      <c r="J3" s="1"/>
    </row>
    <row r="4" spans="1:10" x14ac:dyDescent="0.25">
      <c r="A4" s="1"/>
      <c r="B4" s="57"/>
      <c r="C4" s="57"/>
      <c r="D4" s="56"/>
      <c r="E4" s="57"/>
      <c r="F4" s="56"/>
      <c r="G4" s="58"/>
      <c r="H4" s="6"/>
      <c r="I4" s="59"/>
      <c r="J4" s="1"/>
    </row>
    <row r="5" spans="1:10" ht="18" x14ac:dyDescent="0.25">
      <c r="A5" s="1"/>
      <c r="B5" s="139" t="s">
        <v>19</v>
      </c>
      <c r="C5" s="139"/>
      <c r="D5" s="139"/>
      <c r="E5" s="139"/>
      <c r="F5" s="139"/>
      <c r="G5" s="139"/>
      <c r="H5" s="139"/>
      <c r="I5" s="139"/>
      <c r="J5" s="139"/>
    </row>
    <row r="6" spans="1:10" x14ac:dyDescent="0.25">
      <c r="A6" s="1"/>
      <c r="B6" s="57"/>
      <c r="C6" s="57"/>
      <c r="D6" s="56"/>
      <c r="E6" s="57"/>
      <c r="F6" s="56"/>
      <c r="G6" s="58"/>
      <c r="H6" s="6"/>
      <c r="I6" s="59"/>
      <c r="J6" s="1"/>
    </row>
    <row r="7" spans="1:10" ht="15.75" thickBot="1" x14ac:dyDescent="0.3">
      <c r="A7" s="1"/>
      <c r="B7" s="57"/>
      <c r="C7" s="57"/>
      <c r="D7" s="56"/>
      <c r="E7" s="57"/>
      <c r="F7" s="56"/>
      <c r="G7" s="58"/>
      <c r="H7" s="6"/>
      <c r="I7" s="59"/>
      <c r="J7" s="1"/>
    </row>
    <row r="8" spans="1:10" x14ac:dyDescent="0.25">
      <c r="A8" s="140" t="s">
        <v>1</v>
      </c>
      <c r="B8" s="142" t="s">
        <v>0</v>
      </c>
      <c r="C8" s="144" t="s">
        <v>2</v>
      </c>
      <c r="D8" s="142" t="s">
        <v>3</v>
      </c>
      <c r="E8" s="142" t="s">
        <v>4</v>
      </c>
      <c r="F8" s="142" t="s">
        <v>7</v>
      </c>
      <c r="G8" s="146" t="s">
        <v>5</v>
      </c>
      <c r="H8" s="146" t="s">
        <v>6</v>
      </c>
      <c r="I8" s="148" t="s">
        <v>8</v>
      </c>
      <c r="J8" s="2"/>
    </row>
    <row r="9" spans="1:10" x14ac:dyDescent="0.25">
      <c r="A9" s="141"/>
      <c r="B9" s="143"/>
      <c r="C9" s="145"/>
      <c r="D9" s="143"/>
      <c r="E9" s="143"/>
      <c r="F9" s="143"/>
      <c r="G9" s="147"/>
      <c r="H9" s="147"/>
      <c r="I9" s="149"/>
      <c r="J9" s="2"/>
    </row>
    <row r="10" spans="1:10" ht="71.25" x14ac:dyDescent="0.25">
      <c r="A10" s="13" t="s">
        <v>262</v>
      </c>
      <c r="B10" s="13" t="s">
        <v>363</v>
      </c>
      <c r="C10" s="13" t="s">
        <v>14</v>
      </c>
      <c r="D10" s="71">
        <v>44412</v>
      </c>
      <c r="E10" s="72">
        <v>160000</v>
      </c>
      <c r="F10" s="14">
        <f t="shared" ref="F10:F73" si="0">D10+30</f>
        <v>44442</v>
      </c>
      <c r="G10" s="15">
        <f t="shared" ref="G10:G73" si="1">+E10</f>
        <v>160000</v>
      </c>
      <c r="H10" s="16">
        <f t="shared" ref="H10:H73" si="2">+E10-G10</f>
        <v>0</v>
      </c>
      <c r="I10" s="17" t="s">
        <v>9</v>
      </c>
      <c r="J10" s="1"/>
    </row>
    <row r="11" spans="1:10" ht="71.25" x14ac:dyDescent="0.25">
      <c r="A11" s="13" t="s">
        <v>229</v>
      </c>
      <c r="B11" s="13" t="s">
        <v>347</v>
      </c>
      <c r="C11" s="13" t="s">
        <v>17</v>
      </c>
      <c r="D11" s="71">
        <v>44412</v>
      </c>
      <c r="E11" s="72">
        <v>10499.58</v>
      </c>
      <c r="F11" s="14">
        <f t="shared" si="0"/>
        <v>44442</v>
      </c>
      <c r="G11" s="15">
        <f t="shared" si="1"/>
        <v>10499.58</v>
      </c>
      <c r="H11" s="16">
        <f t="shared" si="2"/>
        <v>0</v>
      </c>
      <c r="I11" s="17" t="s">
        <v>10</v>
      </c>
      <c r="J11" s="1"/>
    </row>
    <row r="12" spans="1:10" ht="71.25" x14ac:dyDescent="0.25">
      <c r="A12" s="13" t="s">
        <v>229</v>
      </c>
      <c r="B12" s="13" t="s">
        <v>265</v>
      </c>
      <c r="C12" s="13" t="s">
        <v>18</v>
      </c>
      <c r="D12" s="71">
        <v>44412</v>
      </c>
      <c r="E12" s="72">
        <v>11800</v>
      </c>
      <c r="F12" s="14">
        <f t="shared" si="0"/>
        <v>44442</v>
      </c>
      <c r="G12" s="15">
        <f t="shared" si="1"/>
        <v>11800</v>
      </c>
      <c r="H12" s="16">
        <f t="shared" si="2"/>
        <v>0</v>
      </c>
      <c r="I12" s="17" t="s">
        <v>9</v>
      </c>
      <c r="J12" s="1"/>
    </row>
    <row r="13" spans="1:10" ht="71.25" x14ac:dyDescent="0.25">
      <c r="A13" s="13" t="s">
        <v>230</v>
      </c>
      <c r="B13" s="13" t="s">
        <v>266</v>
      </c>
      <c r="C13" s="13" t="s">
        <v>204</v>
      </c>
      <c r="D13" s="71">
        <v>44412</v>
      </c>
      <c r="E13" s="72">
        <v>1081075.8</v>
      </c>
      <c r="F13" s="14">
        <f t="shared" si="0"/>
        <v>44442</v>
      </c>
      <c r="G13" s="15">
        <f t="shared" si="1"/>
        <v>1081075.8</v>
      </c>
      <c r="H13" s="16">
        <f t="shared" si="2"/>
        <v>0</v>
      </c>
      <c r="I13" s="17" t="s">
        <v>9</v>
      </c>
      <c r="J13" s="1"/>
    </row>
    <row r="14" spans="1:10" ht="57" x14ac:dyDescent="0.25">
      <c r="A14" s="13" t="s">
        <v>21</v>
      </c>
      <c r="B14" s="13" t="s">
        <v>267</v>
      </c>
      <c r="C14" s="13" t="s">
        <v>23</v>
      </c>
      <c r="D14" s="71">
        <v>44414</v>
      </c>
      <c r="E14" s="72">
        <v>18575.09</v>
      </c>
      <c r="F14" s="14">
        <f t="shared" si="0"/>
        <v>44444</v>
      </c>
      <c r="G14" s="15">
        <f t="shared" si="1"/>
        <v>18575.09</v>
      </c>
      <c r="H14" s="16">
        <f t="shared" si="2"/>
        <v>0</v>
      </c>
      <c r="I14" s="17" t="s">
        <v>9</v>
      </c>
      <c r="J14" s="1"/>
    </row>
    <row r="15" spans="1:10" ht="85.5" x14ac:dyDescent="0.25">
      <c r="A15" s="13" t="s">
        <v>24</v>
      </c>
      <c r="B15" s="13" t="s">
        <v>268</v>
      </c>
      <c r="C15" s="13" t="s">
        <v>26</v>
      </c>
      <c r="D15" s="71">
        <v>44414</v>
      </c>
      <c r="E15" s="72">
        <v>81420</v>
      </c>
      <c r="F15" s="14">
        <f t="shared" si="0"/>
        <v>44444</v>
      </c>
      <c r="G15" s="15">
        <f t="shared" si="1"/>
        <v>81420</v>
      </c>
      <c r="H15" s="16">
        <f t="shared" si="2"/>
        <v>0</v>
      </c>
      <c r="I15" s="17" t="s">
        <v>9</v>
      </c>
      <c r="J15" s="1"/>
    </row>
    <row r="16" spans="1:10" ht="71.25" x14ac:dyDescent="0.25">
      <c r="A16" s="13" t="s">
        <v>27</v>
      </c>
      <c r="B16" s="13" t="s">
        <v>364</v>
      </c>
      <c r="C16" s="13" t="s">
        <v>28</v>
      </c>
      <c r="D16" s="71">
        <v>44417</v>
      </c>
      <c r="E16" s="72">
        <v>58344.639999999999</v>
      </c>
      <c r="F16" s="14">
        <f t="shared" si="0"/>
        <v>44447</v>
      </c>
      <c r="G16" s="15">
        <f t="shared" si="1"/>
        <v>58344.639999999999</v>
      </c>
      <c r="H16" s="16">
        <f t="shared" si="2"/>
        <v>0</v>
      </c>
      <c r="I16" s="17" t="s">
        <v>9</v>
      </c>
      <c r="J16" s="1"/>
    </row>
    <row r="17" spans="1:10" ht="57" x14ac:dyDescent="0.25">
      <c r="A17" s="13" t="s">
        <v>29</v>
      </c>
      <c r="B17" s="13" t="s">
        <v>349</v>
      </c>
      <c r="C17" s="13" t="s">
        <v>30</v>
      </c>
      <c r="D17" s="71">
        <v>44417</v>
      </c>
      <c r="E17" s="72">
        <v>26780.27</v>
      </c>
      <c r="F17" s="14">
        <f t="shared" si="0"/>
        <v>44447</v>
      </c>
      <c r="G17" s="15">
        <f t="shared" si="1"/>
        <v>26780.27</v>
      </c>
      <c r="H17" s="16">
        <f t="shared" si="2"/>
        <v>0</v>
      </c>
      <c r="I17" s="17" t="s">
        <v>9</v>
      </c>
      <c r="J17" s="1"/>
    </row>
    <row r="18" spans="1:10" ht="71.25" x14ac:dyDescent="0.25">
      <c r="A18" s="13" t="s">
        <v>231</v>
      </c>
      <c r="B18" s="13" t="s">
        <v>348</v>
      </c>
      <c r="C18" s="13" t="s">
        <v>32</v>
      </c>
      <c r="D18" s="71">
        <v>44417</v>
      </c>
      <c r="E18" s="72">
        <v>130954.36</v>
      </c>
      <c r="F18" s="14">
        <f t="shared" si="0"/>
        <v>44447</v>
      </c>
      <c r="G18" s="15">
        <f t="shared" si="1"/>
        <v>130954.36</v>
      </c>
      <c r="H18" s="16">
        <f t="shared" si="2"/>
        <v>0</v>
      </c>
      <c r="I18" s="17" t="s">
        <v>9</v>
      </c>
      <c r="J18" s="1"/>
    </row>
    <row r="19" spans="1:10" ht="57" x14ac:dyDescent="0.25">
      <c r="A19" s="13" t="s">
        <v>33</v>
      </c>
      <c r="B19" s="13" t="s">
        <v>272</v>
      </c>
      <c r="C19" s="13" t="s">
        <v>34</v>
      </c>
      <c r="D19" s="71">
        <v>44417</v>
      </c>
      <c r="E19" s="72">
        <v>129430</v>
      </c>
      <c r="F19" s="14">
        <f t="shared" si="0"/>
        <v>44447</v>
      </c>
      <c r="G19" s="15">
        <f t="shared" si="1"/>
        <v>129430</v>
      </c>
      <c r="H19" s="16">
        <f t="shared" si="2"/>
        <v>0</v>
      </c>
      <c r="I19" s="17" t="s">
        <v>10</v>
      </c>
      <c r="J19" s="1"/>
    </row>
    <row r="20" spans="1:10" ht="71.25" x14ac:dyDescent="0.25">
      <c r="A20" s="13" t="s">
        <v>35</v>
      </c>
      <c r="B20" s="13" t="s">
        <v>273</v>
      </c>
      <c r="C20" s="13" t="s">
        <v>36</v>
      </c>
      <c r="D20" s="71">
        <v>44417</v>
      </c>
      <c r="E20" s="72">
        <v>16520</v>
      </c>
      <c r="F20" s="14">
        <f t="shared" si="0"/>
        <v>44447</v>
      </c>
      <c r="G20" s="15">
        <f t="shared" si="1"/>
        <v>16520</v>
      </c>
      <c r="H20" s="16">
        <f t="shared" si="2"/>
        <v>0</v>
      </c>
      <c r="I20" s="17" t="s">
        <v>9</v>
      </c>
      <c r="J20" s="1"/>
    </row>
    <row r="21" spans="1:10" ht="71.25" x14ac:dyDescent="0.25">
      <c r="A21" s="13" t="s">
        <v>37</v>
      </c>
      <c r="B21" s="13" t="s">
        <v>274</v>
      </c>
      <c r="C21" s="13" t="s">
        <v>40</v>
      </c>
      <c r="D21" s="71">
        <v>44417</v>
      </c>
      <c r="E21" s="72">
        <v>63130</v>
      </c>
      <c r="F21" s="14">
        <f t="shared" si="0"/>
        <v>44447</v>
      </c>
      <c r="G21" s="15">
        <f t="shared" si="1"/>
        <v>63130</v>
      </c>
      <c r="H21" s="16">
        <f t="shared" si="2"/>
        <v>0</v>
      </c>
      <c r="I21" s="17" t="s">
        <v>9</v>
      </c>
      <c r="J21" s="1"/>
    </row>
    <row r="22" spans="1:10" ht="71.25" x14ac:dyDescent="0.25">
      <c r="A22" s="13" t="s">
        <v>232</v>
      </c>
      <c r="B22" s="13" t="s">
        <v>365</v>
      </c>
      <c r="C22" s="13" t="s">
        <v>39</v>
      </c>
      <c r="D22" s="71">
        <v>44417</v>
      </c>
      <c r="E22" s="72">
        <v>4130</v>
      </c>
      <c r="F22" s="14">
        <f t="shared" si="0"/>
        <v>44447</v>
      </c>
      <c r="G22" s="18">
        <f t="shared" si="1"/>
        <v>4130</v>
      </c>
      <c r="H22" s="19">
        <f t="shared" si="2"/>
        <v>0</v>
      </c>
      <c r="I22" s="17" t="s">
        <v>9</v>
      </c>
      <c r="J22" s="1"/>
    </row>
    <row r="23" spans="1:10" ht="71.25" x14ac:dyDescent="0.25">
      <c r="A23" s="13" t="s">
        <v>233</v>
      </c>
      <c r="B23" s="13" t="s">
        <v>276</v>
      </c>
      <c r="C23" s="13" t="s">
        <v>42</v>
      </c>
      <c r="D23" s="71">
        <v>44417</v>
      </c>
      <c r="E23" s="72">
        <v>258489.60000000001</v>
      </c>
      <c r="F23" s="14">
        <f t="shared" si="0"/>
        <v>44447</v>
      </c>
      <c r="G23" s="15">
        <f t="shared" si="1"/>
        <v>258489.60000000001</v>
      </c>
      <c r="H23" s="16">
        <f t="shared" si="2"/>
        <v>0</v>
      </c>
      <c r="I23" s="17" t="s">
        <v>9</v>
      </c>
      <c r="J23" s="1"/>
    </row>
    <row r="24" spans="1:10" ht="71.25" x14ac:dyDescent="0.25">
      <c r="A24" s="13" t="s">
        <v>233</v>
      </c>
      <c r="B24" s="13" t="s">
        <v>277</v>
      </c>
      <c r="C24" s="13" t="s">
        <v>43</v>
      </c>
      <c r="D24" s="71">
        <v>44417</v>
      </c>
      <c r="E24" s="72">
        <v>110037.36</v>
      </c>
      <c r="F24" s="14">
        <f t="shared" si="0"/>
        <v>44447</v>
      </c>
      <c r="G24" s="15">
        <f t="shared" si="1"/>
        <v>110037.36</v>
      </c>
      <c r="H24" s="16">
        <f t="shared" si="2"/>
        <v>0</v>
      </c>
      <c r="I24" s="17" t="s">
        <v>9</v>
      </c>
      <c r="J24" s="1"/>
    </row>
    <row r="25" spans="1:10" ht="71.25" x14ac:dyDescent="0.25">
      <c r="A25" s="13" t="s">
        <v>44</v>
      </c>
      <c r="B25" s="13" t="s">
        <v>278</v>
      </c>
      <c r="C25" s="13" t="s">
        <v>45</v>
      </c>
      <c r="D25" s="71">
        <v>44417</v>
      </c>
      <c r="E25" s="72">
        <v>70800</v>
      </c>
      <c r="F25" s="14">
        <f t="shared" si="0"/>
        <v>44447</v>
      </c>
      <c r="G25" s="15">
        <f t="shared" si="1"/>
        <v>70800</v>
      </c>
      <c r="H25" s="16">
        <f t="shared" si="2"/>
        <v>0</v>
      </c>
      <c r="I25" s="17" t="s">
        <v>10</v>
      </c>
      <c r="J25" s="1"/>
    </row>
    <row r="26" spans="1:10" ht="71.25" x14ac:dyDescent="0.25">
      <c r="A26" s="13" t="s">
        <v>234</v>
      </c>
      <c r="B26" s="13" t="s">
        <v>350</v>
      </c>
      <c r="C26" s="13" t="s">
        <v>47</v>
      </c>
      <c r="D26" s="71">
        <v>44418</v>
      </c>
      <c r="E26" s="72">
        <v>310340</v>
      </c>
      <c r="F26" s="14">
        <f t="shared" si="0"/>
        <v>44448</v>
      </c>
      <c r="G26" s="15">
        <f t="shared" si="1"/>
        <v>310340</v>
      </c>
      <c r="H26" s="16">
        <f t="shared" si="2"/>
        <v>0</v>
      </c>
      <c r="I26" s="17" t="s">
        <v>9</v>
      </c>
      <c r="J26" s="1"/>
    </row>
    <row r="27" spans="1:10" ht="71.25" x14ac:dyDescent="0.25">
      <c r="A27" s="13" t="s">
        <v>235</v>
      </c>
      <c r="B27" s="13" t="s">
        <v>280</v>
      </c>
      <c r="C27" s="13" t="s">
        <v>50</v>
      </c>
      <c r="D27" s="71">
        <v>44418</v>
      </c>
      <c r="E27" s="72">
        <v>156000</v>
      </c>
      <c r="F27" s="14">
        <f t="shared" si="0"/>
        <v>44448</v>
      </c>
      <c r="G27" s="15">
        <f t="shared" si="1"/>
        <v>156000</v>
      </c>
      <c r="H27" s="16">
        <f t="shared" si="2"/>
        <v>0</v>
      </c>
      <c r="I27" s="17" t="s">
        <v>10</v>
      </c>
      <c r="J27" s="1"/>
    </row>
    <row r="28" spans="1:10" ht="71.25" x14ac:dyDescent="0.25">
      <c r="A28" s="13" t="s">
        <v>236</v>
      </c>
      <c r="B28" s="13" t="s">
        <v>281</v>
      </c>
      <c r="C28" s="13" t="s">
        <v>52</v>
      </c>
      <c r="D28" s="71">
        <v>44418</v>
      </c>
      <c r="E28" s="72">
        <v>7566.69</v>
      </c>
      <c r="F28" s="14">
        <f t="shared" si="0"/>
        <v>44448</v>
      </c>
      <c r="G28" s="15">
        <f t="shared" si="1"/>
        <v>7566.69</v>
      </c>
      <c r="H28" s="16">
        <f t="shared" si="2"/>
        <v>0</v>
      </c>
      <c r="I28" s="17" t="s">
        <v>9</v>
      </c>
      <c r="J28" s="1"/>
    </row>
    <row r="29" spans="1:10" ht="71.25" x14ac:dyDescent="0.25">
      <c r="A29" s="13" t="s">
        <v>236</v>
      </c>
      <c r="B29" s="13" t="s">
        <v>282</v>
      </c>
      <c r="C29" s="13" t="s">
        <v>53</v>
      </c>
      <c r="D29" s="71">
        <v>44418</v>
      </c>
      <c r="E29" s="72">
        <v>15384.9</v>
      </c>
      <c r="F29" s="14">
        <f t="shared" si="0"/>
        <v>44448</v>
      </c>
      <c r="G29" s="15">
        <f t="shared" si="1"/>
        <v>15384.9</v>
      </c>
      <c r="H29" s="16">
        <f t="shared" si="2"/>
        <v>0</v>
      </c>
      <c r="I29" s="17" t="s">
        <v>9</v>
      </c>
      <c r="J29" s="1"/>
    </row>
    <row r="30" spans="1:10" ht="71.25" x14ac:dyDescent="0.25">
      <c r="A30" s="13" t="s">
        <v>236</v>
      </c>
      <c r="B30" s="13" t="s">
        <v>283</v>
      </c>
      <c r="C30" s="13" t="s">
        <v>54</v>
      </c>
      <c r="D30" s="71">
        <v>44418</v>
      </c>
      <c r="E30" s="72">
        <v>3902.54</v>
      </c>
      <c r="F30" s="14">
        <f t="shared" si="0"/>
        <v>44448</v>
      </c>
      <c r="G30" s="15">
        <f t="shared" si="1"/>
        <v>3902.54</v>
      </c>
      <c r="H30" s="16">
        <f t="shared" si="2"/>
        <v>0</v>
      </c>
      <c r="I30" s="17" t="s">
        <v>9</v>
      </c>
      <c r="J30" s="1"/>
    </row>
    <row r="31" spans="1:10" ht="85.5" x14ac:dyDescent="0.25">
      <c r="A31" s="13" t="s">
        <v>236</v>
      </c>
      <c r="B31" s="13" t="s">
        <v>284</v>
      </c>
      <c r="C31" s="13" t="s">
        <v>55</v>
      </c>
      <c r="D31" s="71">
        <v>44418</v>
      </c>
      <c r="E31" s="72">
        <v>398801.74</v>
      </c>
      <c r="F31" s="14">
        <f t="shared" si="0"/>
        <v>44448</v>
      </c>
      <c r="G31" s="15">
        <f t="shared" si="1"/>
        <v>398801.74</v>
      </c>
      <c r="H31" s="16">
        <f t="shared" si="2"/>
        <v>0</v>
      </c>
      <c r="I31" s="17" t="s">
        <v>9</v>
      </c>
      <c r="J31" s="1"/>
    </row>
    <row r="32" spans="1:10" ht="71.25" x14ac:dyDescent="0.25">
      <c r="A32" s="13" t="s">
        <v>235</v>
      </c>
      <c r="B32" s="13" t="s">
        <v>285</v>
      </c>
      <c r="C32" s="13" t="s">
        <v>56</v>
      </c>
      <c r="D32" s="71">
        <v>44418</v>
      </c>
      <c r="E32" s="72">
        <v>5964.21</v>
      </c>
      <c r="F32" s="14">
        <f t="shared" si="0"/>
        <v>44448</v>
      </c>
      <c r="G32" s="15">
        <f t="shared" si="1"/>
        <v>5964.21</v>
      </c>
      <c r="H32" s="16">
        <f>+E32-G32</f>
        <v>0</v>
      </c>
      <c r="I32" s="17" t="s">
        <v>9</v>
      </c>
      <c r="J32" s="1"/>
    </row>
    <row r="33" spans="1:10" ht="128.25" x14ac:dyDescent="0.25">
      <c r="A33" s="13" t="s">
        <v>237</v>
      </c>
      <c r="B33" s="13" t="s">
        <v>286</v>
      </c>
      <c r="C33" s="13" t="s">
        <v>58</v>
      </c>
      <c r="D33" s="71">
        <v>44418</v>
      </c>
      <c r="E33" s="72">
        <v>379436.33</v>
      </c>
      <c r="F33" s="14">
        <f t="shared" si="0"/>
        <v>44448</v>
      </c>
      <c r="G33" s="15">
        <f t="shared" si="1"/>
        <v>379436.33</v>
      </c>
      <c r="H33" s="16">
        <f t="shared" si="2"/>
        <v>0</v>
      </c>
      <c r="I33" s="17" t="s">
        <v>9</v>
      </c>
      <c r="J33" s="1"/>
    </row>
    <row r="34" spans="1:10" ht="57" x14ac:dyDescent="0.25">
      <c r="A34" s="13" t="s">
        <v>234</v>
      </c>
      <c r="B34" s="13" t="s">
        <v>287</v>
      </c>
      <c r="C34" s="13" t="s">
        <v>59</v>
      </c>
      <c r="D34" s="71">
        <v>44418</v>
      </c>
      <c r="E34" s="72">
        <v>89680</v>
      </c>
      <c r="F34" s="14">
        <f t="shared" si="0"/>
        <v>44448</v>
      </c>
      <c r="G34" s="15">
        <f t="shared" si="1"/>
        <v>89680</v>
      </c>
      <c r="H34" s="16">
        <f t="shared" si="2"/>
        <v>0</v>
      </c>
      <c r="I34" s="17" t="s">
        <v>9</v>
      </c>
      <c r="J34" s="1"/>
    </row>
    <row r="35" spans="1:10" ht="57" x14ac:dyDescent="0.25">
      <c r="A35" s="13" t="s">
        <v>238</v>
      </c>
      <c r="B35" s="13" t="s">
        <v>288</v>
      </c>
      <c r="C35" s="13" t="s">
        <v>61</v>
      </c>
      <c r="D35" s="71">
        <v>44418</v>
      </c>
      <c r="E35" s="72">
        <v>918040</v>
      </c>
      <c r="F35" s="14">
        <f t="shared" si="0"/>
        <v>44448</v>
      </c>
      <c r="G35" s="15">
        <f t="shared" si="1"/>
        <v>918040</v>
      </c>
      <c r="H35" s="16">
        <f t="shared" si="2"/>
        <v>0</v>
      </c>
      <c r="I35" s="17" t="s">
        <v>10</v>
      </c>
      <c r="J35" s="1"/>
    </row>
    <row r="36" spans="1:10" ht="71.25" x14ac:dyDescent="0.25">
      <c r="A36" s="13" t="s">
        <v>239</v>
      </c>
      <c r="B36" s="13" t="s">
        <v>289</v>
      </c>
      <c r="C36" s="13" t="s">
        <v>62</v>
      </c>
      <c r="D36" s="71">
        <v>44418</v>
      </c>
      <c r="E36" s="72">
        <v>16500</v>
      </c>
      <c r="F36" s="14">
        <f t="shared" si="0"/>
        <v>44448</v>
      </c>
      <c r="G36" s="15">
        <f t="shared" si="1"/>
        <v>16500</v>
      </c>
      <c r="H36" s="16">
        <f t="shared" si="2"/>
        <v>0</v>
      </c>
      <c r="I36" s="17" t="s">
        <v>9</v>
      </c>
      <c r="J36" s="1"/>
    </row>
    <row r="37" spans="1:10" ht="85.5" x14ac:dyDescent="0.25">
      <c r="A37" s="13" t="s">
        <v>240</v>
      </c>
      <c r="B37" s="13" t="s">
        <v>290</v>
      </c>
      <c r="C37" s="13" t="s">
        <v>64</v>
      </c>
      <c r="D37" s="71">
        <v>44418</v>
      </c>
      <c r="E37" s="72">
        <v>16620.3</v>
      </c>
      <c r="F37" s="14">
        <f t="shared" si="0"/>
        <v>44448</v>
      </c>
      <c r="G37" s="15">
        <f t="shared" si="1"/>
        <v>16620.3</v>
      </c>
      <c r="H37" s="16">
        <f t="shared" si="2"/>
        <v>0</v>
      </c>
      <c r="I37" s="17" t="s">
        <v>10</v>
      </c>
      <c r="J37" s="1"/>
    </row>
    <row r="38" spans="1:10" ht="85.5" x14ac:dyDescent="0.25">
      <c r="A38" s="13" t="s">
        <v>241</v>
      </c>
      <c r="B38" s="13" t="s">
        <v>297</v>
      </c>
      <c r="C38" s="13" t="s">
        <v>66</v>
      </c>
      <c r="D38" s="71">
        <v>44418</v>
      </c>
      <c r="E38" s="72">
        <v>29500</v>
      </c>
      <c r="F38" s="14">
        <f t="shared" si="0"/>
        <v>44448</v>
      </c>
      <c r="G38" s="15">
        <f t="shared" si="1"/>
        <v>29500</v>
      </c>
      <c r="H38" s="16">
        <f t="shared" si="2"/>
        <v>0</v>
      </c>
      <c r="I38" s="17" t="s">
        <v>10</v>
      </c>
      <c r="J38" s="1"/>
    </row>
    <row r="39" spans="1:10" ht="57" x14ac:dyDescent="0.25">
      <c r="A39" s="13" t="s">
        <v>242</v>
      </c>
      <c r="B39" s="13" t="s">
        <v>351</v>
      </c>
      <c r="C39" s="13" t="s">
        <v>69</v>
      </c>
      <c r="D39" s="71">
        <v>44419</v>
      </c>
      <c r="E39" s="72">
        <v>15340</v>
      </c>
      <c r="F39" s="14">
        <f t="shared" si="0"/>
        <v>44449</v>
      </c>
      <c r="G39" s="15">
        <f t="shared" si="1"/>
        <v>15340</v>
      </c>
      <c r="H39" s="16">
        <f t="shared" si="2"/>
        <v>0</v>
      </c>
      <c r="I39" s="17" t="s">
        <v>9</v>
      </c>
      <c r="J39" s="1"/>
    </row>
    <row r="40" spans="1:10" ht="57" x14ac:dyDescent="0.25">
      <c r="A40" s="13" t="s">
        <v>243</v>
      </c>
      <c r="B40" s="13" t="s">
        <v>352</v>
      </c>
      <c r="C40" s="13" t="s">
        <v>72</v>
      </c>
      <c r="D40" s="71">
        <v>44419</v>
      </c>
      <c r="E40" s="72">
        <v>5310</v>
      </c>
      <c r="F40" s="14">
        <f t="shared" si="0"/>
        <v>44449</v>
      </c>
      <c r="G40" s="15">
        <f t="shared" si="1"/>
        <v>5310</v>
      </c>
      <c r="H40" s="16">
        <f t="shared" si="2"/>
        <v>0</v>
      </c>
      <c r="I40" s="17" t="s">
        <v>9</v>
      </c>
      <c r="J40" s="1"/>
    </row>
    <row r="41" spans="1:10" ht="85.5" x14ac:dyDescent="0.25">
      <c r="A41" s="13" t="s">
        <v>73</v>
      </c>
      <c r="B41" s="13" t="s">
        <v>366</v>
      </c>
      <c r="C41" s="13" t="s">
        <v>74</v>
      </c>
      <c r="D41" s="71">
        <v>44419</v>
      </c>
      <c r="E41" s="72">
        <v>469200</v>
      </c>
      <c r="F41" s="14">
        <f t="shared" si="0"/>
        <v>44449</v>
      </c>
      <c r="G41" s="15">
        <f t="shared" si="1"/>
        <v>469200</v>
      </c>
      <c r="H41" s="16">
        <f t="shared" si="2"/>
        <v>0</v>
      </c>
      <c r="I41" s="17" t="s">
        <v>9</v>
      </c>
      <c r="J41" s="1"/>
    </row>
    <row r="42" spans="1:10" ht="71.25" x14ac:dyDescent="0.25">
      <c r="A42" s="13" t="s">
        <v>244</v>
      </c>
      <c r="B42" s="13" t="s">
        <v>294</v>
      </c>
      <c r="C42" s="13" t="s">
        <v>77</v>
      </c>
      <c r="D42" s="71">
        <v>44419</v>
      </c>
      <c r="E42" s="72">
        <v>33750</v>
      </c>
      <c r="F42" s="14">
        <f t="shared" si="0"/>
        <v>44449</v>
      </c>
      <c r="G42" s="15">
        <f t="shared" si="1"/>
        <v>33750</v>
      </c>
      <c r="H42" s="16">
        <f t="shared" si="2"/>
        <v>0</v>
      </c>
      <c r="I42" s="17" t="s">
        <v>9</v>
      </c>
      <c r="J42" s="1"/>
    </row>
    <row r="43" spans="1:10" ht="57" x14ac:dyDescent="0.25">
      <c r="A43" s="13" t="s">
        <v>78</v>
      </c>
      <c r="B43" s="13" t="s">
        <v>295</v>
      </c>
      <c r="C43" s="13" t="s">
        <v>80</v>
      </c>
      <c r="D43" s="71">
        <v>44419</v>
      </c>
      <c r="E43" s="72">
        <v>9440</v>
      </c>
      <c r="F43" s="14">
        <f>D43+30</f>
        <v>44449</v>
      </c>
      <c r="G43" s="15">
        <f t="shared" si="1"/>
        <v>9440</v>
      </c>
      <c r="H43" s="16">
        <f t="shared" si="2"/>
        <v>0</v>
      </c>
      <c r="I43" s="17" t="s">
        <v>9</v>
      </c>
      <c r="J43" s="1"/>
    </row>
    <row r="44" spans="1:10" ht="57" x14ac:dyDescent="0.25">
      <c r="A44" s="13" t="s">
        <v>192</v>
      </c>
      <c r="B44" s="13" t="s">
        <v>296</v>
      </c>
      <c r="C44" s="13" t="s">
        <v>194</v>
      </c>
      <c r="D44" s="71">
        <v>44419</v>
      </c>
      <c r="E44" s="72">
        <v>9440</v>
      </c>
      <c r="F44" s="14">
        <f>D44+30</f>
        <v>44449</v>
      </c>
      <c r="G44" s="15">
        <f>+E44</f>
        <v>9440</v>
      </c>
      <c r="H44" s="16">
        <f t="shared" si="2"/>
        <v>0</v>
      </c>
      <c r="I44" s="17" t="s">
        <v>9</v>
      </c>
      <c r="J44" s="1"/>
    </row>
    <row r="45" spans="1:10" ht="42.75" x14ac:dyDescent="0.25">
      <c r="A45" s="13" t="s">
        <v>81</v>
      </c>
      <c r="B45" s="13" t="s">
        <v>298</v>
      </c>
      <c r="C45" s="13" t="s">
        <v>83</v>
      </c>
      <c r="D45" s="71">
        <v>44419</v>
      </c>
      <c r="E45" s="72">
        <v>14160</v>
      </c>
      <c r="F45" s="14">
        <f t="shared" si="0"/>
        <v>44449</v>
      </c>
      <c r="G45" s="15">
        <f t="shared" si="1"/>
        <v>14160</v>
      </c>
      <c r="H45" s="16">
        <f t="shared" si="2"/>
        <v>0</v>
      </c>
      <c r="I45" s="17" t="s">
        <v>9</v>
      </c>
      <c r="J45" s="1"/>
    </row>
    <row r="46" spans="1:10" ht="57" x14ac:dyDescent="0.25">
      <c r="A46" s="13" t="s">
        <v>84</v>
      </c>
      <c r="B46" s="13" t="s">
        <v>353</v>
      </c>
      <c r="C46" s="13" t="s">
        <v>86</v>
      </c>
      <c r="D46" s="71">
        <v>44421</v>
      </c>
      <c r="E46" s="72">
        <v>15664.5</v>
      </c>
      <c r="F46" s="14">
        <f t="shared" si="0"/>
        <v>44451</v>
      </c>
      <c r="G46" s="15">
        <f t="shared" si="1"/>
        <v>15664.5</v>
      </c>
      <c r="H46" s="16">
        <f t="shared" si="2"/>
        <v>0</v>
      </c>
      <c r="I46" s="17" t="s">
        <v>10</v>
      </c>
      <c r="J46" s="1"/>
    </row>
    <row r="47" spans="1:10" ht="42.75" x14ac:dyDescent="0.25">
      <c r="A47" s="13" t="s">
        <v>242</v>
      </c>
      <c r="B47" s="13" t="s">
        <v>354</v>
      </c>
      <c r="C47" s="13" t="s">
        <v>87</v>
      </c>
      <c r="D47" s="71">
        <v>44421</v>
      </c>
      <c r="E47" s="72">
        <v>34220</v>
      </c>
      <c r="F47" s="14">
        <f t="shared" si="0"/>
        <v>44451</v>
      </c>
      <c r="G47" s="15">
        <f t="shared" si="1"/>
        <v>34220</v>
      </c>
      <c r="H47" s="16">
        <f t="shared" si="2"/>
        <v>0</v>
      </c>
      <c r="I47" s="17" t="s">
        <v>9</v>
      </c>
      <c r="J47" s="1"/>
    </row>
    <row r="48" spans="1:10" ht="57" x14ac:dyDescent="0.25">
      <c r="A48" s="13" t="s">
        <v>88</v>
      </c>
      <c r="B48" s="13" t="s">
        <v>301</v>
      </c>
      <c r="C48" s="13" t="s">
        <v>90</v>
      </c>
      <c r="D48" s="71">
        <v>44421</v>
      </c>
      <c r="E48" s="72">
        <v>15022.01</v>
      </c>
      <c r="F48" s="14">
        <f t="shared" si="0"/>
        <v>44451</v>
      </c>
      <c r="G48" s="15">
        <f t="shared" si="1"/>
        <v>15022.01</v>
      </c>
      <c r="H48" s="16">
        <f t="shared" si="2"/>
        <v>0</v>
      </c>
      <c r="I48" s="17" t="s">
        <v>10</v>
      </c>
      <c r="J48" s="1"/>
    </row>
    <row r="49" spans="1:10" ht="71.25" x14ac:dyDescent="0.25">
      <c r="A49" s="13" t="s">
        <v>91</v>
      </c>
      <c r="B49" s="13" t="s">
        <v>302</v>
      </c>
      <c r="C49" s="13" t="s">
        <v>69</v>
      </c>
      <c r="D49" s="71">
        <v>44421</v>
      </c>
      <c r="E49" s="72">
        <v>35400</v>
      </c>
      <c r="F49" s="14">
        <f t="shared" si="0"/>
        <v>44451</v>
      </c>
      <c r="G49" s="15">
        <f t="shared" si="1"/>
        <v>35400</v>
      </c>
      <c r="H49" s="16">
        <f t="shared" si="2"/>
        <v>0</v>
      </c>
      <c r="I49" s="17" t="s">
        <v>10</v>
      </c>
      <c r="J49" s="1"/>
    </row>
    <row r="50" spans="1:10" ht="71.25" x14ac:dyDescent="0.25">
      <c r="A50" s="13" t="s">
        <v>93</v>
      </c>
      <c r="B50" s="13" t="s">
        <v>303</v>
      </c>
      <c r="C50" s="13" t="s">
        <v>95</v>
      </c>
      <c r="D50" s="71">
        <v>44421</v>
      </c>
      <c r="E50" s="72">
        <v>60000</v>
      </c>
      <c r="F50" s="14">
        <f t="shared" si="0"/>
        <v>44451</v>
      </c>
      <c r="G50" s="36">
        <f t="shared" si="1"/>
        <v>60000</v>
      </c>
      <c r="H50" s="16">
        <f t="shared" si="2"/>
        <v>0</v>
      </c>
      <c r="I50" s="17" t="s">
        <v>9</v>
      </c>
      <c r="J50" s="1"/>
    </row>
    <row r="51" spans="1:10" ht="71.25" x14ac:dyDescent="0.25">
      <c r="A51" s="13" t="s">
        <v>243</v>
      </c>
      <c r="B51" s="13" t="s">
        <v>304</v>
      </c>
      <c r="C51" s="13" t="s">
        <v>77</v>
      </c>
      <c r="D51" s="71">
        <v>44421</v>
      </c>
      <c r="E51" s="72">
        <v>106206.56</v>
      </c>
      <c r="F51" s="14">
        <f t="shared" si="0"/>
        <v>44451</v>
      </c>
      <c r="G51" s="36">
        <f t="shared" si="1"/>
        <v>106206.56</v>
      </c>
      <c r="H51" s="16">
        <f t="shared" si="2"/>
        <v>0</v>
      </c>
      <c r="I51" s="17" t="s">
        <v>9</v>
      </c>
      <c r="J51" s="1"/>
    </row>
    <row r="52" spans="1:10" ht="57" x14ac:dyDescent="0.25">
      <c r="A52" s="13" t="s">
        <v>245</v>
      </c>
      <c r="B52" s="13" t="s">
        <v>355</v>
      </c>
      <c r="C52" s="13" t="s">
        <v>99</v>
      </c>
      <c r="D52" s="71">
        <v>44421</v>
      </c>
      <c r="E52" s="72">
        <v>599405.44999999995</v>
      </c>
      <c r="F52" s="14">
        <f t="shared" si="0"/>
        <v>44451</v>
      </c>
      <c r="G52" s="36">
        <f t="shared" si="1"/>
        <v>599405.44999999995</v>
      </c>
      <c r="H52" s="16">
        <f t="shared" si="2"/>
        <v>0</v>
      </c>
      <c r="I52" s="17" t="s">
        <v>9</v>
      </c>
      <c r="J52" s="1"/>
    </row>
    <row r="53" spans="1:10" ht="57" x14ac:dyDescent="0.25">
      <c r="A53" s="13" t="s">
        <v>246</v>
      </c>
      <c r="B53" s="13" t="s">
        <v>356</v>
      </c>
      <c r="C53" s="13" t="s">
        <v>102</v>
      </c>
      <c r="D53" s="71">
        <v>44421</v>
      </c>
      <c r="E53" s="72">
        <v>1416</v>
      </c>
      <c r="F53" s="14">
        <f t="shared" si="0"/>
        <v>44451</v>
      </c>
      <c r="G53" s="36">
        <f t="shared" si="1"/>
        <v>1416</v>
      </c>
      <c r="H53" s="16">
        <f t="shared" si="2"/>
        <v>0</v>
      </c>
      <c r="I53" s="17" t="s">
        <v>9</v>
      </c>
      <c r="J53" s="1"/>
    </row>
    <row r="54" spans="1:10" ht="57" x14ac:dyDescent="0.25">
      <c r="A54" s="13" t="s">
        <v>247</v>
      </c>
      <c r="B54" s="13" t="s">
        <v>307</v>
      </c>
      <c r="C54" s="13" t="s">
        <v>104</v>
      </c>
      <c r="D54" s="71">
        <v>44425</v>
      </c>
      <c r="E54" s="72">
        <v>6510.27</v>
      </c>
      <c r="F54" s="14">
        <f t="shared" si="0"/>
        <v>44455</v>
      </c>
      <c r="G54" s="36">
        <f t="shared" si="1"/>
        <v>6510.27</v>
      </c>
      <c r="H54" s="16">
        <f t="shared" si="2"/>
        <v>0</v>
      </c>
      <c r="I54" s="17" t="s">
        <v>9</v>
      </c>
      <c r="J54" s="1"/>
    </row>
    <row r="55" spans="1:10" ht="57" x14ac:dyDescent="0.25">
      <c r="A55" s="13" t="s">
        <v>247</v>
      </c>
      <c r="B55" s="13" t="s">
        <v>308</v>
      </c>
      <c r="C55" s="13" t="s">
        <v>105</v>
      </c>
      <c r="D55" s="71">
        <v>44425</v>
      </c>
      <c r="E55" s="72">
        <v>4817.57</v>
      </c>
      <c r="F55" s="14">
        <f t="shared" si="0"/>
        <v>44455</v>
      </c>
      <c r="G55" s="36">
        <f t="shared" si="1"/>
        <v>4817.57</v>
      </c>
      <c r="H55" s="16">
        <f t="shared" si="2"/>
        <v>0</v>
      </c>
      <c r="I55" s="17" t="s">
        <v>9</v>
      </c>
      <c r="J55" s="1"/>
    </row>
    <row r="56" spans="1:10" ht="57" x14ac:dyDescent="0.25">
      <c r="A56" s="13" t="s">
        <v>247</v>
      </c>
      <c r="B56" s="13" t="s">
        <v>309</v>
      </c>
      <c r="C56" s="13" t="s">
        <v>109</v>
      </c>
      <c r="D56" s="71">
        <v>44425</v>
      </c>
      <c r="E56" s="72">
        <v>14198.22</v>
      </c>
      <c r="F56" s="14">
        <f t="shared" si="0"/>
        <v>44455</v>
      </c>
      <c r="G56" s="36">
        <f t="shared" si="1"/>
        <v>14198.22</v>
      </c>
      <c r="H56" s="16">
        <f t="shared" si="2"/>
        <v>0</v>
      </c>
      <c r="I56" s="17" t="s">
        <v>9</v>
      </c>
      <c r="J56" s="1"/>
    </row>
    <row r="57" spans="1:10" ht="71.25" x14ac:dyDescent="0.25">
      <c r="A57" s="13" t="s">
        <v>248</v>
      </c>
      <c r="B57" s="13" t="s">
        <v>357</v>
      </c>
      <c r="C57" s="13" t="s">
        <v>112</v>
      </c>
      <c r="D57" s="71">
        <v>44426</v>
      </c>
      <c r="E57" s="72">
        <v>249983</v>
      </c>
      <c r="F57" s="14">
        <f t="shared" si="0"/>
        <v>44456</v>
      </c>
      <c r="G57" s="36">
        <f t="shared" si="1"/>
        <v>249983</v>
      </c>
      <c r="H57" s="16">
        <f t="shared" si="2"/>
        <v>0</v>
      </c>
      <c r="I57" s="17" t="s">
        <v>9</v>
      </c>
      <c r="J57" s="1"/>
    </row>
    <row r="58" spans="1:10" ht="85.5" x14ac:dyDescent="0.25">
      <c r="A58" s="13" t="s">
        <v>249</v>
      </c>
      <c r="B58" s="13" t="s">
        <v>367</v>
      </c>
      <c r="C58" s="13" t="s">
        <v>115</v>
      </c>
      <c r="D58" s="71">
        <v>44426</v>
      </c>
      <c r="E58" s="72">
        <v>2302000</v>
      </c>
      <c r="F58" s="14">
        <f t="shared" si="0"/>
        <v>44456</v>
      </c>
      <c r="G58" s="36">
        <f t="shared" si="1"/>
        <v>2302000</v>
      </c>
      <c r="H58" s="16">
        <f t="shared" si="2"/>
        <v>0</v>
      </c>
      <c r="I58" s="17" t="s">
        <v>10</v>
      </c>
      <c r="J58" s="1"/>
    </row>
    <row r="59" spans="1:10" ht="57" x14ac:dyDescent="0.25">
      <c r="A59" s="13" t="s">
        <v>250</v>
      </c>
      <c r="B59" s="13" t="s">
        <v>312</v>
      </c>
      <c r="C59" s="13" t="s">
        <v>42</v>
      </c>
      <c r="D59" s="71">
        <v>44426</v>
      </c>
      <c r="E59" s="72">
        <v>327869.73</v>
      </c>
      <c r="F59" s="14">
        <f t="shared" si="0"/>
        <v>44456</v>
      </c>
      <c r="G59" s="36">
        <f t="shared" si="1"/>
        <v>327869.73</v>
      </c>
      <c r="H59" s="16">
        <f t="shared" si="2"/>
        <v>0</v>
      </c>
      <c r="I59" s="17" t="s">
        <v>9</v>
      </c>
      <c r="J59" s="1"/>
    </row>
    <row r="60" spans="1:10" ht="71.25" x14ac:dyDescent="0.25">
      <c r="A60" s="13" t="s">
        <v>251</v>
      </c>
      <c r="B60" s="13" t="s">
        <v>313</v>
      </c>
      <c r="C60" s="13" t="s">
        <v>120</v>
      </c>
      <c r="D60" s="71">
        <v>44427</v>
      </c>
      <c r="E60" s="72">
        <v>500000</v>
      </c>
      <c r="F60" s="14">
        <f t="shared" si="0"/>
        <v>44457</v>
      </c>
      <c r="G60" s="36">
        <f t="shared" si="1"/>
        <v>500000</v>
      </c>
      <c r="H60" s="16">
        <f t="shared" si="2"/>
        <v>0</v>
      </c>
      <c r="I60" s="17" t="s">
        <v>9</v>
      </c>
      <c r="J60" s="1"/>
    </row>
    <row r="61" spans="1:10" ht="114" x14ac:dyDescent="0.25">
      <c r="A61" s="13" t="s">
        <v>121</v>
      </c>
      <c r="B61" s="13" t="s">
        <v>314</v>
      </c>
      <c r="C61" s="13" t="s">
        <v>122</v>
      </c>
      <c r="D61" s="71">
        <v>44427</v>
      </c>
      <c r="E61" s="72">
        <v>6918</v>
      </c>
      <c r="F61" s="14">
        <f t="shared" si="0"/>
        <v>44457</v>
      </c>
      <c r="G61" s="36">
        <f t="shared" si="1"/>
        <v>6918</v>
      </c>
      <c r="H61" s="16">
        <f t="shared" si="2"/>
        <v>0</v>
      </c>
      <c r="I61" s="17" t="s">
        <v>9</v>
      </c>
      <c r="J61" s="1"/>
    </row>
    <row r="62" spans="1:10" ht="71.25" x14ac:dyDescent="0.25">
      <c r="A62" s="13" t="s">
        <v>121</v>
      </c>
      <c r="B62" s="13" t="s">
        <v>315</v>
      </c>
      <c r="C62" s="13" t="s">
        <v>124</v>
      </c>
      <c r="D62" s="71">
        <v>44427</v>
      </c>
      <c r="E62" s="72">
        <v>684</v>
      </c>
      <c r="F62" s="14">
        <f t="shared" si="0"/>
        <v>44457</v>
      </c>
      <c r="G62" s="36">
        <f t="shared" si="1"/>
        <v>684</v>
      </c>
      <c r="H62" s="16">
        <f t="shared" si="2"/>
        <v>0</v>
      </c>
      <c r="I62" s="17" t="s">
        <v>9</v>
      </c>
      <c r="J62" s="1"/>
    </row>
    <row r="63" spans="1:10" ht="85.5" x14ac:dyDescent="0.25">
      <c r="A63" s="13" t="s">
        <v>252</v>
      </c>
      <c r="B63" s="13" t="s">
        <v>358</v>
      </c>
      <c r="C63" s="13" t="s">
        <v>127</v>
      </c>
      <c r="D63" s="71">
        <v>44427</v>
      </c>
      <c r="E63" s="72">
        <v>14801.94</v>
      </c>
      <c r="F63" s="14">
        <f t="shared" si="0"/>
        <v>44457</v>
      </c>
      <c r="G63" s="36">
        <f t="shared" si="1"/>
        <v>14801.94</v>
      </c>
      <c r="H63" s="16">
        <f t="shared" si="2"/>
        <v>0</v>
      </c>
      <c r="I63" s="17" t="s">
        <v>9</v>
      </c>
      <c r="J63" s="1"/>
    </row>
    <row r="64" spans="1:10" ht="57" x14ac:dyDescent="0.25">
      <c r="A64" s="13" t="s">
        <v>253</v>
      </c>
      <c r="B64" s="13" t="s">
        <v>316</v>
      </c>
      <c r="C64" s="13" t="s">
        <v>129</v>
      </c>
      <c r="D64" s="71">
        <v>44427</v>
      </c>
      <c r="E64" s="72">
        <v>285354.57</v>
      </c>
      <c r="F64" s="14">
        <f t="shared" si="0"/>
        <v>44457</v>
      </c>
      <c r="G64" s="36">
        <f t="shared" si="1"/>
        <v>285354.57</v>
      </c>
      <c r="H64" s="16">
        <f t="shared" si="2"/>
        <v>0</v>
      </c>
      <c r="I64" s="17" t="s">
        <v>9</v>
      </c>
      <c r="J64" s="1"/>
    </row>
    <row r="65" spans="1:10" ht="57" x14ac:dyDescent="0.25">
      <c r="A65" s="13" t="s">
        <v>253</v>
      </c>
      <c r="B65" s="13" t="s">
        <v>318</v>
      </c>
      <c r="C65" s="13" t="s">
        <v>131</v>
      </c>
      <c r="D65" s="71">
        <v>44427</v>
      </c>
      <c r="E65" s="72">
        <v>27066</v>
      </c>
      <c r="F65" s="14">
        <f t="shared" si="0"/>
        <v>44457</v>
      </c>
      <c r="G65" s="36">
        <f t="shared" si="1"/>
        <v>27066</v>
      </c>
      <c r="H65" s="16">
        <f t="shared" si="2"/>
        <v>0</v>
      </c>
      <c r="I65" s="17" t="s">
        <v>9</v>
      </c>
      <c r="J65" s="1"/>
    </row>
    <row r="66" spans="1:10" ht="57" x14ac:dyDescent="0.25">
      <c r="A66" s="13" t="s">
        <v>253</v>
      </c>
      <c r="B66" s="13" t="s">
        <v>319</v>
      </c>
      <c r="C66" s="13" t="s">
        <v>134</v>
      </c>
      <c r="D66" s="71">
        <v>44427</v>
      </c>
      <c r="E66" s="72">
        <v>49952.5</v>
      </c>
      <c r="F66" s="14">
        <f t="shared" si="0"/>
        <v>44457</v>
      </c>
      <c r="G66" s="36">
        <f t="shared" si="1"/>
        <v>49952.5</v>
      </c>
      <c r="H66" s="16">
        <f t="shared" si="2"/>
        <v>0</v>
      </c>
      <c r="I66" s="17" t="s">
        <v>9</v>
      </c>
      <c r="J66" s="1"/>
    </row>
    <row r="67" spans="1:10" ht="42.75" x14ac:dyDescent="0.25">
      <c r="A67" s="13" t="s">
        <v>121</v>
      </c>
      <c r="B67" s="13" t="s">
        <v>346</v>
      </c>
      <c r="C67" s="13" t="s">
        <v>136</v>
      </c>
      <c r="D67" s="71">
        <v>44427</v>
      </c>
      <c r="E67" s="72">
        <v>6158</v>
      </c>
      <c r="F67" s="14">
        <f t="shared" si="0"/>
        <v>44457</v>
      </c>
      <c r="G67" s="36">
        <f t="shared" si="1"/>
        <v>6158</v>
      </c>
      <c r="H67" s="16">
        <f t="shared" si="2"/>
        <v>0</v>
      </c>
      <c r="I67" s="17" t="s">
        <v>9</v>
      </c>
      <c r="J67" s="1"/>
    </row>
    <row r="68" spans="1:10" ht="57" x14ac:dyDescent="0.25">
      <c r="A68" s="13" t="s">
        <v>254</v>
      </c>
      <c r="B68" s="13" t="s">
        <v>321</v>
      </c>
      <c r="C68" s="13" t="s">
        <v>138</v>
      </c>
      <c r="D68" s="71">
        <v>44427</v>
      </c>
      <c r="E68" s="72">
        <v>9440</v>
      </c>
      <c r="F68" s="14">
        <f t="shared" si="0"/>
        <v>44457</v>
      </c>
      <c r="G68" s="36">
        <f t="shared" si="1"/>
        <v>9440</v>
      </c>
      <c r="H68" s="16">
        <f t="shared" si="2"/>
        <v>0</v>
      </c>
      <c r="I68" s="17" t="s">
        <v>9</v>
      </c>
      <c r="J68" s="1"/>
    </row>
    <row r="69" spans="1:10" ht="71.25" x14ac:dyDescent="0.25">
      <c r="A69" s="13" t="s">
        <v>139</v>
      </c>
      <c r="B69" s="13" t="s">
        <v>322</v>
      </c>
      <c r="C69" s="13" t="s">
        <v>141</v>
      </c>
      <c r="D69" s="71">
        <v>44427</v>
      </c>
      <c r="E69" s="72">
        <v>164660.47</v>
      </c>
      <c r="F69" s="14">
        <f t="shared" si="0"/>
        <v>44457</v>
      </c>
      <c r="G69" s="36">
        <f t="shared" si="1"/>
        <v>164660.47</v>
      </c>
      <c r="H69" s="16">
        <f t="shared" si="2"/>
        <v>0</v>
      </c>
      <c r="I69" s="17" t="s">
        <v>9</v>
      </c>
      <c r="J69" s="1"/>
    </row>
    <row r="70" spans="1:10" ht="71.25" x14ac:dyDescent="0.25">
      <c r="A70" s="13" t="s">
        <v>255</v>
      </c>
      <c r="B70" s="13" t="s">
        <v>323</v>
      </c>
      <c r="C70" s="13" t="s">
        <v>144</v>
      </c>
      <c r="D70" s="71">
        <v>44427</v>
      </c>
      <c r="E70" s="72">
        <v>4601.83</v>
      </c>
      <c r="F70" s="14">
        <f t="shared" si="0"/>
        <v>44457</v>
      </c>
      <c r="G70" s="36">
        <f t="shared" si="1"/>
        <v>4601.83</v>
      </c>
      <c r="H70" s="16">
        <f t="shared" si="2"/>
        <v>0</v>
      </c>
      <c r="I70" s="17" t="s">
        <v>9</v>
      </c>
      <c r="J70" s="1"/>
    </row>
    <row r="71" spans="1:10" ht="57" x14ac:dyDescent="0.25">
      <c r="A71" s="13" t="s">
        <v>255</v>
      </c>
      <c r="B71" s="13" t="s">
        <v>324</v>
      </c>
      <c r="C71" s="13" t="s">
        <v>146</v>
      </c>
      <c r="D71" s="71">
        <v>44431</v>
      </c>
      <c r="E71" s="72">
        <v>251398.88</v>
      </c>
      <c r="F71" s="14">
        <f t="shared" si="0"/>
        <v>44461</v>
      </c>
      <c r="G71" s="36">
        <f t="shared" si="1"/>
        <v>251398.88</v>
      </c>
      <c r="H71" s="16">
        <f t="shared" si="2"/>
        <v>0</v>
      </c>
      <c r="I71" s="17" t="s">
        <v>9</v>
      </c>
      <c r="J71" s="1"/>
    </row>
    <row r="72" spans="1:10" ht="71.25" x14ac:dyDescent="0.25">
      <c r="A72" s="13" t="s">
        <v>255</v>
      </c>
      <c r="B72" s="13" t="s">
        <v>325</v>
      </c>
      <c r="C72" s="13" t="s">
        <v>148</v>
      </c>
      <c r="D72" s="71">
        <v>44431</v>
      </c>
      <c r="E72" s="72">
        <v>54506.78</v>
      </c>
      <c r="F72" s="14">
        <f t="shared" si="0"/>
        <v>44461</v>
      </c>
      <c r="G72" s="36">
        <f t="shared" si="1"/>
        <v>54506.78</v>
      </c>
      <c r="H72" s="16">
        <f t="shared" si="2"/>
        <v>0</v>
      </c>
      <c r="I72" s="17" t="s">
        <v>9</v>
      </c>
      <c r="J72" s="1"/>
    </row>
    <row r="73" spans="1:10" ht="71.25" x14ac:dyDescent="0.25">
      <c r="A73" s="13" t="s">
        <v>255</v>
      </c>
      <c r="B73" s="13" t="s">
        <v>326</v>
      </c>
      <c r="C73" s="13" t="s">
        <v>150</v>
      </c>
      <c r="D73" s="71">
        <v>44431</v>
      </c>
      <c r="E73" s="72">
        <v>6075.73</v>
      </c>
      <c r="F73" s="14">
        <f t="shared" si="0"/>
        <v>44461</v>
      </c>
      <c r="G73" s="36">
        <f t="shared" si="1"/>
        <v>6075.73</v>
      </c>
      <c r="H73" s="16">
        <f t="shared" si="2"/>
        <v>0</v>
      </c>
      <c r="I73" s="17" t="s">
        <v>10</v>
      </c>
      <c r="J73" s="1"/>
    </row>
    <row r="74" spans="1:10" ht="71.25" x14ac:dyDescent="0.25">
      <c r="A74" s="13" t="s">
        <v>255</v>
      </c>
      <c r="B74" s="13" t="s">
        <v>327</v>
      </c>
      <c r="C74" s="13" t="s">
        <v>152</v>
      </c>
      <c r="D74" s="71">
        <v>44431</v>
      </c>
      <c r="E74" s="72">
        <v>7323.07</v>
      </c>
      <c r="F74" s="14">
        <f t="shared" ref="F74:F91" si="3">D74+30</f>
        <v>44461</v>
      </c>
      <c r="G74" s="36">
        <f t="shared" ref="G74:G91" si="4">+E74</f>
        <v>7323.07</v>
      </c>
      <c r="H74" s="16">
        <f t="shared" ref="H74:H91" si="5">+E74-G74</f>
        <v>0</v>
      </c>
      <c r="I74" s="17" t="s">
        <v>9</v>
      </c>
      <c r="J74" s="1"/>
    </row>
    <row r="75" spans="1:10" ht="71.25" x14ac:dyDescent="0.25">
      <c r="A75" s="13" t="s">
        <v>255</v>
      </c>
      <c r="B75" s="13" t="s">
        <v>328</v>
      </c>
      <c r="C75" s="13" t="s">
        <v>153</v>
      </c>
      <c r="D75" s="71">
        <v>44431</v>
      </c>
      <c r="E75" s="72">
        <v>2542.63</v>
      </c>
      <c r="F75" s="14">
        <f t="shared" si="3"/>
        <v>44461</v>
      </c>
      <c r="G75" s="36">
        <f t="shared" si="4"/>
        <v>2542.63</v>
      </c>
      <c r="H75" s="16">
        <f t="shared" si="5"/>
        <v>0</v>
      </c>
      <c r="I75" s="17" t="s">
        <v>9</v>
      </c>
      <c r="J75" s="1"/>
    </row>
    <row r="76" spans="1:10" ht="71.25" x14ac:dyDescent="0.25">
      <c r="A76" s="13" t="s">
        <v>256</v>
      </c>
      <c r="B76" s="13" t="s">
        <v>344</v>
      </c>
      <c r="C76" s="13" t="s">
        <v>155</v>
      </c>
      <c r="D76" s="71">
        <v>44431</v>
      </c>
      <c r="E76" s="72">
        <v>3750721.93</v>
      </c>
      <c r="F76" s="14">
        <f t="shared" si="3"/>
        <v>44461</v>
      </c>
      <c r="G76" s="36">
        <f t="shared" si="4"/>
        <v>3750721.93</v>
      </c>
      <c r="H76" s="16">
        <f t="shared" si="5"/>
        <v>0</v>
      </c>
      <c r="I76" s="17" t="s">
        <v>9</v>
      </c>
      <c r="J76" s="1"/>
    </row>
    <row r="77" spans="1:10" ht="57" x14ac:dyDescent="0.25">
      <c r="A77" s="13" t="s">
        <v>256</v>
      </c>
      <c r="B77" s="13" t="s">
        <v>330</v>
      </c>
      <c r="C77" s="13" t="s">
        <v>158</v>
      </c>
      <c r="D77" s="71">
        <v>44431</v>
      </c>
      <c r="E77" s="72">
        <v>171282.23</v>
      </c>
      <c r="F77" s="14">
        <f t="shared" si="3"/>
        <v>44461</v>
      </c>
      <c r="G77" s="36">
        <f t="shared" si="4"/>
        <v>171282.23</v>
      </c>
      <c r="H77" s="16">
        <v>0</v>
      </c>
      <c r="I77" s="17" t="s">
        <v>9</v>
      </c>
      <c r="J77" s="1"/>
    </row>
    <row r="78" spans="1:10" ht="71.25" x14ac:dyDescent="0.25">
      <c r="A78" s="13" t="s">
        <v>257</v>
      </c>
      <c r="B78" s="13" t="s">
        <v>331</v>
      </c>
      <c r="C78" s="13" t="s">
        <v>161</v>
      </c>
      <c r="D78" s="71">
        <v>44431</v>
      </c>
      <c r="E78" s="72">
        <v>35400</v>
      </c>
      <c r="F78" s="14">
        <f t="shared" si="3"/>
        <v>44461</v>
      </c>
      <c r="G78" s="36">
        <f t="shared" si="4"/>
        <v>35400</v>
      </c>
      <c r="H78" s="16">
        <f t="shared" si="5"/>
        <v>0</v>
      </c>
      <c r="I78" s="17" t="s">
        <v>9</v>
      </c>
      <c r="J78" s="1"/>
    </row>
    <row r="79" spans="1:10" ht="71.25" x14ac:dyDescent="0.25">
      <c r="A79" s="13" t="s">
        <v>258</v>
      </c>
      <c r="B79" s="13" t="s">
        <v>332</v>
      </c>
      <c r="C79" s="13" t="s">
        <v>163</v>
      </c>
      <c r="D79" s="71">
        <v>44431</v>
      </c>
      <c r="E79" s="72">
        <v>122039.05</v>
      </c>
      <c r="F79" s="14">
        <f t="shared" si="3"/>
        <v>44461</v>
      </c>
      <c r="G79" s="36">
        <f t="shared" si="4"/>
        <v>122039.05</v>
      </c>
      <c r="H79" s="16">
        <f t="shared" si="5"/>
        <v>0</v>
      </c>
      <c r="I79" s="17" t="s">
        <v>9</v>
      </c>
      <c r="J79" s="1"/>
    </row>
    <row r="80" spans="1:10" ht="71.25" x14ac:dyDescent="0.25">
      <c r="A80" s="13" t="s">
        <v>258</v>
      </c>
      <c r="B80" s="13" t="s">
        <v>359</v>
      </c>
      <c r="C80" s="13" t="s">
        <v>166</v>
      </c>
      <c r="D80" s="71">
        <v>44431</v>
      </c>
      <c r="E80" s="72">
        <v>309998.40000000002</v>
      </c>
      <c r="F80" s="14">
        <f t="shared" si="3"/>
        <v>44461</v>
      </c>
      <c r="G80" s="36">
        <f t="shared" si="4"/>
        <v>309998.40000000002</v>
      </c>
      <c r="H80" s="16">
        <f t="shared" si="5"/>
        <v>0</v>
      </c>
      <c r="I80" s="17" t="s">
        <v>9</v>
      </c>
      <c r="J80" s="1"/>
    </row>
    <row r="81" spans="1:10" ht="57" x14ac:dyDescent="0.25">
      <c r="A81" s="13" t="s">
        <v>242</v>
      </c>
      <c r="B81" s="13" t="s">
        <v>360</v>
      </c>
      <c r="C81" s="13" t="s">
        <v>168</v>
      </c>
      <c r="D81" s="71">
        <v>44431</v>
      </c>
      <c r="E81" s="72">
        <v>7080</v>
      </c>
      <c r="F81" s="14">
        <f t="shared" si="3"/>
        <v>44461</v>
      </c>
      <c r="G81" s="36">
        <f t="shared" si="4"/>
        <v>7080</v>
      </c>
      <c r="H81" s="16">
        <f t="shared" si="5"/>
        <v>0</v>
      </c>
      <c r="I81" s="17" t="s">
        <v>9</v>
      </c>
      <c r="J81" s="1"/>
    </row>
    <row r="82" spans="1:10" ht="71.25" x14ac:dyDescent="0.25">
      <c r="A82" s="13" t="s">
        <v>169</v>
      </c>
      <c r="B82" s="13" t="s">
        <v>361</v>
      </c>
      <c r="C82" s="13" t="s">
        <v>171</v>
      </c>
      <c r="D82" s="71">
        <v>44432</v>
      </c>
      <c r="E82" s="72">
        <v>11500.01</v>
      </c>
      <c r="F82" s="14">
        <f t="shared" si="3"/>
        <v>44462</v>
      </c>
      <c r="G82" s="36">
        <f t="shared" si="4"/>
        <v>11500.01</v>
      </c>
      <c r="H82" s="16">
        <f t="shared" si="5"/>
        <v>0</v>
      </c>
      <c r="I82" s="17" t="s">
        <v>9</v>
      </c>
      <c r="J82" s="1"/>
    </row>
    <row r="83" spans="1:10" ht="71.25" x14ac:dyDescent="0.25">
      <c r="A83" s="13" t="s">
        <v>258</v>
      </c>
      <c r="B83" s="13" t="s">
        <v>336</v>
      </c>
      <c r="C83" s="13" t="s">
        <v>172</v>
      </c>
      <c r="D83" s="71">
        <v>44432</v>
      </c>
      <c r="E83" s="72">
        <v>543071.47</v>
      </c>
      <c r="F83" s="14">
        <f t="shared" si="3"/>
        <v>44462</v>
      </c>
      <c r="G83" s="36">
        <f t="shared" si="4"/>
        <v>543071.47</v>
      </c>
      <c r="H83" s="16">
        <f t="shared" si="5"/>
        <v>0</v>
      </c>
      <c r="I83" s="17" t="s">
        <v>9</v>
      </c>
      <c r="J83" s="1"/>
    </row>
    <row r="84" spans="1:10" ht="57" x14ac:dyDescent="0.25">
      <c r="A84" s="13" t="s">
        <v>259</v>
      </c>
      <c r="B84" s="13" t="s">
        <v>337</v>
      </c>
      <c r="C84" s="13" t="s">
        <v>175</v>
      </c>
      <c r="D84" s="71">
        <v>44433</v>
      </c>
      <c r="E84" s="72">
        <v>38232</v>
      </c>
      <c r="F84" s="14">
        <f t="shared" si="3"/>
        <v>44463</v>
      </c>
      <c r="G84" s="36">
        <f t="shared" si="4"/>
        <v>38232</v>
      </c>
      <c r="H84" s="16">
        <f t="shared" si="5"/>
        <v>0</v>
      </c>
      <c r="I84" s="17" t="s">
        <v>9</v>
      </c>
      <c r="J84" s="1"/>
    </row>
    <row r="85" spans="1:10" ht="57" x14ac:dyDescent="0.25">
      <c r="A85" s="13" t="s">
        <v>260</v>
      </c>
      <c r="B85" s="13" t="s">
        <v>362</v>
      </c>
      <c r="C85" s="13" t="s">
        <v>178</v>
      </c>
      <c r="D85" s="71">
        <v>44434</v>
      </c>
      <c r="E85" s="72">
        <v>282269.19</v>
      </c>
      <c r="F85" s="14">
        <f t="shared" si="3"/>
        <v>44464</v>
      </c>
      <c r="G85" s="36">
        <f t="shared" si="4"/>
        <v>282269.19</v>
      </c>
      <c r="H85" s="16">
        <f t="shared" si="5"/>
        <v>0</v>
      </c>
      <c r="I85" s="17" t="s">
        <v>9</v>
      </c>
      <c r="J85" s="1"/>
    </row>
    <row r="86" spans="1:10" x14ac:dyDescent="0.25">
      <c r="A86" s="13"/>
      <c r="B86" s="13"/>
      <c r="C86" s="13"/>
      <c r="D86" s="71"/>
      <c r="E86" s="72"/>
      <c r="F86" s="14"/>
      <c r="G86" s="36"/>
      <c r="H86" s="16"/>
      <c r="I86" s="17"/>
      <c r="J86" s="1"/>
    </row>
    <row r="87" spans="1:10" ht="71.25" x14ac:dyDescent="0.25">
      <c r="A87" s="13" t="s">
        <v>180</v>
      </c>
      <c r="B87" s="13" t="s">
        <v>339</v>
      </c>
      <c r="C87" s="13" t="s">
        <v>80</v>
      </c>
      <c r="D87" s="71">
        <v>44435</v>
      </c>
      <c r="E87" s="72">
        <v>467263.95</v>
      </c>
      <c r="F87" s="14">
        <f t="shared" si="3"/>
        <v>44465</v>
      </c>
      <c r="G87" s="36">
        <f t="shared" si="4"/>
        <v>467263.95</v>
      </c>
      <c r="H87" s="16">
        <f t="shared" si="5"/>
        <v>0</v>
      </c>
      <c r="I87" s="17" t="s">
        <v>9</v>
      </c>
      <c r="J87" s="1"/>
    </row>
    <row r="88" spans="1:10" ht="71.25" x14ac:dyDescent="0.25">
      <c r="A88" s="13" t="s">
        <v>181</v>
      </c>
      <c r="B88" s="13" t="s">
        <v>340</v>
      </c>
      <c r="C88" s="13" t="s">
        <v>183</v>
      </c>
      <c r="D88" s="71">
        <v>44438</v>
      </c>
      <c r="E88" s="72">
        <v>131111.10999999999</v>
      </c>
      <c r="F88" s="14">
        <f t="shared" si="3"/>
        <v>44468</v>
      </c>
      <c r="G88" s="36">
        <f t="shared" si="4"/>
        <v>131111.10999999999</v>
      </c>
      <c r="H88" s="16">
        <f t="shared" si="5"/>
        <v>0</v>
      </c>
      <c r="I88" s="17" t="s">
        <v>9</v>
      </c>
      <c r="J88" s="1"/>
    </row>
    <row r="89" spans="1:10" ht="71.25" x14ac:dyDescent="0.25">
      <c r="A89" s="13" t="s">
        <v>184</v>
      </c>
      <c r="B89" s="13" t="s">
        <v>341</v>
      </c>
      <c r="C89" s="13" t="s">
        <v>186</v>
      </c>
      <c r="D89" s="71">
        <v>44439</v>
      </c>
      <c r="E89" s="72">
        <v>49500</v>
      </c>
      <c r="F89" s="14">
        <f t="shared" si="3"/>
        <v>44469</v>
      </c>
      <c r="G89" s="36">
        <f t="shared" si="4"/>
        <v>49500</v>
      </c>
      <c r="H89" s="16">
        <f t="shared" si="5"/>
        <v>0</v>
      </c>
      <c r="I89" s="17" t="s">
        <v>10</v>
      </c>
      <c r="J89" s="1"/>
    </row>
    <row r="90" spans="1:10" ht="42.75" x14ac:dyDescent="0.25">
      <c r="A90" s="13" t="s">
        <v>187</v>
      </c>
      <c r="B90" s="13" t="s">
        <v>345</v>
      </c>
      <c r="C90" s="13" t="s">
        <v>189</v>
      </c>
      <c r="D90" s="71">
        <v>44439</v>
      </c>
      <c r="E90" s="72">
        <v>146627.39000000001</v>
      </c>
      <c r="F90" s="14">
        <f t="shared" si="3"/>
        <v>44469</v>
      </c>
      <c r="G90" s="36">
        <f t="shared" si="4"/>
        <v>146627.39000000001</v>
      </c>
      <c r="H90" s="16">
        <f t="shared" si="5"/>
        <v>0</v>
      </c>
      <c r="I90" s="17" t="s">
        <v>9</v>
      </c>
      <c r="J90" s="1"/>
    </row>
    <row r="91" spans="1:10" ht="71.25" x14ac:dyDescent="0.25">
      <c r="A91" s="13" t="s">
        <v>261</v>
      </c>
      <c r="B91" s="13" t="s">
        <v>342</v>
      </c>
      <c r="C91" s="13" t="s">
        <v>191</v>
      </c>
      <c r="D91" s="71">
        <v>44439</v>
      </c>
      <c r="E91" s="72">
        <v>146627.39000000001</v>
      </c>
      <c r="F91" s="14">
        <f t="shared" si="3"/>
        <v>44469</v>
      </c>
      <c r="G91" s="36">
        <f t="shared" si="4"/>
        <v>146627.39000000001</v>
      </c>
      <c r="H91" s="16">
        <f t="shared" si="5"/>
        <v>0</v>
      </c>
      <c r="I91" s="17" t="s">
        <v>9</v>
      </c>
      <c r="J91" s="1"/>
    </row>
    <row r="92" spans="1:10" ht="15.75" x14ac:dyDescent="0.25">
      <c r="A92" s="62"/>
      <c r="B92" s="62"/>
      <c r="C92" s="73"/>
      <c r="D92" s="63"/>
      <c r="E92" s="74">
        <f>SUM(E10:E91)</f>
        <v>16513285.240000002</v>
      </c>
      <c r="F92" s="74"/>
      <c r="G92" s="74">
        <f>SUM(G10:G91)</f>
        <v>16513285.240000002</v>
      </c>
      <c r="H92" s="74">
        <f>SUM(H10:H91)</f>
        <v>0</v>
      </c>
      <c r="I92" s="65"/>
      <c r="J92" s="62"/>
    </row>
    <row r="93" spans="1:10" ht="15.75" x14ac:dyDescent="0.25">
      <c r="A93" s="62"/>
      <c r="B93" s="62"/>
      <c r="C93" s="73"/>
      <c r="D93" s="63"/>
      <c r="E93" s="74"/>
      <c r="F93" s="74"/>
      <c r="G93" s="74"/>
      <c r="H93" s="74"/>
      <c r="I93" s="65"/>
      <c r="J93" s="62"/>
    </row>
    <row r="94" spans="1:10" ht="15.75" x14ac:dyDescent="0.25">
      <c r="A94" s="62"/>
      <c r="B94" s="62"/>
      <c r="C94" s="73"/>
      <c r="D94" s="63"/>
      <c r="E94" s="74"/>
      <c r="F94" s="74"/>
      <c r="G94" s="74"/>
      <c r="H94" s="74"/>
      <c r="I94" s="65"/>
      <c r="J94" s="62"/>
    </row>
    <row r="95" spans="1:10" ht="15.75" x14ac:dyDescent="0.25">
      <c r="A95" s="62"/>
      <c r="B95" s="62"/>
      <c r="C95" s="73"/>
      <c r="D95" s="63"/>
      <c r="E95" s="74"/>
      <c r="F95" s="74"/>
      <c r="G95" s="74"/>
      <c r="H95" s="74"/>
      <c r="I95" s="65"/>
      <c r="J95" s="62"/>
    </row>
    <row r="96" spans="1:10" x14ac:dyDescent="0.25">
      <c r="A96" s="1"/>
      <c r="B96" s="57"/>
      <c r="C96" s="57"/>
      <c r="D96" s="63"/>
      <c r="E96" s="57"/>
      <c r="F96" s="56"/>
      <c r="G96" s="58"/>
      <c r="H96" s="6"/>
      <c r="I96" s="59"/>
      <c r="J96" s="1"/>
    </row>
    <row r="97" spans="1:10" ht="14.25" customHeight="1" x14ac:dyDescent="0.25">
      <c r="A97" s="68"/>
      <c r="B97" s="70" t="s">
        <v>368</v>
      </c>
      <c r="D97" s="68"/>
      <c r="E97" s="70" t="s">
        <v>369</v>
      </c>
      <c r="F97" s="68"/>
      <c r="G97" s="68"/>
      <c r="H97" s="68"/>
      <c r="I97" s="68"/>
      <c r="J97" s="68"/>
    </row>
    <row r="98" spans="1:10" x14ac:dyDescent="0.25">
      <c r="A98" s="68"/>
      <c r="B98" s="69" t="s">
        <v>370</v>
      </c>
      <c r="D98" s="68"/>
      <c r="E98" s="69" t="s">
        <v>371</v>
      </c>
      <c r="F98" s="68"/>
      <c r="G98" s="68"/>
      <c r="H98" s="68"/>
      <c r="I98" s="68"/>
      <c r="J98" s="68"/>
    </row>
    <row r="99" spans="1:10" x14ac:dyDescent="0.25">
      <c r="A99" s="68"/>
      <c r="B99" s="68"/>
      <c r="C99" s="68"/>
      <c r="D99" s="68"/>
      <c r="E99" s="68"/>
      <c r="F99" s="68"/>
      <c r="G99" s="68"/>
      <c r="H99" s="68"/>
      <c r="I99" s="68"/>
      <c r="J99" s="68"/>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208"/>
  <sheetViews>
    <sheetView tabSelected="1" topLeftCell="B192" zoomScale="106" zoomScaleNormal="106" workbookViewId="0">
      <selection activeCell="D195" sqref="D195"/>
    </sheetView>
  </sheetViews>
  <sheetFormatPr baseColWidth="10" defaultRowHeight="15" x14ac:dyDescent="0.25"/>
  <cols>
    <col min="1" max="1" width="46.28515625" customWidth="1"/>
    <col min="2" max="2" width="53" customWidth="1"/>
    <col min="3" max="3" width="17.7109375" style="8" customWidth="1"/>
    <col min="4" max="4" width="15" style="8" customWidth="1"/>
    <col min="5" max="5" width="17.85546875" style="77" customWidth="1"/>
    <col min="6" max="6" width="17.140625" style="122" customWidth="1"/>
    <col min="7" max="7" width="17.7109375" style="77" customWidth="1"/>
    <col min="8" max="8" width="14.7109375" style="81" customWidth="1"/>
    <col min="9" max="9" width="11.42578125" style="7" customWidth="1"/>
  </cols>
  <sheetData>
    <row r="2" spans="1:10" x14ac:dyDescent="0.25">
      <c r="A2" s="1"/>
      <c r="B2" s="57"/>
      <c r="C2" s="84"/>
      <c r="D2" s="84"/>
      <c r="E2" s="76"/>
      <c r="F2" s="84"/>
      <c r="G2" s="79"/>
      <c r="H2" s="80"/>
      <c r="I2" s="58"/>
    </row>
    <row r="3" spans="1:10" x14ac:dyDescent="0.25">
      <c r="A3" s="1"/>
      <c r="B3" s="57"/>
      <c r="C3" s="84"/>
      <c r="D3" s="84"/>
      <c r="E3" s="76"/>
      <c r="F3" s="84"/>
      <c r="G3" s="79"/>
      <c r="H3" s="80"/>
      <c r="I3" s="58"/>
    </row>
    <row r="4" spans="1:10" ht="21.75" customHeight="1" x14ac:dyDescent="0.25">
      <c r="A4" s="1"/>
      <c r="B4" s="57"/>
      <c r="C4" s="84"/>
      <c r="D4" s="84"/>
      <c r="E4" s="76"/>
      <c r="F4" s="84"/>
      <c r="G4" s="79"/>
      <c r="H4" s="80"/>
      <c r="I4" s="58"/>
    </row>
    <row r="5" spans="1:10" x14ac:dyDescent="0.25">
      <c r="A5" s="1"/>
      <c r="B5" s="57"/>
      <c r="C5" s="84"/>
      <c r="D5" s="84"/>
      <c r="E5" s="76"/>
      <c r="F5" s="84"/>
      <c r="G5" s="79"/>
      <c r="H5" s="80"/>
      <c r="I5" s="58"/>
    </row>
    <row r="6" spans="1:10" ht="20.25" customHeight="1" x14ac:dyDescent="0.25">
      <c r="A6" s="1"/>
      <c r="B6" s="139" t="s">
        <v>904</v>
      </c>
      <c r="C6" s="139"/>
      <c r="D6" s="139"/>
      <c r="E6" s="139"/>
      <c r="F6" s="139"/>
      <c r="G6" s="139"/>
      <c r="H6" s="139"/>
      <c r="I6" s="139"/>
    </row>
    <row r="7" spans="1:10" ht="24.75" customHeight="1" thickBot="1" x14ac:dyDescent="0.3">
      <c r="A7" s="1"/>
      <c r="B7" s="85"/>
      <c r="C7" s="86"/>
      <c r="D7" s="86"/>
      <c r="E7" s="101"/>
      <c r="F7" s="86"/>
      <c r="G7" s="101"/>
      <c r="H7" s="86"/>
      <c r="I7" s="94"/>
    </row>
    <row r="8" spans="1:10" s="75" customFormat="1" ht="15" customHeight="1" x14ac:dyDescent="0.25">
      <c r="A8" s="153" t="s">
        <v>1</v>
      </c>
      <c r="B8" s="155" t="s">
        <v>0</v>
      </c>
      <c r="C8" s="155" t="s">
        <v>2</v>
      </c>
      <c r="D8" s="157" t="s">
        <v>3</v>
      </c>
      <c r="E8" s="159" t="s">
        <v>4</v>
      </c>
      <c r="F8" s="155" t="s">
        <v>7</v>
      </c>
      <c r="G8" s="161" t="s">
        <v>5</v>
      </c>
      <c r="H8" s="163" t="s">
        <v>6</v>
      </c>
      <c r="I8" s="165" t="s">
        <v>8</v>
      </c>
    </row>
    <row r="9" spans="1:10" s="75" customFormat="1" ht="32.25" customHeight="1" thickBot="1" x14ac:dyDescent="0.3">
      <c r="A9" s="154"/>
      <c r="B9" s="156"/>
      <c r="C9" s="156"/>
      <c r="D9" s="158"/>
      <c r="E9" s="160"/>
      <c r="F9" s="156"/>
      <c r="G9" s="162"/>
      <c r="H9" s="164"/>
      <c r="I9" s="166"/>
    </row>
    <row r="10" spans="1:10" s="75" customFormat="1" ht="75" customHeight="1" x14ac:dyDescent="0.25">
      <c r="A10" s="110" t="s">
        <v>388</v>
      </c>
      <c r="B10" s="111" t="s">
        <v>707</v>
      </c>
      <c r="C10" s="114" t="s">
        <v>507</v>
      </c>
      <c r="D10" s="114" t="s">
        <v>448</v>
      </c>
      <c r="E10" s="115">
        <v>88500</v>
      </c>
      <c r="F10" s="114" t="s">
        <v>684</v>
      </c>
      <c r="G10" s="115">
        <v>88500</v>
      </c>
      <c r="H10" s="99" t="s">
        <v>375</v>
      </c>
      <c r="I10" s="95" t="s">
        <v>374</v>
      </c>
    </row>
    <row r="11" spans="1:10" s="75" customFormat="1" ht="81.75" customHeight="1" x14ac:dyDescent="0.25">
      <c r="A11" s="112" t="s">
        <v>455</v>
      </c>
      <c r="B11" s="113" t="s">
        <v>708</v>
      </c>
      <c r="C11" s="116" t="s">
        <v>508</v>
      </c>
      <c r="D11" s="116" t="s">
        <v>509</v>
      </c>
      <c r="E11" s="117">
        <v>139800</v>
      </c>
      <c r="F11" s="116" t="s">
        <v>685</v>
      </c>
      <c r="G11" s="117">
        <v>139800</v>
      </c>
      <c r="H11" s="100" t="s">
        <v>375</v>
      </c>
      <c r="I11" s="96" t="s">
        <v>374</v>
      </c>
    </row>
    <row r="12" spans="1:10" s="75" customFormat="1" ht="78.75" customHeight="1" x14ac:dyDescent="0.25">
      <c r="A12" s="112" t="s">
        <v>456</v>
      </c>
      <c r="B12" s="113" t="s">
        <v>709</v>
      </c>
      <c r="C12" s="116" t="s">
        <v>510</v>
      </c>
      <c r="D12" s="116" t="s">
        <v>511</v>
      </c>
      <c r="E12" s="117">
        <v>118000</v>
      </c>
      <c r="F12" s="116" t="s">
        <v>686</v>
      </c>
      <c r="G12" s="117">
        <v>118000</v>
      </c>
      <c r="H12" s="100" t="s">
        <v>375</v>
      </c>
      <c r="I12" s="96" t="s">
        <v>374</v>
      </c>
    </row>
    <row r="13" spans="1:10" s="75" customFormat="1" ht="68.25" customHeight="1" x14ac:dyDescent="0.25">
      <c r="A13" s="112" t="s">
        <v>456</v>
      </c>
      <c r="B13" s="113" t="s">
        <v>710</v>
      </c>
      <c r="C13" s="116" t="s">
        <v>512</v>
      </c>
      <c r="D13" s="116" t="s">
        <v>513</v>
      </c>
      <c r="E13" s="117">
        <v>118000</v>
      </c>
      <c r="F13" s="116" t="s">
        <v>687</v>
      </c>
      <c r="G13" s="117">
        <v>118000</v>
      </c>
      <c r="H13" s="100" t="s">
        <v>375</v>
      </c>
      <c r="I13" s="96" t="s">
        <v>374</v>
      </c>
    </row>
    <row r="14" spans="1:10" s="75" customFormat="1" ht="87.75" customHeight="1" x14ac:dyDescent="0.25">
      <c r="A14" s="112" t="s">
        <v>457</v>
      </c>
      <c r="B14" s="113" t="s">
        <v>711</v>
      </c>
      <c r="C14" s="116" t="s">
        <v>514</v>
      </c>
      <c r="D14" s="116" t="s">
        <v>509</v>
      </c>
      <c r="E14" s="117">
        <v>19440</v>
      </c>
      <c r="F14" s="116" t="s">
        <v>685</v>
      </c>
      <c r="G14" s="117">
        <v>19440</v>
      </c>
      <c r="H14" s="100" t="s">
        <v>375</v>
      </c>
      <c r="I14" s="96" t="s">
        <v>374</v>
      </c>
    </row>
    <row r="15" spans="1:10" s="75" customFormat="1" ht="183" customHeight="1" x14ac:dyDescent="0.25">
      <c r="A15" s="112" t="s">
        <v>458</v>
      </c>
      <c r="B15" s="113" t="s">
        <v>712</v>
      </c>
      <c r="C15" s="116" t="s">
        <v>515</v>
      </c>
      <c r="D15" s="116" t="s">
        <v>516</v>
      </c>
      <c r="E15" s="117">
        <v>65700</v>
      </c>
      <c r="F15" s="116" t="s">
        <v>688</v>
      </c>
      <c r="G15" s="117">
        <v>65700</v>
      </c>
      <c r="H15" s="100" t="s">
        <v>375</v>
      </c>
      <c r="I15" s="96" t="s">
        <v>374</v>
      </c>
      <c r="J15" s="87"/>
    </row>
    <row r="16" spans="1:10" ht="89.25" customHeight="1" x14ac:dyDescent="0.25">
      <c r="A16" s="112" t="s">
        <v>459</v>
      </c>
      <c r="B16" s="113" t="s">
        <v>713</v>
      </c>
      <c r="C16" s="116" t="s">
        <v>517</v>
      </c>
      <c r="D16" s="116" t="s">
        <v>431</v>
      </c>
      <c r="E16" s="117">
        <v>47200</v>
      </c>
      <c r="F16" s="116" t="s">
        <v>447</v>
      </c>
      <c r="G16" s="117">
        <v>47200</v>
      </c>
      <c r="H16" s="100" t="s">
        <v>375</v>
      </c>
      <c r="I16" s="96" t="s">
        <v>374</v>
      </c>
      <c r="J16" s="7"/>
    </row>
    <row r="17" spans="1:10" ht="63.75" customHeight="1" x14ac:dyDescent="0.25">
      <c r="A17" s="112" t="s">
        <v>459</v>
      </c>
      <c r="B17" s="113" t="s">
        <v>714</v>
      </c>
      <c r="C17" s="116" t="s">
        <v>443</v>
      </c>
      <c r="D17" s="116" t="s">
        <v>452</v>
      </c>
      <c r="E17" s="117">
        <v>47200</v>
      </c>
      <c r="F17" s="116" t="s">
        <v>689</v>
      </c>
      <c r="G17" s="117">
        <v>47200</v>
      </c>
      <c r="H17" s="100" t="s">
        <v>375</v>
      </c>
      <c r="I17" s="96" t="s">
        <v>374</v>
      </c>
      <c r="J17" s="7"/>
    </row>
    <row r="18" spans="1:10" ht="71.25" customHeight="1" x14ac:dyDescent="0.25">
      <c r="A18" s="112" t="s">
        <v>255</v>
      </c>
      <c r="B18" s="113" t="s">
        <v>715</v>
      </c>
      <c r="C18" s="116" t="s">
        <v>518</v>
      </c>
      <c r="D18" s="116" t="s">
        <v>431</v>
      </c>
      <c r="E18" s="117">
        <v>17592.150000000001</v>
      </c>
      <c r="F18" s="116" t="s">
        <v>447</v>
      </c>
      <c r="G18" s="117">
        <v>17592.150000000001</v>
      </c>
      <c r="H18" s="100" t="s">
        <v>375</v>
      </c>
      <c r="I18" s="96" t="s">
        <v>374</v>
      </c>
      <c r="J18" s="7"/>
    </row>
    <row r="19" spans="1:10" ht="73.5" customHeight="1" x14ac:dyDescent="0.25">
      <c r="A19" s="112" t="s">
        <v>255</v>
      </c>
      <c r="B19" s="113" t="s">
        <v>716</v>
      </c>
      <c r="C19" s="116" t="s">
        <v>519</v>
      </c>
      <c r="D19" s="116" t="s">
        <v>520</v>
      </c>
      <c r="E19" s="117">
        <v>1600000</v>
      </c>
      <c r="F19" s="116" t="s">
        <v>690</v>
      </c>
      <c r="G19" s="117">
        <v>1600000</v>
      </c>
      <c r="H19" s="100" t="s">
        <v>375</v>
      </c>
      <c r="I19" s="96" t="s">
        <v>374</v>
      </c>
      <c r="J19" s="7"/>
    </row>
    <row r="20" spans="1:10" ht="56.25" x14ac:dyDescent="0.25">
      <c r="A20" s="112" t="s">
        <v>255</v>
      </c>
      <c r="B20" s="113" t="s">
        <v>717</v>
      </c>
      <c r="C20" s="116" t="s">
        <v>521</v>
      </c>
      <c r="D20" s="116" t="s">
        <v>520</v>
      </c>
      <c r="E20" s="117">
        <v>1500000</v>
      </c>
      <c r="F20" s="116" t="s">
        <v>690</v>
      </c>
      <c r="G20" s="117">
        <v>1500000</v>
      </c>
      <c r="H20" s="100" t="s">
        <v>375</v>
      </c>
      <c r="I20" s="96" t="s">
        <v>374</v>
      </c>
      <c r="J20" s="7"/>
    </row>
    <row r="21" spans="1:10" ht="82.5" customHeight="1" x14ac:dyDescent="0.25">
      <c r="A21" s="112" t="s">
        <v>255</v>
      </c>
      <c r="B21" s="113" t="s">
        <v>718</v>
      </c>
      <c r="C21" s="116" t="s">
        <v>522</v>
      </c>
      <c r="D21" s="116" t="s">
        <v>520</v>
      </c>
      <c r="E21" s="117">
        <v>1200000</v>
      </c>
      <c r="F21" s="116" t="s">
        <v>690</v>
      </c>
      <c r="G21" s="117">
        <v>1200000</v>
      </c>
      <c r="H21" s="100" t="s">
        <v>375</v>
      </c>
      <c r="I21" s="96" t="s">
        <v>374</v>
      </c>
      <c r="J21" s="7"/>
    </row>
    <row r="22" spans="1:10" ht="108.75" customHeight="1" x14ac:dyDescent="0.25">
      <c r="A22" s="112" t="s">
        <v>255</v>
      </c>
      <c r="B22" s="113" t="s">
        <v>719</v>
      </c>
      <c r="C22" s="116" t="s">
        <v>523</v>
      </c>
      <c r="D22" s="116" t="s">
        <v>520</v>
      </c>
      <c r="E22" s="117">
        <v>1700000</v>
      </c>
      <c r="F22" s="116" t="s">
        <v>690</v>
      </c>
      <c r="G22" s="117">
        <v>1700000</v>
      </c>
      <c r="H22" s="100" t="s">
        <v>375</v>
      </c>
      <c r="I22" s="96" t="s">
        <v>374</v>
      </c>
      <c r="J22" s="7"/>
    </row>
    <row r="23" spans="1:10" ht="84.75" customHeight="1" x14ac:dyDescent="0.25">
      <c r="A23" s="112" t="s">
        <v>255</v>
      </c>
      <c r="B23" s="113" t="s">
        <v>720</v>
      </c>
      <c r="C23" s="116" t="s">
        <v>524</v>
      </c>
      <c r="D23" s="116" t="s">
        <v>446</v>
      </c>
      <c r="E23" s="117">
        <v>487053.4</v>
      </c>
      <c r="F23" s="116" t="s">
        <v>691</v>
      </c>
      <c r="G23" s="117">
        <v>487053.4</v>
      </c>
      <c r="H23" s="100" t="s">
        <v>375</v>
      </c>
      <c r="I23" s="96" t="s">
        <v>374</v>
      </c>
      <c r="J23" s="7"/>
    </row>
    <row r="24" spans="1:10" ht="81" customHeight="1" x14ac:dyDescent="0.25">
      <c r="A24" s="112" t="s">
        <v>255</v>
      </c>
      <c r="B24" s="113" t="s">
        <v>721</v>
      </c>
      <c r="C24" s="116" t="s">
        <v>525</v>
      </c>
      <c r="D24" s="116" t="s">
        <v>450</v>
      </c>
      <c r="E24" s="117">
        <v>1052629.55</v>
      </c>
      <c r="F24" s="116" t="s">
        <v>692</v>
      </c>
      <c r="G24" s="117">
        <v>1052629.55</v>
      </c>
      <c r="H24" s="100" t="s">
        <v>375</v>
      </c>
      <c r="I24" s="96" t="s">
        <v>374</v>
      </c>
      <c r="J24" s="7"/>
    </row>
    <row r="25" spans="1:10" ht="80.25" customHeight="1" x14ac:dyDescent="0.25">
      <c r="A25" s="112" t="s">
        <v>255</v>
      </c>
      <c r="B25" s="113" t="s">
        <v>722</v>
      </c>
      <c r="C25" s="116" t="s">
        <v>526</v>
      </c>
      <c r="D25" s="116" t="s">
        <v>527</v>
      </c>
      <c r="E25" s="117">
        <v>6118409.2800000003</v>
      </c>
      <c r="F25" s="116" t="s">
        <v>693</v>
      </c>
      <c r="G25" s="117">
        <v>6118409.2800000003</v>
      </c>
      <c r="H25" s="100" t="s">
        <v>375</v>
      </c>
      <c r="I25" s="96" t="s">
        <v>374</v>
      </c>
      <c r="J25" s="7"/>
    </row>
    <row r="26" spans="1:10" ht="67.5" x14ac:dyDescent="0.25">
      <c r="A26" s="112" t="s">
        <v>255</v>
      </c>
      <c r="B26" s="113" t="s">
        <v>723</v>
      </c>
      <c r="C26" s="116" t="s">
        <v>528</v>
      </c>
      <c r="D26" s="116" t="s">
        <v>529</v>
      </c>
      <c r="E26" s="117">
        <v>4926251.87</v>
      </c>
      <c r="F26" s="116" t="s">
        <v>694</v>
      </c>
      <c r="G26" s="117">
        <v>4926251.87</v>
      </c>
      <c r="H26" s="100" t="s">
        <v>375</v>
      </c>
      <c r="I26" s="96" t="s">
        <v>374</v>
      </c>
      <c r="J26" s="7"/>
    </row>
    <row r="27" spans="1:10" ht="59.25" customHeight="1" x14ac:dyDescent="0.25">
      <c r="A27" s="112" t="s">
        <v>255</v>
      </c>
      <c r="B27" s="113" t="s">
        <v>724</v>
      </c>
      <c r="C27" s="116" t="s">
        <v>530</v>
      </c>
      <c r="D27" s="116" t="s">
        <v>452</v>
      </c>
      <c r="E27" s="117">
        <v>4326.3999999999996</v>
      </c>
      <c r="F27" s="116" t="s">
        <v>689</v>
      </c>
      <c r="G27" s="117">
        <v>4326.3999999999996</v>
      </c>
      <c r="H27" s="100" t="s">
        <v>375</v>
      </c>
      <c r="I27" s="96" t="s">
        <v>374</v>
      </c>
      <c r="J27" s="7"/>
    </row>
    <row r="28" spans="1:10" ht="90.75" customHeight="1" x14ac:dyDescent="0.25">
      <c r="A28" s="112" t="s">
        <v>255</v>
      </c>
      <c r="B28" s="113" t="s">
        <v>725</v>
      </c>
      <c r="C28" s="116" t="s">
        <v>531</v>
      </c>
      <c r="D28" s="116" t="s">
        <v>452</v>
      </c>
      <c r="E28" s="117">
        <v>12554.01</v>
      </c>
      <c r="F28" s="116" t="s">
        <v>689</v>
      </c>
      <c r="G28" s="117">
        <v>12554.01</v>
      </c>
      <c r="H28" s="100" t="s">
        <v>375</v>
      </c>
      <c r="I28" s="96" t="s">
        <v>374</v>
      </c>
      <c r="J28" s="7"/>
    </row>
    <row r="29" spans="1:10" ht="80.25" customHeight="1" x14ac:dyDescent="0.25">
      <c r="A29" s="112" t="s">
        <v>255</v>
      </c>
      <c r="B29" s="113" t="s">
        <v>726</v>
      </c>
      <c r="C29" s="116" t="s">
        <v>532</v>
      </c>
      <c r="D29" s="116" t="s">
        <v>533</v>
      </c>
      <c r="E29" s="117">
        <v>77873.8</v>
      </c>
      <c r="F29" s="116" t="s">
        <v>695</v>
      </c>
      <c r="G29" s="117">
        <v>77873.8</v>
      </c>
      <c r="H29" s="100" t="s">
        <v>375</v>
      </c>
      <c r="I29" s="96" t="s">
        <v>374</v>
      </c>
      <c r="J29" s="7"/>
    </row>
    <row r="30" spans="1:10" ht="94.5" customHeight="1" x14ac:dyDescent="0.25">
      <c r="A30" s="112" t="s">
        <v>255</v>
      </c>
      <c r="B30" s="113" t="s">
        <v>727</v>
      </c>
      <c r="C30" s="116" t="s">
        <v>534</v>
      </c>
      <c r="D30" s="116" t="s">
        <v>533</v>
      </c>
      <c r="E30" s="117">
        <v>185189.52</v>
      </c>
      <c r="F30" s="116" t="s">
        <v>695</v>
      </c>
      <c r="G30" s="117">
        <v>185189.52</v>
      </c>
      <c r="H30" s="100" t="s">
        <v>375</v>
      </c>
      <c r="I30" s="96" t="s">
        <v>374</v>
      </c>
      <c r="J30" s="7"/>
    </row>
    <row r="31" spans="1:10" ht="71.25" customHeight="1" x14ac:dyDescent="0.25">
      <c r="A31" s="112" t="s">
        <v>255</v>
      </c>
      <c r="B31" s="113" t="s">
        <v>728</v>
      </c>
      <c r="C31" s="116" t="s">
        <v>535</v>
      </c>
      <c r="D31" s="116" t="s">
        <v>533</v>
      </c>
      <c r="E31" s="117">
        <v>4487.79</v>
      </c>
      <c r="F31" s="116" t="s">
        <v>695</v>
      </c>
      <c r="G31" s="117">
        <v>4487.79</v>
      </c>
      <c r="H31" s="100" t="s">
        <v>375</v>
      </c>
      <c r="I31" s="96" t="s">
        <v>374</v>
      </c>
      <c r="J31" s="7"/>
    </row>
    <row r="32" spans="1:10" ht="81" customHeight="1" x14ac:dyDescent="0.25">
      <c r="A32" s="112" t="s">
        <v>255</v>
      </c>
      <c r="B32" s="113" t="s">
        <v>729</v>
      </c>
      <c r="C32" s="116" t="s">
        <v>536</v>
      </c>
      <c r="D32" s="116" t="s">
        <v>533</v>
      </c>
      <c r="E32" s="117">
        <v>2532.42</v>
      </c>
      <c r="F32" s="116" t="s">
        <v>695</v>
      </c>
      <c r="G32" s="117">
        <v>2532.42</v>
      </c>
      <c r="H32" s="100" t="s">
        <v>375</v>
      </c>
      <c r="I32" s="96" t="s">
        <v>374</v>
      </c>
      <c r="J32" s="7"/>
    </row>
    <row r="33" spans="1:10" ht="84.75" customHeight="1" x14ac:dyDescent="0.25">
      <c r="A33" s="112" t="s">
        <v>460</v>
      </c>
      <c r="B33" s="113" t="s">
        <v>730</v>
      </c>
      <c r="C33" s="116" t="s">
        <v>537</v>
      </c>
      <c r="D33" s="116" t="s">
        <v>431</v>
      </c>
      <c r="E33" s="117">
        <v>35400</v>
      </c>
      <c r="F33" s="116" t="s">
        <v>447</v>
      </c>
      <c r="G33" s="117">
        <v>35400</v>
      </c>
      <c r="H33" s="100" t="s">
        <v>375</v>
      </c>
      <c r="I33" s="96" t="s">
        <v>374</v>
      </c>
      <c r="J33" s="7"/>
    </row>
    <row r="34" spans="1:10" ht="70.5" customHeight="1" x14ac:dyDescent="0.25">
      <c r="A34" s="112" t="s">
        <v>461</v>
      </c>
      <c r="B34" s="113" t="s">
        <v>731</v>
      </c>
      <c r="C34" s="116" t="s">
        <v>538</v>
      </c>
      <c r="D34" s="116" t="s">
        <v>431</v>
      </c>
      <c r="E34" s="117">
        <v>42480</v>
      </c>
      <c r="F34" s="116" t="s">
        <v>447</v>
      </c>
      <c r="G34" s="117">
        <v>42480</v>
      </c>
      <c r="H34" s="100" t="s">
        <v>375</v>
      </c>
      <c r="I34" s="96" t="s">
        <v>374</v>
      </c>
      <c r="J34" s="7"/>
    </row>
    <row r="35" spans="1:10" ht="93" customHeight="1" x14ac:dyDescent="0.25">
      <c r="A35" s="112" t="s">
        <v>462</v>
      </c>
      <c r="B35" s="113" t="s">
        <v>732</v>
      </c>
      <c r="C35" s="116" t="s">
        <v>438</v>
      </c>
      <c r="D35" s="116" t="s">
        <v>450</v>
      </c>
      <c r="E35" s="117">
        <v>256000</v>
      </c>
      <c r="F35" s="116" t="s">
        <v>692</v>
      </c>
      <c r="G35" s="117">
        <v>256000</v>
      </c>
      <c r="H35" s="100" t="s">
        <v>375</v>
      </c>
      <c r="I35" s="96" t="s">
        <v>374</v>
      </c>
      <c r="J35" s="7"/>
    </row>
    <row r="36" spans="1:10" ht="84" customHeight="1" x14ac:dyDescent="0.25">
      <c r="A36" s="112" t="s">
        <v>463</v>
      </c>
      <c r="B36" s="113" t="s">
        <v>733</v>
      </c>
      <c r="C36" s="116" t="s">
        <v>437</v>
      </c>
      <c r="D36" s="116" t="s">
        <v>539</v>
      </c>
      <c r="E36" s="117">
        <v>59000</v>
      </c>
      <c r="F36" s="116" t="s">
        <v>696</v>
      </c>
      <c r="G36" s="117">
        <v>59000</v>
      </c>
      <c r="H36" s="100" t="s">
        <v>375</v>
      </c>
      <c r="I36" s="96" t="s">
        <v>374</v>
      </c>
      <c r="J36" s="7"/>
    </row>
    <row r="37" spans="1:10" ht="74.25" customHeight="1" x14ac:dyDescent="0.25">
      <c r="A37" s="112" t="s">
        <v>372</v>
      </c>
      <c r="B37" s="113" t="s">
        <v>734</v>
      </c>
      <c r="C37" s="116" t="s">
        <v>540</v>
      </c>
      <c r="D37" s="116" t="s">
        <v>452</v>
      </c>
      <c r="E37" s="117">
        <v>3600</v>
      </c>
      <c r="F37" s="116" t="s">
        <v>689</v>
      </c>
      <c r="G37" s="117">
        <v>3600</v>
      </c>
      <c r="H37" s="100" t="s">
        <v>375</v>
      </c>
      <c r="I37" s="96" t="s">
        <v>374</v>
      </c>
      <c r="J37" s="7"/>
    </row>
    <row r="38" spans="1:10" ht="72" customHeight="1" x14ac:dyDescent="0.25">
      <c r="A38" s="112" t="s">
        <v>372</v>
      </c>
      <c r="B38" s="113" t="s">
        <v>735</v>
      </c>
      <c r="C38" s="116" t="s">
        <v>541</v>
      </c>
      <c r="D38" s="116" t="s">
        <v>452</v>
      </c>
      <c r="E38" s="117">
        <v>600</v>
      </c>
      <c r="F38" s="116" t="s">
        <v>689</v>
      </c>
      <c r="G38" s="117">
        <v>600</v>
      </c>
      <c r="H38" s="100" t="s">
        <v>375</v>
      </c>
      <c r="I38" s="96" t="s">
        <v>374</v>
      </c>
      <c r="J38" s="7"/>
    </row>
    <row r="39" spans="1:10" ht="90.75" customHeight="1" x14ac:dyDescent="0.25">
      <c r="A39" s="112" t="s">
        <v>256</v>
      </c>
      <c r="B39" s="113" t="s">
        <v>736</v>
      </c>
      <c r="C39" s="116" t="s">
        <v>542</v>
      </c>
      <c r="D39" s="116" t="s">
        <v>520</v>
      </c>
      <c r="E39" s="117">
        <v>4341929.47</v>
      </c>
      <c r="F39" s="116" t="s">
        <v>690</v>
      </c>
      <c r="G39" s="117">
        <v>4341929.47</v>
      </c>
      <c r="H39" s="100" t="s">
        <v>375</v>
      </c>
      <c r="I39" s="96" t="s">
        <v>374</v>
      </c>
      <c r="J39" s="7"/>
    </row>
    <row r="40" spans="1:10" ht="66" customHeight="1" x14ac:dyDescent="0.25">
      <c r="A40" s="112" t="s">
        <v>256</v>
      </c>
      <c r="B40" s="113" t="s">
        <v>737</v>
      </c>
      <c r="C40" s="116" t="s">
        <v>543</v>
      </c>
      <c r="D40" s="116" t="s">
        <v>520</v>
      </c>
      <c r="E40" s="117">
        <v>171282.23</v>
      </c>
      <c r="F40" s="116" t="s">
        <v>690</v>
      </c>
      <c r="G40" s="117">
        <v>171282.23</v>
      </c>
      <c r="H40" s="100" t="s">
        <v>375</v>
      </c>
      <c r="I40" s="96" t="s">
        <v>374</v>
      </c>
      <c r="J40" s="7"/>
    </row>
    <row r="41" spans="1:10" ht="82.5" customHeight="1" x14ac:dyDescent="0.25">
      <c r="A41" s="112" t="s">
        <v>389</v>
      </c>
      <c r="B41" s="113" t="s">
        <v>738</v>
      </c>
      <c r="C41" s="116" t="s">
        <v>544</v>
      </c>
      <c r="D41" s="116" t="s">
        <v>448</v>
      </c>
      <c r="E41" s="117">
        <v>50514.080000000002</v>
      </c>
      <c r="F41" s="116" t="s">
        <v>684</v>
      </c>
      <c r="G41" s="117">
        <v>50514.080000000002</v>
      </c>
      <c r="H41" s="100" t="s">
        <v>375</v>
      </c>
      <c r="I41" s="96" t="s">
        <v>374</v>
      </c>
      <c r="J41" s="7"/>
    </row>
    <row r="42" spans="1:10" ht="45" x14ac:dyDescent="0.25">
      <c r="A42" s="112" t="s">
        <v>389</v>
      </c>
      <c r="B42" s="113" t="s">
        <v>739</v>
      </c>
      <c r="C42" s="116" t="s">
        <v>545</v>
      </c>
      <c r="D42" s="116" t="s">
        <v>446</v>
      </c>
      <c r="E42" s="117">
        <v>47085.56</v>
      </c>
      <c r="F42" s="116" t="s">
        <v>691</v>
      </c>
      <c r="G42" s="117">
        <v>47085.56</v>
      </c>
      <c r="H42" s="100" t="s">
        <v>375</v>
      </c>
      <c r="I42" s="96" t="s">
        <v>374</v>
      </c>
      <c r="J42" s="7"/>
    </row>
    <row r="43" spans="1:10" ht="78.75" x14ac:dyDescent="0.25">
      <c r="A43" s="112" t="s">
        <v>121</v>
      </c>
      <c r="B43" s="113" t="s">
        <v>740</v>
      </c>
      <c r="C43" s="116" t="s">
        <v>546</v>
      </c>
      <c r="D43" s="116" t="s">
        <v>547</v>
      </c>
      <c r="E43" s="117">
        <v>7501.4</v>
      </c>
      <c r="F43" s="116" t="s">
        <v>697</v>
      </c>
      <c r="G43" s="117">
        <v>7501.4</v>
      </c>
      <c r="H43" s="100" t="s">
        <v>375</v>
      </c>
      <c r="I43" s="96" t="s">
        <v>374</v>
      </c>
      <c r="J43" s="7"/>
    </row>
    <row r="44" spans="1:10" ht="66" customHeight="1" x14ac:dyDescent="0.25">
      <c r="A44" s="112" t="s">
        <v>121</v>
      </c>
      <c r="B44" s="113" t="s">
        <v>741</v>
      </c>
      <c r="C44" s="116" t="s">
        <v>548</v>
      </c>
      <c r="D44" s="116" t="s">
        <v>549</v>
      </c>
      <c r="E44" s="117">
        <v>7501.4</v>
      </c>
      <c r="F44" s="116" t="s">
        <v>547</v>
      </c>
      <c r="G44" s="117">
        <v>7501.4</v>
      </c>
      <c r="H44" s="100" t="s">
        <v>375</v>
      </c>
      <c r="I44" s="96" t="s">
        <v>374</v>
      </c>
      <c r="J44" s="7"/>
    </row>
    <row r="45" spans="1:10" ht="103.5" customHeight="1" x14ac:dyDescent="0.25">
      <c r="A45" s="112" t="s">
        <v>121</v>
      </c>
      <c r="B45" s="113" t="s">
        <v>742</v>
      </c>
      <c r="C45" s="116" t="s">
        <v>550</v>
      </c>
      <c r="D45" s="116" t="s">
        <v>551</v>
      </c>
      <c r="E45" s="117">
        <v>7501.4</v>
      </c>
      <c r="F45" s="116" t="s">
        <v>698</v>
      </c>
      <c r="G45" s="117">
        <v>7501.4</v>
      </c>
      <c r="H45" s="100" t="s">
        <v>375</v>
      </c>
      <c r="I45" s="96" t="s">
        <v>374</v>
      </c>
      <c r="J45" s="7"/>
    </row>
    <row r="46" spans="1:10" ht="86.25" customHeight="1" x14ac:dyDescent="0.25">
      <c r="A46" s="112" t="s">
        <v>390</v>
      </c>
      <c r="B46" s="113" t="s">
        <v>743</v>
      </c>
      <c r="C46" s="116" t="s">
        <v>552</v>
      </c>
      <c r="D46" s="116" t="s">
        <v>452</v>
      </c>
      <c r="E46" s="117">
        <v>35400</v>
      </c>
      <c r="F46" s="116" t="s">
        <v>689</v>
      </c>
      <c r="G46" s="117">
        <v>35400</v>
      </c>
      <c r="H46" s="100" t="s">
        <v>375</v>
      </c>
      <c r="I46" s="96" t="s">
        <v>374</v>
      </c>
      <c r="J46" s="7"/>
    </row>
    <row r="47" spans="1:10" ht="68.25" customHeight="1" x14ac:dyDescent="0.25">
      <c r="A47" s="112" t="s">
        <v>464</v>
      </c>
      <c r="B47" s="113" t="s">
        <v>744</v>
      </c>
      <c r="C47" s="116" t="s">
        <v>553</v>
      </c>
      <c r="D47" s="116" t="s">
        <v>554</v>
      </c>
      <c r="E47" s="117">
        <v>11915208.470000001</v>
      </c>
      <c r="F47" s="116" t="s">
        <v>699</v>
      </c>
      <c r="G47" s="117">
        <v>11915208.470000001</v>
      </c>
      <c r="H47" s="100" t="s">
        <v>375</v>
      </c>
      <c r="I47" s="96" t="s">
        <v>374</v>
      </c>
      <c r="J47" s="7"/>
    </row>
    <row r="48" spans="1:10" ht="78" customHeight="1" x14ac:dyDescent="0.25">
      <c r="A48" s="112" t="s">
        <v>465</v>
      </c>
      <c r="B48" s="113" t="s">
        <v>745</v>
      </c>
      <c r="C48" s="116" t="s">
        <v>555</v>
      </c>
      <c r="D48" s="116" t="s">
        <v>448</v>
      </c>
      <c r="E48" s="117">
        <v>85800.16</v>
      </c>
      <c r="F48" s="116" t="s">
        <v>684</v>
      </c>
      <c r="G48" s="117">
        <v>85800.16</v>
      </c>
      <c r="H48" s="100" t="s">
        <v>375</v>
      </c>
      <c r="I48" s="96" t="s">
        <v>374</v>
      </c>
      <c r="J48" s="7"/>
    </row>
    <row r="49" spans="1:10" ht="68.25" customHeight="1" x14ac:dyDescent="0.25">
      <c r="A49" s="112" t="s">
        <v>391</v>
      </c>
      <c r="B49" s="113" t="s">
        <v>746</v>
      </c>
      <c r="C49" s="116" t="s">
        <v>556</v>
      </c>
      <c r="D49" s="116" t="s">
        <v>520</v>
      </c>
      <c r="E49" s="117">
        <v>50681</v>
      </c>
      <c r="F49" s="116" t="s">
        <v>690</v>
      </c>
      <c r="G49" s="117">
        <v>50681</v>
      </c>
      <c r="H49" s="100" t="s">
        <v>375</v>
      </c>
      <c r="I49" s="96" t="s">
        <v>374</v>
      </c>
      <c r="J49" s="7"/>
    </row>
    <row r="50" spans="1:10" ht="66" customHeight="1" x14ac:dyDescent="0.25">
      <c r="A50" s="112" t="s">
        <v>466</v>
      </c>
      <c r="B50" s="113" t="s">
        <v>747</v>
      </c>
      <c r="C50" s="116" t="s">
        <v>557</v>
      </c>
      <c r="D50" s="116" t="s">
        <v>511</v>
      </c>
      <c r="E50" s="117">
        <v>35400</v>
      </c>
      <c r="F50" s="116" t="s">
        <v>686</v>
      </c>
      <c r="G50" s="117">
        <v>35400</v>
      </c>
      <c r="H50" s="100" t="s">
        <v>375</v>
      </c>
      <c r="I50" s="96" t="s">
        <v>374</v>
      </c>
      <c r="J50" s="7"/>
    </row>
    <row r="51" spans="1:10" ht="65.25" customHeight="1" x14ac:dyDescent="0.25">
      <c r="A51" s="112" t="s">
        <v>467</v>
      </c>
      <c r="B51" s="113" t="s">
        <v>748</v>
      </c>
      <c r="C51" s="116" t="s">
        <v>558</v>
      </c>
      <c r="D51" s="116" t="s">
        <v>446</v>
      </c>
      <c r="E51" s="117">
        <v>45975.75</v>
      </c>
      <c r="F51" s="116" t="s">
        <v>691</v>
      </c>
      <c r="G51" s="117">
        <v>45975.75</v>
      </c>
      <c r="H51" s="100" t="s">
        <v>375</v>
      </c>
      <c r="I51" s="96" t="s">
        <v>374</v>
      </c>
      <c r="J51" s="7"/>
    </row>
    <row r="52" spans="1:10" ht="60.75" customHeight="1" x14ac:dyDescent="0.25">
      <c r="A52" s="112" t="s">
        <v>467</v>
      </c>
      <c r="B52" s="113" t="s">
        <v>749</v>
      </c>
      <c r="C52" s="116" t="s">
        <v>559</v>
      </c>
      <c r="D52" s="116" t="s">
        <v>446</v>
      </c>
      <c r="E52" s="117">
        <v>23202.34</v>
      </c>
      <c r="F52" s="116" t="s">
        <v>691</v>
      </c>
      <c r="G52" s="117">
        <v>23202.34</v>
      </c>
      <c r="H52" s="100" t="s">
        <v>375</v>
      </c>
      <c r="I52" s="96" t="s">
        <v>374</v>
      </c>
      <c r="J52" s="7"/>
    </row>
    <row r="53" spans="1:10" ht="72.75" customHeight="1" x14ac:dyDescent="0.25">
      <c r="A53" s="112" t="s">
        <v>91</v>
      </c>
      <c r="B53" s="113" t="s">
        <v>750</v>
      </c>
      <c r="C53" s="116" t="s">
        <v>560</v>
      </c>
      <c r="D53" s="116" t="s">
        <v>520</v>
      </c>
      <c r="E53" s="117">
        <v>102607</v>
      </c>
      <c r="F53" s="116" t="s">
        <v>690</v>
      </c>
      <c r="G53" s="117">
        <v>102607</v>
      </c>
      <c r="H53" s="100" t="s">
        <v>375</v>
      </c>
      <c r="I53" s="96" t="s">
        <v>374</v>
      </c>
      <c r="J53" s="7"/>
    </row>
    <row r="54" spans="1:10" ht="81" customHeight="1" x14ac:dyDescent="0.25">
      <c r="A54" s="112" t="s">
        <v>253</v>
      </c>
      <c r="B54" s="113" t="s">
        <v>751</v>
      </c>
      <c r="C54" s="116" t="s">
        <v>561</v>
      </c>
      <c r="D54" s="116" t="s">
        <v>452</v>
      </c>
      <c r="E54" s="117">
        <v>243132.68</v>
      </c>
      <c r="F54" s="116" t="s">
        <v>689</v>
      </c>
      <c r="G54" s="117">
        <v>243132.68</v>
      </c>
      <c r="H54" s="100" t="s">
        <v>375</v>
      </c>
      <c r="I54" s="96" t="s">
        <v>374</v>
      </c>
      <c r="J54" s="7"/>
    </row>
    <row r="55" spans="1:10" ht="45" x14ac:dyDescent="0.25">
      <c r="A55" s="112" t="s">
        <v>253</v>
      </c>
      <c r="B55" s="113" t="s">
        <v>752</v>
      </c>
      <c r="C55" s="116" t="s">
        <v>562</v>
      </c>
      <c r="D55" s="116" t="s">
        <v>452</v>
      </c>
      <c r="E55" s="117">
        <v>48126.35</v>
      </c>
      <c r="F55" s="116" t="s">
        <v>689</v>
      </c>
      <c r="G55" s="117">
        <v>48126.35</v>
      </c>
      <c r="H55" s="100" t="s">
        <v>375</v>
      </c>
      <c r="I55" s="96" t="s">
        <v>374</v>
      </c>
      <c r="J55" s="7"/>
    </row>
    <row r="56" spans="1:10" ht="78" customHeight="1" x14ac:dyDescent="0.25">
      <c r="A56" s="112" t="s">
        <v>253</v>
      </c>
      <c r="B56" s="113" t="s">
        <v>753</v>
      </c>
      <c r="C56" s="116" t="s">
        <v>563</v>
      </c>
      <c r="D56" s="116" t="s">
        <v>452</v>
      </c>
      <c r="E56" s="117">
        <v>42303.61</v>
      </c>
      <c r="F56" s="116" t="s">
        <v>689</v>
      </c>
      <c r="G56" s="117">
        <v>42303.61</v>
      </c>
      <c r="H56" s="100" t="s">
        <v>375</v>
      </c>
      <c r="I56" s="96" t="s">
        <v>374</v>
      </c>
      <c r="J56" s="7"/>
    </row>
    <row r="57" spans="1:10" ht="87" customHeight="1" x14ac:dyDescent="0.25">
      <c r="A57" s="112" t="s">
        <v>468</v>
      </c>
      <c r="B57" s="113" t="s">
        <v>754</v>
      </c>
      <c r="C57" s="116" t="s">
        <v>440</v>
      </c>
      <c r="D57" s="116" t="s">
        <v>520</v>
      </c>
      <c r="E57" s="117">
        <v>47200</v>
      </c>
      <c r="F57" s="116" t="s">
        <v>690</v>
      </c>
      <c r="G57" s="117">
        <v>47200</v>
      </c>
      <c r="H57" s="100" t="s">
        <v>375</v>
      </c>
      <c r="I57" s="96" t="s">
        <v>374</v>
      </c>
      <c r="J57" s="7"/>
    </row>
    <row r="58" spans="1:10" ht="93.75" customHeight="1" x14ac:dyDescent="0.25">
      <c r="A58" s="112" t="s">
        <v>468</v>
      </c>
      <c r="B58" s="113" t="s">
        <v>755</v>
      </c>
      <c r="C58" s="116" t="s">
        <v>386</v>
      </c>
      <c r="D58" s="116" t="s">
        <v>564</v>
      </c>
      <c r="E58" s="117">
        <v>47200</v>
      </c>
      <c r="F58" s="116" t="s">
        <v>700</v>
      </c>
      <c r="G58" s="117">
        <v>47200</v>
      </c>
      <c r="H58" s="100" t="s">
        <v>375</v>
      </c>
      <c r="I58" s="96" t="s">
        <v>374</v>
      </c>
      <c r="J58" s="7"/>
    </row>
    <row r="59" spans="1:10" ht="56.25" customHeight="1" x14ac:dyDescent="0.25">
      <c r="A59" s="112" t="s">
        <v>251</v>
      </c>
      <c r="B59" s="113" t="s">
        <v>756</v>
      </c>
      <c r="C59" s="116" t="s">
        <v>565</v>
      </c>
      <c r="D59" s="116" t="s">
        <v>453</v>
      </c>
      <c r="E59" s="117">
        <v>250000</v>
      </c>
      <c r="F59" s="116" t="s">
        <v>701</v>
      </c>
      <c r="G59" s="117">
        <v>250000</v>
      </c>
      <c r="H59" s="100" t="s">
        <v>375</v>
      </c>
      <c r="I59" s="96" t="s">
        <v>374</v>
      </c>
      <c r="J59" s="7"/>
    </row>
    <row r="60" spans="1:10" ht="90.75" customHeight="1" x14ac:dyDescent="0.25">
      <c r="A60" s="112" t="s">
        <v>469</v>
      </c>
      <c r="B60" s="113" t="s">
        <v>757</v>
      </c>
      <c r="C60" s="116" t="s">
        <v>566</v>
      </c>
      <c r="D60" s="116" t="s">
        <v>520</v>
      </c>
      <c r="E60" s="117">
        <v>59000</v>
      </c>
      <c r="F60" s="116" t="s">
        <v>690</v>
      </c>
      <c r="G60" s="117">
        <v>59000</v>
      </c>
      <c r="H60" s="100" t="s">
        <v>375</v>
      </c>
      <c r="I60" s="96" t="s">
        <v>374</v>
      </c>
      <c r="J60" s="7"/>
    </row>
    <row r="61" spans="1:10" ht="71.25" customHeight="1" x14ac:dyDescent="0.25">
      <c r="A61" s="112" t="s">
        <v>469</v>
      </c>
      <c r="B61" s="113" t="s">
        <v>758</v>
      </c>
      <c r="C61" s="116" t="s">
        <v>567</v>
      </c>
      <c r="D61" s="116" t="s">
        <v>520</v>
      </c>
      <c r="E61" s="117">
        <v>59000</v>
      </c>
      <c r="F61" s="116" t="s">
        <v>690</v>
      </c>
      <c r="G61" s="117">
        <v>59000</v>
      </c>
      <c r="H61" s="100" t="s">
        <v>375</v>
      </c>
      <c r="I61" s="96" t="s">
        <v>374</v>
      </c>
      <c r="J61" s="7"/>
    </row>
    <row r="62" spans="1:10" ht="67.5" x14ac:dyDescent="0.25">
      <c r="A62" s="112" t="s">
        <v>470</v>
      </c>
      <c r="B62" s="113" t="s">
        <v>759</v>
      </c>
      <c r="C62" s="116" t="s">
        <v>436</v>
      </c>
      <c r="D62" s="116" t="s">
        <v>520</v>
      </c>
      <c r="E62" s="117">
        <v>41300</v>
      </c>
      <c r="F62" s="116" t="s">
        <v>690</v>
      </c>
      <c r="G62" s="117">
        <v>41300</v>
      </c>
      <c r="H62" s="100" t="s">
        <v>375</v>
      </c>
      <c r="I62" s="96" t="s">
        <v>374</v>
      </c>
      <c r="J62" s="7"/>
    </row>
    <row r="63" spans="1:10" ht="78.75" customHeight="1" x14ac:dyDescent="0.25">
      <c r="A63" s="112" t="s">
        <v>470</v>
      </c>
      <c r="B63" s="113" t="s">
        <v>760</v>
      </c>
      <c r="C63" s="116" t="s">
        <v>568</v>
      </c>
      <c r="D63" s="116" t="s">
        <v>533</v>
      </c>
      <c r="E63" s="117">
        <v>41300</v>
      </c>
      <c r="F63" s="116" t="s">
        <v>695</v>
      </c>
      <c r="G63" s="117">
        <v>41300</v>
      </c>
      <c r="H63" s="100" t="s">
        <v>375</v>
      </c>
      <c r="I63" s="96" t="s">
        <v>374</v>
      </c>
      <c r="J63" s="7"/>
    </row>
    <row r="64" spans="1:10" ht="78" customHeight="1" x14ac:dyDescent="0.25">
      <c r="A64" s="112" t="s">
        <v>392</v>
      </c>
      <c r="B64" s="113" t="s">
        <v>761</v>
      </c>
      <c r="C64" s="116" t="s">
        <v>569</v>
      </c>
      <c r="D64" s="116" t="s">
        <v>511</v>
      </c>
      <c r="E64" s="117">
        <v>29500</v>
      </c>
      <c r="F64" s="116" t="s">
        <v>686</v>
      </c>
      <c r="G64" s="117">
        <v>29500</v>
      </c>
      <c r="H64" s="100" t="s">
        <v>375</v>
      </c>
      <c r="I64" s="96" t="s">
        <v>374</v>
      </c>
      <c r="J64" s="7"/>
    </row>
    <row r="65" spans="1:10" ht="57" customHeight="1" x14ac:dyDescent="0.25">
      <c r="A65" s="112" t="s">
        <v>393</v>
      </c>
      <c r="B65" s="113" t="s">
        <v>762</v>
      </c>
      <c r="C65" s="116" t="s">
        <v>570</v>
      </c>
      <c r="D65" s="116" t="s">
        <v>448</v>
      </c>
      <c r="E65" s="117">
        <v>59000</v>
      </c>
      <c r="F65" s="116" t="s">
        <v>684</v>
      </c>
      <c r="G65" s="117">
        <v>59000</v>
      </c>
      <c r="H65" s="100" t="s">
        <v>375</v>
      </c>
      <c r="I65" s="96" t="s">
        <v>374</v>
      </c>
      <c r="J65" s="7"/>
    </row>
    <row r="66" spans="1:10" ht="77.25" customHeight="1" x14ac:dyDescent="0.25">
      <c r="A66" s="112" t="s">
        <v>376</v>
      </c>
      <c r="B66" s="113" t="s">
        <v>763</v>
      </c>
      <c r="C66" s="116" t="s">
        <v>571</v>
      </c>
      <c r="D66" s="116" t="s">
        <v>520</v>
      </c>
      <c r="E66" s="117">
        <v>26576.75</v>
      </c>
      <c r="F66" s="116" t="s">
        <v>690</v>
      </c>
      <c r="G66" s="117">
        <v>26576.75</v>
      </c>
      <c r="H66" s="100" t="s">
        <v>375</v>
      </c>
      <c r="I66" s="96" t="s">
        <v>374</v>
      </c>
      <c r="J66" s="7"/>
    </row>
    <row r="67" spans="1:10" ht="66.75" customHeight="1" x14ac:dyDescent="0.25">
      <c r="A67" s="112" t="s">
        <v>376</v>
      </c>
      <c r="B67" s="113" t="s">
        <v>764</v>
      </c>
      <c r="C67" s="116" t="s">
        <v>572</v>
      </c>
      <c r="D67" s="116" t="s">
        <v>520</v>
      </c>
      <c r="E67" s="117">
        <v>7609.22</v>
      </c>
      <c r="F67" s="116" t="s">
        <v>690</v>
      </c>
      <c r="G67" s="117">
        <v>7609.22</v>
      </c>
      <c r="H67" s="100" t="s">
        <v>375</v>
      </c>
      <c r="I67" s="96" t="s">
        <v>374</v>
      </c>
      <c r="J67" s="7"/>
    </row>
    <row r="68" spans="1:10" ht="99" customHeight="1" x14ac:dyDescent="0.25">
      <c r="A68" s="112" t="s">
        <v>376</v>
      </c>
      <c r="B68" s="113" t="s">
        <v>765</v>
      </c>
      <c r="C68" s="116" t="s">
        <v>573</v>
      </c>
      <c r="D68" s="116" t="s">
        <v>452</v>
      </c>
      <c r="E68" s="117">
        <v>7000.94</v>
      </c>
      <c r="F68" s="116" t="s">
        <v>689</v>
      </c>
      <c r="G68" s="117">
        <v>7000.94</v>
      </c>
      <c r="H68" s="100" t="s">
        <v>375</v>
      </c>
      <c r="I68" s="96" t="s">
        <v>374</v>
      </c>
      <c r="J68" s="7"/>
    </row>
    <row r="69" spans="1:10" ht="45" x14ac:dyDescent="0.25">
      <c r="A69" s="112" t="s">
        <v>376</v>
      </c>
      <c r="B69" s="113" t="s">
        <v>766</v>
      </c>
      <c r="C69" s="116" t="s">
        <v>574</v>
      </c>
      <c r="D69" s="116" t="s">
        <v>444</v>
      </c>
      <c r="E69" s="117">
        <v>13979.92</v>
      </c>
      <c r="F69" s="116" t="s">
        <v>702</v>
      </c>
      <c r="G69" s="117">
        <v>13979.92</v>
      </c>
      <c r="H69" s="100" t="s">
        <v>375</v>
      </c>
      <c r="I69" s="96" t="s">
        <v>374</v>
      </c>
      <c r="J69" s="7"/>
    </row>
    <row r="70" spans="1:10" ht="78" customHeight="1" x14ac:dyDescent="0.25">
      <c r="A70" s="112" t="s">
        <v>376</v>
      </c>
      <c r="B70" s="113" t="s">
        <v>767</v>
      </c>
      <c r="C70" s="116" t="s">
        <v>575</v>
      </c>
      <c r="D70" s="116" t="s">
        <v>446</v>
      </c>
      <c r="E70" s="117">
        <v>6147.46</v>
      </c>
      <c r="F70" s="116" t="s">
        <v>691</v>
      </c>
      <c r="G70" s="117">
        <v>6147.46</v>
      </c>
      <c r="H70" s="100" t="s">
        <v>375</v>
      </c>
      <c r="I70" s="96" t="s">
        <v>374</v>
      </c>
      <c r="J70" s="7"/>
    </row>
    <row r="71" spans="1:10" ht="56.25" x14ac:dyDescent="0.25">
      <c r="A71" s="112" t="s">
        <v>471</v>
      </c>
      <c r="B71" s="113" t="s">
        <v>768</v>
      </c>
      <c r="C71" s="116" t="s">
        <v>433</v>
      </c>
      <c r="D71" s="116" t="s">
        <v>511</v>
      </c>
      <c r="E71" s="117">
        <v>234525</v>
      </c>
      <c r="F71" s="116" t="s">
        <v>686</v>
      </c>
      <c r="G71" s="117">
        <v>234525</v>
      </c>
      <c r="H71" s="100" t="s">
        <v>375</v>
      </c>
      <c r="I71" s="96" t="s">
        <v>374</v>
      </c>
      <c r="J71" s="7"/>
    </row>
    <row r="72" spans="1:10" ht="45" x14ac:dyDescent="0.25">
      <c r="A72" s="112" t="s">
        <v>471</v>
      </c>
      <c r="B72" s="113" t="s">
        <v>769</v>
      </c>
      <c r="C72" s="116" t="s">
        <v>576</v>
      </c>
      <c r="D72" s="116" t="s">
        <v>449</v>
      </c>
      <c r="E72" s="117">
        <v>20709</v>
      </c>
      <c r="F72" s="116" t="s">
        <v>703</v>
      </c>
      <c r="G72" s="117">
        <v>20709</v>
      </c>
      <c r="H72" s="100" t="s">
        <v>375</v>
      </c>
      <c r="I72" s="96" t="s">
        <v>374</v>
      </c>
      <c r="J72" s="7"/>
    </row>
    <row r="73" spans="1:10" ht="78" customHeight="1" x14ac:dyDescent="0.25">
      <c r="A73" s="112" t="s">
        <v>394</v>
      </c>
      <c r="B73" s="113" t="s">
        <v>770</v>
      </c>
      <c r="C73" s="116" t="s">
        <v>577</v>
      </c>
      <c r="D73" s="116" t="s">
        <v>448</v>
      </c>
      <c r="E73" s="117">
        <v>59000</v>
      </c>
      <c r="F73" s="116" t="s">
        <v>684</v>
      </c>
      <c r="G73" s="117">
        <v>59000</v>
      </c>
      <c r="H73" s="100" t="s">
        <v>375</v>
      </c>
      <c r="I73" s="96" t="s">
        <v>374</v>
      </c>
      <c r="J73" s="7"/>
    </row>
    <row r="74" spans="1:10" ht="78.75" customHeight="1" x14ac:dyDescent="0.25">
      <c r="A74" s="112" t="s">
        <v>237</v>
      </c>
      <c r="B74" s="113" t="s">
        <v>771</v>
      </c>
      <c r="C74" s="116" t="s">
        <v>578</v>
      </c>
      <c r="D74" s="116" t="s">
        <v>579</v>
      </c>
      <c r="E74" s="117">
        <v>369117</v>
      </c>
      <c r="F74" s="116" t="s">
        <v>704</v>
      </c>
      <c r="G74" s="117">
        <v>369117</v>
      </c>
      <c r="H74" s="100" t="s">
        <v>375</v>
      </c>
      <c r="I74" s="96" t="s">
        <v>374</v>
      </c>
      <c r="J74" s="7"/>
    </row>
    <row r="75" spans="1:10" ht="87.75" customHeight="1" x14ac:dyDescent="0.25">
      <c r="A75" s="112" t="s">
        <v>395</v>
      </c>
      <c r="B75" s="113" t="s">
        <v>772</v>
      </c>
      <c r="C75" s="116" t="s">
        <v>580</v>
      </c>
      <c r="D75" s="116" t="s">
        <v>452</v>
      </c>
      <c r="E75" s="117">
        <v>155288</v>
      </c>
      <c r="F75" s="116" t="s">
        <v>689</v>
      </c>
      <c r="G75" s="117">
        <v>155288</v>
      </c>
      <c r="H75" s="100" t="s">
        <v>375</v>
      </c>
      <c r="I75" s="96" t="s">
        <v>374</v>
      </c>
      <c r="J75" s="7"/>
    </row>
    <row r="76" spans="1:10" ht="78.75" x14ac:dyDescent="0.25">
      <c r="A76" s="112" t="s">
        <v>395</v>
      </c>
      <c r="B76" s="113" t="s">
        <v>773</v>
      </c>
      <c r="C76" s="116" t="s">
        <v>581</v>
      </c>
      <c r="D76" s="116" t="s">
        <v>533</v>
      </c>
      <c r="E76" s="117">
        <v>77644</v>
      </c>
      <c r="F76" s="116" t="s">
        <v>695</v>
      </c>
      <c r="G76" s="117">
        <v>77644</v>
      </c>
      <c r="H76" s="100" t="s">
        <v>375</v>
      </c>
      <c r="I76" s="96" t="s">
        <v>374</v>
      </c>
      <c r="J76" s="7"/>
    </row>
    <row r="77" spans="1:10" ht="67.5" x14ac:dyDescent="0.25">
      <c r="A77" s="112" t="s">
        <v>396</v>
      </c>
      <c r="B77" s="113" t="s">
        <v>774</v>
      </c>
      <c r="C77" s="116" t="s">
        <v>582</v>
      </c>
      <c r="D77" s="116" t="s">
        <v>513</v>
      </c>
      <c r="E77" s="117">
        <v>59000</v>
      </c>
      <c r="F77" s="116" t="s">
        <v>687</v>
      </c>
      <c r="G77" s="117">
        <v>59000</v>
      </c>
      <c r="H77" s="100" t="s">
        <v>375</v>
      </c>
      <c r="I77" s="96" t="s">
        <v>374</v>
      </c>
    </row>
    <row r="78" spans="1:10" ht="84" customHeight="1" x14ac:dyDescent="0.25">
      <c r="A78" s="112" t="s">
        <v>397</v>
      </c>
      <c r="B78" s="113" t="s">
        <v>775</v>
      </c>
      <c r="C78" s="116" t="s">
        <v>568</v>
      </c>
      <c r="D78" s="116" t="s">
        <v>511</v>
      </c>
      <c r="E78" s="117">
        <v>35400</v>
      </c>
      <c r="F78" s="116" t="s">
        <v>686</v>
      </c>
      <c r="G78" s="117">
        <v>35400</v>
      </c>
      <c r="H78" s="100" t="s">
        <v>375</v>
      </c>
      <c r="I78" s="96" t="s">
        <v>374</v>
      </c>
    </row>
    <row r="79" spans="1:10" ht="56.25" x14ac:dyDescent="0.25">
      <c r="A79" s="112" t="s">
        <v>236</v>
      </c>
      <c r="B79" s="113" t="s">
        <v>776</v>
      </c>
      <c r="C79" s="116" t="s">
        <v>583</v>
      </c>
      <c r="D79" s="116" t="s">
        <v>448</v>
      </c>
      <c r="E79" s="117">
        <v>443019.88</v>
      </c>
      <c r="F79" s="116" t="s">
        <v>684</v>
      </c>
      <c r="G79" s="117">
        <v>443019.88</v>
      </c>
      <c r="H79" s="100" t="s">
        <v>375</v>
      </c>
      <c r="I79" s="96" t="s">
        <v>374</v>
      </c>
    </row>
    <row r="80" spans="1:10" ht="45" x14ac:dyDescent="0.25">
      <c r="A80" s="112" t="s">
        <v>236</v>
      </c>
      <c r="B80" s="113" t="s">
        <v>777</v>
      </c>
      <c r="C80" s="116" t="s">
        <v>584</v>
      </c>
      <c r="D80" s="116" t="s">
        <v>448</v>
      </c>
      <c r="E80" s="117">
        <v>37239.730000000003</v>
      </c>
      <c r="F80" s="116" t="s">
        <v>684</v>
      </c>
      <c r="G80" s="117">
        <v>37239.730000000003</v>
      </c>
      <c r="H80" s="100" t="s">
        <v>375</v>
      </c>
      <c r="I80" s="96" t="s">
        <v>374</v>
      </c>
    </row>
    <row r="81" spans="1:9" ht="56.25" x14ac:dyDescent="0.25">
      <c r="A81" s="112" t="s">
        <v>236</v>
      </c>
      <c r="B81" s="113" t="s">
        <v>778</v>
      </c>
      <c r="C81" s="116" t="s">
        <v>585</v>
      </c>
      <c r="D81" s="116" t="s">
        <v>448</v>
      </c>
      <c r="E81" s="117">
        <v>24086.6</v>
      </c>
      <c r="F81" s="116" t="s">
        <v>684</v>
      </c>
      <c r="G81" s="117">
        <v>24086.6</v>
      </c>
      <c r="H81" s="100" t="s">
        <v>375</v>
      </c>
      <c r="I81" s="96" t="s">
        <v>374</v>
      </c>
    </row>
    <row r="82" spans="1:9" ht="45" x14ac:dyDescent="0.25">
      <c r="A82" s="112" t="s">
        <v>236</v>
      </c>
      <c r="B82" s="113" t="s">
        <v>779</v>
      </c>
      <c r="C82" s="116" t="s">
        <v>586</v>
      </c>
      <c r="D82" s="116" t="s">
        <v>448</v>
      </c>
      <c r="E82" s="117">
        <v>7095.67</v>
      </c>
      <c r="F82" s="116" t="s">
        <v>684</v>
      </c>
      <c r="G82" s="117">
        <v>7095.67</v>
      </c>
      <c r="H82" s="100" t="s">
        <v>375</v>
      </c>
      <c r="I82" s="96" t="s">
        <v>374</v>
      </c>
    </row>
    <row r="83" spans="1:9" ht="45" x14ac:dyDescent="0.25">
      <c r="A83" s="112" t="s">
        <v>236</v>
      </c>
      <c r="B83" s="113" t="s">
        <v>780</v>
      </c>
      <c r="C83" s="116" t="s">
        <v>587</v>
      </c>
      <c r="D83" s="116" t="s">
        <v>448</v>
      </c>
      <c r="E83" s="117">
        <v>2286.56</v>
      </c>
      <c r="F83" s="116" t="s">
        <v>684</v>
      </c>
      <c r="G83" s="117">
        <v>2286.56</v>
      </c>
      <c r="H83" s="100" t="s">
        <v>375</v>
      </c>
      <c r="I83" s="96" t="s">
        <v>374</v>
      </c>
    </row>
    <row r="84" spans="1:9" ht="72.75" customHeight="1" x14ac:dyDescent="0.25">
      <c r="A84" s="112" t="s">
        <v>472</v>
      </c>
      <c r="B84" s="113" t="s">
        <v>781</v>
      </c>
      <c r="C84" s="116" t="s">
        <v>588</v>
      </c>
      <c r="D84" s="116" t="s">
        <v>513</v>
      </c>
      <c r="E84" s="117">
        <v>59000</v>
      </c>
      <c r="F84" s="116" t="s">
        <v>687</v>
      </c>
      <c r="G84" s="117">
        <v>59000</v>
      </c>
      <c r="H84" s="100" t="s">
        <v>375</v>
      </c>
      <c r="I84" s="96" t="s">
        <v>374</v>
      </c>
    </row>
    <row r="85" spans="1:9" ht="66.75" customHeight="1" x14ac:dyDescent="0.25">
      <c r="A85" s="112" t="s">
        <v>473</v>
      </c>
      <c r="B85" s="113" t="s">
        <v>782</v>
      </c>
      <c r="C85" s="116" t="s">
        <v>589</v>
      </c>
      <c r="D85" s="116" t="s">
        <v>452</v>
      </c>
      <c r="E85" s="117">
        <v>35400</v>
      </c>
      <c r="F85" s="116" t="s">
        <v>689</v>
      </c>
      <c r="G85" s="117">
        <v>35400</v>
      </c>
      <c r="H85" s="100" t="s">
        <v>375</v>
      </c>
      <c r="I85" s="96" t="s">
        <v>374</v>
      </c>
    </row>
    <row r="86" spans="1:9" ht="45" x14ac:dyDescent="0.25">
      <c r="A86" s="112" t="s">
        <v>242</v>
      </c>
      <c r="B86" s="113" t="s">
        <v>783</v>
      </c>
      <c r="C86" s="116" t="s">
        <v>590</v>
      </c>
      <c r="D86" s="116" t="s">
        <v>446</v>
      </c>
      <c r="E86" s="117">
        <v>177531</v>
      </c>
      <c r="F86" s="116" t="s">
        <v>691</v>
      </c>
      <c r="G86" s="117">
        <v>177531</v>
      </c>
      <c r="H86" s="100" t="s">
        <v>375</v>
      </c>
      <c r="I86" s="96" t="s">
        <v>374</v>
      </c>
    </row>
    <row r="87" spans="1:9" ht="73.5" customHeight="1" x14ac:dyDescent="0.25">
      <c r="A87" s="112" t="s">
        <v>380</v>
      </c>
      <c r="B87" s="113" t="s">
        <v>784</v>
      </c>
      <c r="C87" s="116" t="s">
        <v>568</v>
      </c>
      <c r="D87" s="116" t="s">
        <v>448</v>
      </c>
      <c r="E87" s="117">
        <v>201780</v>
      </c>
      <c r="F87" s="116" t="s">
        <v>684</v>
      </c>
      <c r="G87" s="117">
        <v>201780</v>
      </c>
      <c r="H87" s="100" t="s">
        <v>375</v>
      </c>
      <c r="I87" s="96" t="s">
        <v>374</v>
      </c>
    </row>
    <row r="88" spans="1:9" ht="33.75" x14ac:dyDescent="0.25">
      <c r="A88" s="112" t="s">
        <v>474</v>
      </c>
      <c r="B88" s="113" t="s">
        <v>785</v>
      </c>
      <c r="C88" s="116" t="s">
        <v>442</v>
      </c>
      <c r="D88" s="116" t="s">
        <v>511</v>
      </c>
      <c r="E88" s="117">
        <v>112000.08</v>
      </c>
      <c r="F88" s="116" t="s">
        <v>686</v>
      </c>
      <c r="G88" s="117">
        <v>112000.08</v>
      </c>
      <c r="H88" s="100" t="s">
        <v>375</v>
      </c>
      <c r="I88" s="96" t="s">
        <v>374</v>
      </c>
    </row>
    <row r="89" spans="1:9" ht="64.5" customHeight="1" x14ac:dyDescent="0.25">
      <c r="A89" s="112" t="s">
        <v>398</v>
      </c>
      <c r="B89" s="113" t="s">
        <v>786</v>
      </c>
      <c r="C89" s="116" t="s">
        <v>591</v>
      </c>
      <c r="D89" s="116" t="s">
        <v>387</v>
      </c>
      <c r="E89" s="117">
        <v>12154</v>
      </c>
      <c r="F89" s="116" t="s">
        <v>454</v>
      </c>
      <c r="G89" s="117">
        <v>12154</v>
      </c>
      <c r="H89" s="100" t="s">
        <v>375</v>
      </c>
      <c r="I89" s="96" t="s">
        <v>374</v>
      </c>
    </row>
    <row r="90" spans="1:9" ht="67.5" x14ac:dyDescent="0.25">
      <c r="A90" s="112" t="s">
        <v>399</v>
      </c>
      <c r="B90" s="113" t="s">
        <v>789</v>
      </c>
      <c r="C90" s="116" t="s">
        <v>592</v>
      </c>
      <c r="D90" s="116" t="s">
        <v>564</v>
      </c>
      <c r="E90" s="117">
        <v>41300</v>
      </c>
      <c r="F90" s="116" t="s">
        <v>700</v>
      </c>
      <c r="G90" s="117">
        <v>41300</v>
      </c>
      <c r="H90" s="100" t="s">
        <v>375</v>
      </c>
      <c r="I90" s="96" t="s">
        <v>374</v>
      </c>
    </row>
    <row r="91" spans="1:9" ht="112.5" x14ac:dyDescent="0.25">
      <c r="A91" s="112" t="s">
        <v>475</v>
      </c>
      <c r="B91" s="113" t="s">
        <v>790</v>
      </c>
      <c r="C91" s="116" t="s">
        <v>593</v>
      </c>
      <c r="D91" s="116" t="s">
        <v>520</v>
      </c>
      <c r="E91" s="117">
        <v>640899.30000000005</v>
      </c>
      <c r="F91" s="116" t="s">
        <v>690</v>
      </c>
      <c r="G91" s="117">
        <v>640899.30000000005</v>
      </c>
      <c r="H91" s="100" t="s">
        <v>375</v>
      </c>
      <c r="I91" s="96" t="s">
        <v>374</v>
      </c>
    </row>
    <row r="92" spans="1:9" ht="90" x14ac:dyDescent="0.25">
      <c r="A92" s="112" t="s">
        <v>475</v>
      </c>
      <c r="B92" s="113" t="s">
        <v>791</v>
      </c>
      <c r="C92" s="116" t="s">
        <v>594</v>
      </c>
      <c r="D92" s="116" t="s">
        <v>513</v>
      </c>
      <c r="E92" s="117">
        <v>11613677.09</v>
      </c>
      <c r="F92" s="116" t="s">
        <v>687</v>
      </c>
      <c r="G92" s="117">
        <v>11613677.09</v>
      </c>
      <c r="H92" s="100" t="s">
        <v>375</v>
      </c>
      <c r="I92" s="96" t="s">
        <v>374</v>
      </c>
    </row>
    <row r="93" spans="1:9" ht="66" customHeight="1" x14ac:dyDescent="0.25">
      <c r="A93" s="112" t="s">
        <v>476</v>
      </c>
      <c r="B93" s="113" t="s">
        <v>792</v>
      </c>
      <c r="C93" s="116" t="s">
        <v>595</v>
      </c>
      <c r="D93" s="116" t="s">
        <v>446</v>
      </c>
      <c r="E93" s="117">
        <v>138092.03</v>
      </c>
      <c r="F93" s="116" t="s">
        <v>691</v>
      </c>
      <c r="G93" s="117">
        <v>138092.03</v>
      </c>
      <c r="H93" s="100" t="s">
        <v>375</v>
      </c>
      <c r="I93" s="96" t="s">
        <v>374</v>
      </c>
    </row>
    <row r="94" spans="1:9" ht="61.5" customHeight="1" x14ac:dyDescent="0.25">
      <c r="A94" s="112" t="s">
        <v>400</v>
      </c>
      <c r="B94" s="113" t="s">
        <v>793</v>
      </c>
      <c r="C94" s="116" t="s">
        <v>596</v>
      </c>
      <c r="D94" s="116" t="s">
        <v>513</v>
      </c>
      <c r="E94" s="117">
        <v>35400</v>
      </c>
      <c r="F94" s="116" t="s">
        <v>687</v>
      </c>
      <c r="G94" s="117">
        <v>35400</v>
      </c>
      <c r="H94" s="100" t="s">
        <v>375</v>
      </c>
      <c r="I94" s="96" t="s">
        <v>374</v>
      </c>
    </row>
    <row r="95" spans="1:9" ht="77.25" customHeight="1" x14ac:dyDescent="0.25">
      <c r="A95" s="112" t="s">
        <v>401</v>
      </c>
      <c r="B95" s="113" t="s">
        <v>794</v>
      </c>
      <c r="C95" s="116" t="s">
        <v>597</v>
      </c>
      <c r="D95" s="116" t="s">
        <v>449</v>
      </c>
      <c r="E95" s="117">
        <v>59000</v>
      </c>
      <c r="F95" s="116" t="s">
        <v>703</v>
      </c>
      <c r="G95" s="117">
        <v>59000</v>
      </c>
      <c r="H95" s="100" t="s">
        <v>375</v>
      </c>
      <c r="I95" s="96" t="s">
        <v>374</v>
      </c>
    </row>
    <row r="96" spans="1:9" ht="66" customHeight="1" x14ac:dyDescent="0.25">
      <c r="A96" s="112" t="s">
        <v>477</v>
      </c>
      <c r="B96" s="113" t="s">
        <v>795</v>
      </c>
      <c r="C96" s="116" t="s">
        <v>598</v>
      </c>
      <c r="D96" s="116" t="s">
        <v>431</v>
      </c>
      <c r="E96" s="117">
        <v>35400</v>
      </c>
      <c r="F96" s="116" t="s">
        <v>447</v>
      </c>
      <c r="G96" s="117">
        <v>35400</v>
      </c>
      <c r="H96" s="100" t="s">
        <v>375</v>
      </c>
      <c r="I96" s="96" t="s">
        <v>374</v>
      </c>
    </row>
    <row r="97" spans="1:9" ht="66" customHeight="1" x14ac:dyDescent="0.25">
      <c r="A97" s="112" t="s">
        <v>477</v>
      </c>
      <c r="B97" s="113" t="s">
        <v>796</v>
      </c>
      <c r="C97" s="116" t="s">
        <v>599</v>
      </c>
      <c r="D97" s="116" t="s">
        <v>452</v>
      </c>
      <c r="E97" s="117">
        <v>35400</v>
      </c>
      <c r="F97" s="116" t="s">
        <v>689</v>
      </c>
      <c r="G97" s="117">
        <v>35400</v>
      </c>
      <c r="H97" s="100" t="s">
        <v>375</v>
      </c>
      <c r="I97" s="96" t="s">
        <v>374</v>
      </c>
    </row>
    <row r="98" spans="1:9" ht="66" customHeight="1" x14ac:dyDescent="0.25">
      <c r="A98" s="112" t="s">
        <v>478</v>
      </c>
      <c r="B98" s="113" t="s">
        <v>797</v>
      </c>
      <c r="C98" s="116" t="s">
        <v>600</v>
      </c>
      <c r="D98" s="116" t="s">
        <v>564</v>
      </c>
      <c r="E98" s="117">
        <v>87171.08</v>
      </c>
      <c r="F98" s="116" t="s">
        <v>700</v>
      </c>
      <c r="G98" s="117">
        <v>87171.08</v>
      </c>
      <c r="H98" s="100" t="s">
        <v>375</v>
      </c>
      <c r="I98" s="96" t="s">
        <v>374</v>
      </c>
    </row>
    <row r="99" spans="1:9" ht="66" customHeight="1" x14ac:dyDescent="0.25">
      <c r="A99" s="112" t="s">
        <v>478</v>
      </c>
      <c r="B99" s="113" t="s">
        <v>797</v>
      </c>
      <c r="C99" s="116" t="s">
        <v>601</v>
      </c>
      <c r="D99" s="116" t="s">
        <v>564</v>
      </c>
      <c r="E99" s="117">
        <v>174342.17</v>
      </c>
      <c r="F99" s="116" t="s">
        <v>700</v>
      </c>
      <c r="G99" s="117">
        <v>174342.17</v>
      </c>
      <c r="H99" s="100" t="s">
        <v>375</v>
      </c>
      <c r="I99" s="96" t="s">
        <v>374</v>
      </c>
    </row>
    <row r="100" spans="1:9" ht="67.5" x14ac:dyDescent="0.25">
      <c r="A100" s="112" t="s">
        <v>378</v>
      </c>
      <c r="B100" s="113" t="s">
        <v>798</v>
      </c>
      <c r="C100" s="116" t="s">
        <v>602</v>
      </c>
      <c r="D100" s="116" t="s">
        <v>513</v>
      </c>
      <c r="E100" s="117">
        <v>177000</v>
      </c>
      <c r="F100" s="116" t="s">
        <v>687</v>
      </c>
      <c r="G100" s="117">
        <v>177000</v>
      </c>
      <c r="H100" s="100" t="s">
        <v>375</v>
      </c>
      <c r="I100" s="96" t="s">
        <v>374</v>
      </c>
    </row>
    <row r="101" spans="1:9" ht="66" customHeight="1" x14ac:dyDescent="0.25">
      <c r="A101" s="112" t="s">
        <v>479</v>
      </c>
      <c r="B101" s="113" t="s">
        <v>799</v>
      </c>
      <c r="C101" s="116" t="s">
        <v>435</v>
      </c>
      <c r="D101" s="116" t="s">
        <v>520</v>
      </c>
      <c r="E101" s="117">
        <v>118000</v>
      </c>
      <c r="F101" s="116" t="s">
        <v>690</v>
      </c>
      <c r="G101" s="117">
        <v>118000</v>
      </c>
      <c r="H101" s="100" t="s">
        <v>375</v>
      </c>
      <c r="I101" s="96" t="s">
        <v>374</v>
      </c>
    </row>
    <row r="102" spans="1:9" ht="66" customHeight="1" x14ac:dyDescent="0.25">
      <c r="A102" s="112" t="s">
        <v>479</v>
      </c>
      <c r="B102" s="113" t="s">
        <v>800</v>
      </c>
      <c r="C102" s="116" t="s">
        <v>603</v>
      </c>
      <c r="D102" s="116" t="s">
        <v>513</v>
      </c>
      <c r="E102" s="117">
        <v>118000</v>
      </c>
      <c r="F102" s="116" t="s">
        <v>687</v>
      </c>
      <c r="G102" s="117">
        <v>118000</v>
      </c>
      <c r="H102" s="100" t="s">
        <v>375</v>
      </c>
      <c r="I102" s="96" t="s">
        <v>374</v>
      </c>
    </row>
    <row r="103" spans="1:9" ht="33.75" x14ac:dyDescent="0.25">
      <c r="A103" s="112" t="s">
        <v>480</v>
      </c>
      <c r="B103" s="113" t="s">
        <v>801</v>
      </c>
      <c r="C103" s="116" t="s">
        <v>604</v>
      </c>
      <c r="D103" s="116" t="s">
        <v>446</v>
      </c>
      <c r="E103" s="117">
        <v>165798</v>
      </c>
      <c r="F103" s="116" t="s">
        <v>691</v>
      </c>
      <c r="G103" s="117">
        <v>165798</v>
      </c>
      <c r="H103" s="100" t="s">
        <v>375</v>
      </c>
      <c r="I103" s="96" t="s">
        <v>374</v>
      </c>
    </row>
    <row r="104" spans="1:9" ht="67.5" x14ac:dyDescent="0.25">
      <c r="A104" s="112" t="s">
        <v>402</v>
      </c>
      <c r="B104" s="113" t="s">
        <v>802</v>
      </c>
      <c r="C104" s="116" t="s">
        <v>605</v>
      </c>
      <c r="D104" s="116" t="s">
        <v>513</v>
      </c>
      <c r="E104" s="117">
        <v>35400</v>
      </c>
      <c r="F104" s="116" t="s">
        <v>687</v>
      </c>
      <c r="G104" s="117">
        <v>35400</v>
      </c>
      <c r="H104" s="100" t="s">
        <v>375</v>
      </c>
      <c r="I104" s="96" t="s">
        <v>374</v>
      </c>
    </row>
    <row r="105" spans="1:9" ht="66" customHeight="1" x14ac:dyDescent="0.25">
      <c r="A105" s="112" t="s">
        <v>481</v>
      </c>
      <c r="B105" s="113" t="s">
        <v>803</v>
      </c>
      <c r="C105" s="116" t="s">
        <v>606</v>
      </c>
      <c r="D105" s="116" t="s">
        <v>511</v>
      </c>
      <c r="E105" s="117">
        <v>48020</v>
      </c>
      <c r="F105" s="116" t="s">
        <v>686</v>
      </c>
      <c r="G105" s="117">
        <v>48020</v>
      </c>
      <c r="H105" s="100" t="s">
        <v>375</v>
      </c>
      <c r="I105" s="96" t="s">
        <v>374</v>
      </c>
    </row>
    <row r="106" spans="1:9" ht="66" customHeight="1" x14ac:dyDescent="0.25">
      <c r="A106" s="112" t="s">
        <v>403</v>
      </c>
      <c r="B106" s="113" t="s">
        <v>804</v>
      </c>
      <c r="C106" s="116" t="s">
        <v>607</v>
      </c>
      <c r="D106" s="116" t="s">
        <v>564</v>
      </c>
      <c r="E106" s="117">
        <v>35400</v>
      </c>
      <c r="F106" s="116" t="s">
        <v>700</v>
      </c>
      <c r="G106" s="117">
        <v>35400</v>
      </c>
      <c r="H106" s="100" t="s">
        <v>375</v>
      </c>
      <c r="I106" s="96" t="s">
        <v>374</v>
      </c>
    </row>
    <row r="107" spans="1:9" ht="66" customHeight="1" x14ac:dyDescent="0.25">
      <c r="A107" s="112" t="s">
        <v>482</v>
      </c>
      <c r="B107" s="113" t="s">
        <v>805</v>
      </c>
      <c r="C107" s="116" t="s">
        <v>608</v>
      </c>
      <c r="D107" s="116" t="s">
        <v>513</v>
      </c>
      <c r="E107" s="117">
        <v>35400</v>
      </c>
      <c r="F107" s="116" t="s">
        <v>687</v>
      </c>
      <c r="G107" s="117">
        <v>35400</v>
      </c>
      <c r="H107" s="100" t="s">
        <v>375</v>
      </c>
      <c r="I107" s="96" t="s">
        <v>374</v>
      </c>
    </row>
    <row r="108" spans="1:9" ht="66" customHeight="1" x14ac:dyDescent="0.25">
      <c r="A108" s="112" t="s">
        <v>404</v>
      </c>
      <c r="B108" s="113" t="s">
        <v>806</v>
      </c>
      <c r="C108" s="116" t="s">
        <v>609</v>
      </c>
      <c r="D108" s="116" t="s">
        <v>452</v>
      </c>
      <c r="E108" s="117">
        <v>35400</v>
      </c>
      <c r="F108" s="116" t="s">
        <v>689</v>
      </c>
      <c r="G108" s="117">
        <v>35400</v>
      </c>
      <c r="H108" s="100" t="s">
        <v>375</v>
      </c>
      <c r="I108" s="96" t="s">
        <v>374</v>
      </c>
    </row>
    <row r="109" spans="1:9" ht="66" customHeight="1" x14ac:dyDescent="0.25">
      <c r="A109" s="112" t="s">
        <v>405</v>
      </c>
      <c r="B109" s="113" t="s">
        <v>807</v>
      </c>
      <c r="C109" s="116" t="s">
        <v>610</v>
      </c>
      <c r="D109" s="116" t="s">
        <v>444</v>
      </c>
      <c r="E109" s="117">
        <v>35400</v>
      </c>
      <c r="F109" s="116" t="s">
        <v>702</v>
      </c>
      <c r="G109" s="117">
        <v>35400</v>
      </c>
      <c r="H109" s="100" t="s">
        <v>375</v>
      </c>
      <c r="I109" s="96" t="s">
        <v>374</v>
      </c>
    </row>
    <row r="110" spans="1:9" ht="66" customHeight="1" x14ac:dyDescent="0.25">
      <c r="A110" s="112" t="s">
        <v>483</v>
      </c>
      <c r="B110" s="113" t="s">
        <v>808</v>
      </c>
      <c r="C110" s="116" t="s">
        <v>379</v>
      </c>
      <c r="D110" s="116" t="s">
        <v>448</v>
      </c>
      <c r="E110" s="117">
        <v>29500</v>
      </c>
      <c r="F110" s="116" t="s">
        <v>684</v>
      </c>
      <c r="G110" s="117">
        <v>29500</v>
      </c>
      <c r="H110" s="100" t="s">
        <v>375</v>
      </c>
      <c r="I110" s="96" t="s">
        <v>374</v>
      </c>
    </row>
    <row r="111" spans="1:9" ht="66" customHeight="1" x14ac:dyDescent="0.25">
      <c r="A111" s="112" t="s">
        <v>483</v>
      </c>
      <c r="B111" s="113" t="s">
        <v>809</v>
      </c>
      <c r="C111" s="116" t="s">
        <v>440</v>
      </c>
      <c r="D111" s="116" t="s">
        <v>448</v>
      </c>
      <c r="E111" s="117">
        <v>29500</v>
      </c>
      <c r="F111" s="116" t="s">
        <v>684</v>
      </c>
      <c r="G111" s="117">
        <v>29500</v>
      </c>
      <c r="H111" s="100" t="s">
        <v>375</v>
      </c>
      <c r="I111" s="96" t="s">
        <v>374</v>
      </c>
    </row>
    <row r="112" spans="1:9" ht="66" customHeight="1" x14ac:dyDescent="0.25">
      <c r="A112" s="112" t="s">
        <v>484</v>
      </c>
      <c r="B112" s="113" t="s">
        <v>810</v>
      </c>
      <c r="C112" s="116" t="s">
        <v>611</v>
      </c>
      <c r="D112" s="116" t="s">
        <v>513</v>
      </c>
      <c r="E112" s="117">
        <v>35400</v>
      </c>
      <c r="F112" s="116" t="s">
        <v>687</v>
      </c>
      <c r="G112" s="117">
        <v>35400</v>
      </c>
      <c r="H112" s="100" t="s">
        <v>375</v>
      </c>
      <c r="I112" s="96" t="s">
        <v>374</v>
      </c>
    </row>
    <row r="113" spans="1:9" ht="66" customHeight="1" x14ac:dyDescent="0.25">
      <c r="A113" s="112" t="s">
        <v>406</v>
      </c>
      <c r="B113" s="113" t="s">
        <v>811</v>
      </c>
      <c r="C113" s="116" t="s">
        <v>612</v>
      </c>
      <c r="D113" s="116" t="s">
        <v>513</v>
      </c>
      <c r="E113" s="117">
        <v>35400</v>
      </c>
      <c r="F113" s="116" t="s">
        <v>687</v>
      </c>
      <c r="G113" s="117">
        <v>35400</v>
      </c>
      <c r="H113" s="100" t="s">
        <v>375</v>
      </c>
      <c r="I113" s="96" t="s">
        <v>374</v>
      </c>
    </row>
    <row r="114" spans="1:9" ht="66" customHeight="1" x14ac:dyDescent="0.25">
      <c r="A114" s="112" t="s">
        <v>381</v>
      </c>
      <c r="B114" s="113" t="s">
        <v>812</v>
      </c>
      <c r="C114" s="116" t="s">
        <v>613</v>
      </c>
      <c r="D114" s="116" t="s">
        <v>448</v>
      </c>
      <c r="E114" s="117">
        <v>41300</v>
      </c>
      <c r="F114" s="116" t="s">
        <v>684</v>
      </c>
      <c r="G114" s="117">
        <v>41300</v>
      </c>
      <c r="H114" s="100" t="s">
        <v>375</v>
      </c>
      <c r="I114" s="96" t="s">
        <v>374</v>
      </c>
    </row>
    <row r="115" spans="1:9" ht="66" customHeight="1" x14ac:dyDescent="0.25">
      <c r="A115" s="112" t="s">
        <v>485</v>
      </c>
      <c r="B115" s="113" t="s">
        <v>813</v>
      </c>
      <c r="C115" s="116" t="s">
        <v>440</v>
      </c>
      <c r="D115" s="116" t="s">
        <v>511</v>
      </c>
      <c r="E115" s="117">
        <v>29500</v>
      </c>
      <c r="F115" s="116" t="s">
        <v>686</v>
      </c>
      <c r="G115" s="117">
        <v>29500</v>
      </c>
      <c r="H115" s="100" t="s">
        <v>375</v>
      </c>
      <c r="I115" s="96" t="s">
        <v>374</v>
      </c>
    </row>
    <row r="116" spans="1:9" ht="66" customHeight="1" x14ac:dyDescent="0.25">
      <c r="A116" s="112" t="s">
        <v>485</v>
      </c>
      <c r="B116" s="113" t="s">
        <v>814</v>
      </c>
      <c r="C116" s="116" t="s">
        <v>614</v>
      </c>
      <c r="D116" s="116" t="s">
        <v>511</v>
      </c>
      <c r="E116" s="117">
        <v>29500</v>
      </c>
      <c r="F116" s="116" t="s">
        <v>686</v>
      </c>
      <c r="G116" s="117">
        <v>29500</v>
      </c>
      <c r="H116" s="100" t="s">
        <v>375</v>
      </c>
      <c r="I116" s="96" t="s">
        <v>374</v>
      </c>
    </row>
    <row r="117" spans="1:9" ht="66" customHeight="1" x14ac:dyDescent="0.25">
      <c r="A117" s="112" t="s">
        <v>407</v>
      </c>
      <c r="B117" s="113" t="s">
        <v>815</v>
      </c>
      <c r="C117" s="116" t="s">
        <v>615</v>
      </c>
      <c r="D117" s="116" t="s">
        <v>511</v>
      </c>
      <c r="E117" s="117">
        <v>35400</v>
      </c>
      <c r="F117" s="116" t="s">
        <v>686</v>
      </c>
      <c r="G117" s="117">
        <v>35400</v>
      </c>
      <c r="H117" s="100" t="s">
        <v>375</v>
      </c>
      <c r="I117" s="96" t="s">
        <v>374</v>
      </c>
    </row>
    <row r="118" spans="1:9" ht="66" customHeight="1" x14ac:dyDescent="0.25">
      <c r="A118" s="112" t="s">
        <v>408</v>
      </c>
      <c r="B118" s="113" t="s">
        <v>816</v>
      </c>
      <c r="C118" s="116" t="s">
        <v>616</v>
      </c>
      <c r="D118" s="116" t="s">
        <v>513</v>
      </c>
      <c r="E118" s="117">
        <v>88500</v>
      </c>
      <c r="F118" s="116" t="s">
        <v>687</v>
      </c>
      <c r="G118" s="117">
        <v>88500</v>
      </c>
      <c r="H118" s="100" t="s">
        <v>375</v>
      </c>
      <c r="I118" s="96" t="s">
        <v>374</v>
      </c>
    </row>
    <row r="119" spans="1:9" ht="66" customHeight="1" x14ac:dyDescent="0.25">
      <c r="A119" s="112" t="s">
        <v>486</v>
      </c>
      <c r="B119" s="113" t="s">
        <v>817</v>
      </c>
      <c r="C119" s="116" t="s">
        <v>617</v>
      </c>
      <c r="D119" s="116" t="s">
        <v>511</v>
      </c>
      <c r="E119" s="117">
        <v>439668</v>
      </c>
      <c r="F119" s="116" t="s">
        <v>686</v>
      </c>
      <c r="G119" s="117">
        <v>439668</v>
      </c>
      <c r="H119" s="100" t="s">
        <v>375</v>
      </c>
      <c r="I119" s="96" t="s">
        <v>374</v>
      </c>
    </row>
    <row r="120" spans="1:9" ht="45" x14ac:dyDescent="0.25">
      <c r="A120" s="112" t="s">
        <v>409</v>
      </c>
      <c r="B120" s="113" t="s">
        <v>818</v>
      </c>
      <c r="C120" s="116" t="s">
        <v>618</v>
      </c>
      <c r="D120" s="116" t="s">
        <v>446</v>
      </c>
      <c r="E120" s="117">
        <v>195997.81</v>
      </c>
      <c r="F120" s="116" t="s">
        <v>691</v>
      </c>
      <c r="G120" s="117">
        <v>195997.81</v>
      </c>
      <c r="H120" s="100" t="s">
        <v>375</v>
      </c>
      <c r="I120" s="96" t="s">
        <v>374</v>
      </c>
    </row>
    <row r="121" spans="1:9" ht="90.75" customHeight="1" x14ac:dyDescent="0.25">
      <c r="A121" s="112" t="s">
        <v>37</v>
      </c>
      <c r="B121" s="113" t="s">
        <v>819</v>
      </c>
      <c r="C121" s="116" t="s">
        <v>619</v>
      </c>
      <c r="D121" s="116" t="s">
        <v>511</v>
      </c>
      <c r="E121" s="117">
        <v>211220</v>
      </c>
      <c r="F121" s="116" t="s">
        <v>686</v>
      </c>
      <c r="G121" s="117">
        <v>211220</v>
      </c>
      <c r="H121" s="100" t="s">
        <v>375</v>
      </c>
      <c r="I121" s="96" t="s">
        <v>374</v>
      </c>
    </row>
    <row r="122" spans="1:9" ht="66" customHeight="1" x14ac:dyDescent="0.25">
      <c r="A122" s="112" t="s">
        <v>37</v>
      </c>
      <c r="B122" s="113" t="s">
        <v>820</v>
      </c>
      <c r="C122" s="116" t="s">
        <v>620</v>
      </c>
      <c r="D122" s="116" t="s">
        <v>453</v>
      </c>
      <c r="E122" s="117">
        <v>296180</v>
      </c>
      <c r="F122" s="116" t="s">
        <v>701</v>
      </c>
      <c r="G122" s="117">
        <v>296180</v>
      </c>
      <c r="H122" s="100" t="s">
        <v>375</v>
      </c>
      <c r="I122" s="96" t="s">
        <v>374</v>
      </c>
    </row>
    <row r="123" spans="1:9" ht="66" customHeight="1" x14ac:dyDescent="0.25">
      <c r="A123" s="112" t="s">
        <v>410</v>
      </c>
      <c r="B123" s="113" t="s">
        <v>821</v>
      </c>
      <c r="C123" s="116" t="s">
        <v>621</v>
      </c>
      <c r="D123" s="116" t="s">
        <v>511</v>
      </c>
      <c r="E123" s="117">
        <v>59000</v>
      </c>
      <c r="F123" s="116" t="s">
        <v>686</v>
      </c>
      <c r="G123" s="117">
        <v>59000</v>
      </c>
      <c r="H123" s="100" t="s">
        <v>375</v>
      </c>
      <c r="I123" s="96" t="s">
        <v>374</v>
      </c>
    </row>
    <row r="124" spans="1:9" ht="66" customHeight="1" x14ac:dyDescent="0.25">
      <c r="A124" s="112" t="s">
        <v>487</v>
      </c>
      <c r="B124" s="113" t="s">
        <v>822</v>
      </c>
      <c r="C124" s="116" t="s">
        <v>432</v>
      </c>
      <c r="D124" s="116" t="s">
        <v>444</v>
      </c>
      <c r="E124" s="117">
        <v>29500</v>
      </c>
      <c r="F124" s="116" t="s">
        <v>702</v>
      </c>
      <c r="G124" s="117">
        <v>29500</v>
      </c>
      <c r="H124" s="100" t="s">
        <v>375</v>
      </c>
      <c r="I124" s="96" t="s">
        <v>374</v>
      </c>
    </row>
    <row r="125" spans="1:9" ht="75.75" customHeight="1" x14ac:dyDescent="0.25">
      <c r="A125" s="112" t="s">
        <v>487</v>
      </c>
      <c r="B125" s="113" t="s">
        <v>823</v>
      </c>
      <c r="C125" s="116" t="s">
        <v>622</v>
      </c>
      <c r="D125" s="116" t="s">
        <v>444</v>
      </c>
      <c r="E125" s="117">
        <v>29500</v>
      </c>
      <c r="F125" s="116" t="s">
        <v>702</v>
      </c>
      <c r="G125" s="117">
        <v>29500</v>
      </c>
      <c r="H125" s="100" t="s">
        <v>375</v>
      </c>
      <c r="I125" s="96" t="s">
        <v>374</v>
      </c>
    </row>
    <row r="126" spans="1:9" ht="66" customHeight="1" x14ac:dyDescent="0.25">
      <c r="A126" s="112" t="s">
        <v>488</v>
      </c>
      <c r="B126" s="113" t="s">
        <v>824</v>
      </c>
      <c r="C126" s="116" t="s">
        <v>623</v>
      </c>
      <c r="D126" s="116" t="s">
        <v>513</v>
      </c>
      <c r="E126" s="117">
        <v>41300</v>
      </c>
      <c r="F126" s="116" t="s">
        <v>687</v>
      </c>
      <c r="G126" s="117">
        <v>41300</v>
      </c>
      <c r="H126" s="100" t="s">
        <v>375</v>
      </c>
      <c r="I126" s="96" t="s">
        <v>374</v>
      </c>
    </row>
    <row r="127" spans="1:9" ht="66" customHeight="1" x14ac:dyDescent="0.25">
      <c r="A127" s="112" t="s">
        <v>489</v>
      </c>
      <c r="B127" s="113" t="s">
        <v>825</v>
      </c>
      <c r="C127" s="116" t="s">
        <v>624</v>
      </c>
      <c r="D127" s="116" t="s">
        <v>434</v>
      </c>
      <c r="E127" s="117">
        <v>259600</v>
      </c>
      <c r="F127" s="116" t="s">
        <v>451</v>
      </c>
      <c r="G127" s="117">
        <v>259600</v>
      </c>
      <c r="H127" s="100" t="s">
        <v>375</v>
      </c>
      <c r="I127" s="96" t="s">
        <v>374</v>
      </c>
    </row>
    <row r="128" spans="1:9" ht="66" customHeight="1" x14ac:dyDescent="0.25">
      <c r="A128" s="112" t="s">
        <v>490</v>
      </c>
      <c r="B128" s="113" t="s">
        <v>826</v>
      </c>
      <c r="C128" s="116" t="s">
        <v>625</v>
      </c>
      <c r="D128" s="116" t="s">
        <v>511</v>
      </c>
      <c r="E128" s="117">
        <v>35400</v>
      </c>
      <c r="F128" s="116" t="s">
        <v>686</v>
      </c>
      <c r="G128" s="117">
        <v>35400</v>
      </c>
      <c r="H128" s="100" t="s">
        <v>375</v>
      </c>
      <c r="I128" s="96" t="s">
        <v>374</v>
      </c>
    </row>
    <row r="129" spans="1:9" ht="66" customHeight="1" x14ac:dyDescent="0.25">
      <c r="A129" s="112" t="s">
        <v>490</v>
      </c>
      <c r="B129" s="113" t="s">
        <v>827</v>
      </c>
      <c r="C129" s="116" t="s">
        <v>441</v>
      </c>
      <c r="D129" s="116" t="s">
        <v>511</v>
      </c>
      <c r="E129" s="117">
        <v>35400</v>
      </c>
      <c r="F129" s="116" t="s">
        <v>686</v>
      </c>
      <c r="G129" s="117">
        <v>35400</v>
      </c>
      <c r="H129" s="100" t="s">
        <v>375</v>
      </c>
      <c r="I129" s="96" t="s">
        <v>374</v>
      </c>
    </row>
    <row r="130" spans="1:9" ht="84.75" customHeight="1" x14ac:dyDescent="0.25">
      <c r="A130" s="112" t="s">
        <v>411</v>
      </c>
      <c r="B130" s="113" t="s">
        <v>828</v>
      </c>
      <c r="C130" s="116" t="s">
        <v>626</v>
      </c>
      <c r="D130" s="116" t="s">
        <v>520</v>
      </c>
      <c r="E130" s="117">
        <v>41300</v>
      </c>
      <c r="F130" s="116" t="s">
        <v>690</v>
      </c>
      <c r="G130" s="117">
        <v>41300</v>
      </c>
      <c r="H130" s="100" t="s">
        <v>375</v>
      </c>
      <c r="I130" s="96" t="s">
        <v>374</v>
      </c>
    </row>
    <row r="131" spans="1:9" ht="66" customHeight="1" x14ac:dyDescent="0.25">
      <c r="A131" s="112" t="s">
        <v>411</v>
      </c>
      <c r="B131" s="113" t="s">
        <v>829</v>
      </c>
      <c r="C131" s="116" t="s">
        <v>627</v>
      </c>
      <c r="D131" s="116" t="s">
        <v>564</v>
      </c>
      <c r="E131" s="117">
        <v>41300</v>
      </c>
      <c r="F131" s="116" t="s">
        <v>700</v>
      </c>
      <c r="G131" s="117">
        <v>41300</v>
      </c>
      <c r="H131" s="100" t="s">
        <v>375</v>
      </c>
      <c r="I131" s="96" t="s">
        <v>374</v>
      </c>
    </row>
    <row r="132" spans="1:9" ht="66" customHeight="1" x14ac:dyDescent="0.25">
      <c r="A132" s="112" t="s">
        <v>412</v>
      </c>
      <c r="B132" s="113" t="s">
        <v>830</v>
      </c>
      <c r="C132" s="116" t="s">
        <v>628</v>
      </c>
      <c r="D132" s="116" t="s">
        <v>513</v>
      </c>
      <c r="E132" s="117">
        <v>35400</v>
      </c>
      <c r="F132" s="116" t="s">
        <v>687</v>
      </c>
      <c r="G132" s="117">
        <v>35400</v>
      </c>
      <c r="H132" s="100" t="s">
        <v>375</v>
      </c>
      <c r="I132" s="96" t="s">
        <v>374</v>
      </c>
    </row>
    <row r="133" spans="1:9" ht="66" customHeight="1" x14ac:dyDescent="0.25">
      <c r="A133" s="112" t="s">
        <v>491</v>
      </c>
      <c r="B133" s="113" t="s">
        <v>831</v>
      </c>
      <c r="C133" s="116" t="s">
        <v>629</v>
      </c>
      <c r="D133" s="116" t="s">
        <v>533</v>
      </c>
      <c r="E133" s="117">
        <v>5084999.9400000004</v>
      </c>
      <c r="F133" s="116" t="s">
        <v>695</v>
      </c>
      <c r="G133" s="117">
        <v>5084999.9400000004</v>
      </c>
      <c r="H133" s="100" t="s">
        <v>375</v>
      </c>
      <c r="I133" s="96" t="s">
        <v>374</v>
      </c>
    </row>
    <row r="134" spans="1:9" ht="66" customHeight="1" x14ac:dyDescent="0.25">
      <c r="A134" s="112" t="s">
        <v>230</v>
      </c>
      <c r="B134" s="113" t="s">
        <v>832</v>
      </c>
      <c r="C134" s="116" t="s">
        <v>895</v>
      </c>
      <c r="D134" s="116" t="s">
        <v>520</v>
      </c>
      <c r="E134" s="117">
        <v>101076.2</v>
      </c>
      <c r="F134" s="116" t="s">
        <v>690</v>
      </c>
      <c r="G134" s="117">
        <v>101076.2</v>
      </c>
      <c r="H134" s="100" t="s">
        <v>375</v>
      </c>
      <c r="I134" s="96" t="s">
        <v>374</v>
      </c>
    </row>
    <row r="135" spans="1:9" ht="66" customHeight="1" x14ac:dyDescent="0.25">
      <c r="A135" s="112" t="s">
        <v>230</v>
      </c>
      <c r="B135" s="113" t="s">
        <v>833</v>
      </c>
      <c r="C135" s="116" t="s">
        <v>897</v>
      </c>
      <c r="D135" s="116" t="s">
        <v>452</v>
      </c>
      <c r="E135" s="117">
        <v>57873.04</v>
      </c>
      <c r="F135" s="116" t="s">
        <v>689</v>
      </c>
      <c r="G135" s="117">
        <v>57873.04</v>
      </c>
      <c r="H135" s="100" t="s">
        <v>375</v>
      </c>
      <c r="I135" s="96" t="s">
        <v>374</v>
      </c>
    </row>
    <row r="136" spans="1:9" ht="66" customHeight="1" x14ac:dyDescent="0.25">
      <c r="A136" s="112" t="s">
        <v>230</v>
      </c>
      <c r="B136" s="113" t="s">
        <v>834</v>
      </c>
      <c r="C136" s="116" t="s">
        <v>896</v>
      </c>
      <c r="D136" s="116" t="s">
        <v>539</v>
      </c>
      <c r="E136" s="117">
        <v>136763.32999999999</v>
      </c>
      <c r="F136" s="116" t="s">
        <v>696</v>
      </c>
      <c r="G136" s="117">
        <v>136763.32999999999</v>
      </c>
      <c r="H136" s="100" t="s">
        <v>375</v>
      </c>
      <c r="I136" s="96" t="s">
        <v>374</v>
      </c>
    </row>
    <row r="137" spans="1:9" ht="73.5" customHeight="1" x14ac:dyDescent="0.25">
      <c r="A137" s="112" t="s">
        <v>230</v>
      </c>
      <c r="B137" s="113" t="s">
        <v>900</v>
      </c>
      <c r="C137" s="116" t="s">
        <v>898</v>
      </c>
      <c r="D137" s="116" t="s">
        <v>539</v>
      </c>
      <c r="E137" s="117">
        <v>84412.05</v>
      </c>
      <c r="F137" s="116" t="s">
        <v>696</v>
      </c>
      <c r="G137" s="117">
        <v>84412.05</v>
      </c>
      <c r="H137" s="100" t="s">
        <v>375</v>
      </c>
      <c r="I137" s="96" t="s">
        <v>374</v>
      </c>
    </row>
    <row r="138" spans="1:9" ht="61.5" customHeight="1" x14ac:dyDescent="0.25">
      <c r="A138" s="112" t="s">
        <v>230</v>
      </c>
      <c r="B138" s="113" t="s">
        <v>901</v>
      </c>
      <c r="C138" s="116" t="s">
        <v>899</v>
      </c>
      <c r="D138" s="116" t="s">
        <v>539</v>
      </c>
      <c r="E138" s="117">
        <v>191937.75</v>
      </c>
      <c r="F138" s="116" t="s">
        <v>696</v>
      </c>
      <c r="G138" s="117">
        <v>191937.75</v>
      </c>
      <c r="H138" s="100" t="s">
        <v>375</v>
      </c>
      <c r="I138" s="96" t="s">
        <v>374</v>
      </c>
    </row>
    <row r="139" spans="1:9" ht="66" customHeight="1" x14ac:dyDescent="0.25">
      <c r="A139" s="112" t="s">
        <v>230</v>
      </c>
      <c r="B139" s="113" t="s">
        <v>835</v>
      </c>
      <c r="C139" s="116" t="s">
        <v>902</v>
      </c>
      <c r="D139" s="116" t="s">
        <v>539</v>
      </c>
      <c r="E139" s="117">
        <v>207109.94</v>
      </c>
      <c r="F139" s="116" t="s">
        <v>696</v>
      </c>
      <c r="G139" s="117">
        <v>207109.94</v>
      </c>
      <c r="H139" s="100" t="s">
        <v>375</v>
      </c>
      <c r="I139" s="96" t="s">
        <v>374</v>
      </c>
    </row>
    <row r="140" spans="1:9" ht="72.75" customHeight="1" x14ac:dyDescent="0.25">
      <c r="A140" s="112" t="s">
        <v>230</v>
      </c>
      <c r="B140" s="113" t="s">
        <v>836</v>
      </c>
      <c r="C140" s="116" t="s">
        <v>903</v>
      </c>
      <c r="D140" s="116" t="s">
        <v>539</v>
      </c>
      <c r="E140" s="117">
        <v>246482.34</v>
      </c>
      <c r="F140" s="116" t="s">
        <v>696</v>
      </c>
      <c r="G140" s="117">
        <v>246482.34</v>
      </c>
      <c r="H140" s="100" t="s">
        <v>375</v>
      </c>
      <c r="I140" s="96" t="s">
        <v>374</v>
      </c>
    </row>
    <row r="141" spans="1:9" ht="69" customHeight="1" x14ac:dyDescent="0.25">
      <c r="A141" s="112" t="s">
        <v>492</v>
      </c>
      <c r="B141" s="113" t="s">
        <v>837</v>
      </c>
      <c r="C141" s="116" t="s">
        <v>630</v>
      </c>
      <c r="D141" s="116" t="s">
        <v>564</v>
      </c>
      <c r="E141" s="117">
        <v>2803175.3</v>
      </c>
      <c r="F141" s="116" t="s">
        <v>700</v>
      </c>
      <c r="G141" s="117">
        <v>2803175.3</v>
      </c>
      <c r="H141" s="100" t="s">
        <v>375</v>
      </c>
      <c r="I141" s="96" t="s">
        <v>374</v>
      </c>
    </row>
    <row r="142" spans="1:9" ht="60" customHeight="1" x14ac:dyDescent="0.25">
      <c r="A142" s="112" t="s">
        <v>492</v>
      </c>
      <c r="B142" s="113" t="s">
        <v>838</v>
      </c>
      <c r="C142" s="116" t="s">
        <v>631</v>
      </c>
      <c r="D142" s="116" t="s">
        <v>564</v>
      </c>
      <c r="E142" s="117">
        <v>962176.25</v>
      </c>
      <c r="F142" s="116" t="s">
        <v>700</v>
      </c>
      <c r="G142" s="117">
        <v>962176.25</v>
      </c>
      <c r="H142" s="100" t="s">
        <v>375</v>
      </c>
      <c r="I142" s="96" t="s">
        <v>374</v>
      </c>
    </row>
    <row r="143" spans="1:9" ht="67.5" x14ac:dyDescent="0.25">
      <c r="A143" s="112" t="s">
        <v>413</v>
      </c>
      <c r="B143" s="113" t="s">
        <v>839</v>
      </c>
      <c r="C143" s="116" t="s">
        <v>632</v>
      </c>
      <c r="D143" s="116" t="s">
        <v>448</v>
      </c>
      <c r="E143" s="117">
        <v>35400</v>
      </c>
      <c r="F143" s="116" t="s">
        <v>684</v>
      </c>
      <c r="G143" s="117">
        <v>35400</v>
      </c>
      <c r="H143" s="100" t="s">
        <v>375</v>
      </c>
      <c r="I143" s="96" t="s">
        <v>374</v>
      </c>
    </row>
    <row r="144" spans="1:9" ht="45" x14ac:dyDescent="0.25">
      <c r="A144" s="112" t="s">
        <v>493</v>
      </c>
      <c r="B144" s="113" t="s">
        <v>840</v>
      </c>
      <c r="C144" s="116" t="s">
        <v>633</v>
      </c>
      <c r="D144" s="116" t="s">
        <v>564</v>
      </c>
      <c r="E144" s="117">
        <v>152749.82</v>
      </c>
      <c r="F144" s="116" t="s">
        <v>700</v>
      </c>
      <c r="G144" s="117">
        <v>152749.82</v>
      </c>
      <c r="H144" s="100" t="s">
        <v>375</v>
      </c>
      <c r="I144" s="96" t="s">
        <v>374</v>
      </c>
    </row>
    <row r="145" spans="1:9" ht="67.5" x14ac:dyDescent="0.25">
      <c r="A145" s="112" t="s">
        <v>494</v>
      </c>
      <c r="B145" s="113" t="s">
        <v>841</v>
      </c>
      <c r="C145" s="116" t="s">
        <v>439</v>
      </c>
      <c r="D145" s="116" t="s">
        <v>448</v>
      </c>
      <c r="E145" s="117">
        <v>42480</v>
      </c>
      <c r="F145" s="116" t="s">
        <v>684</v>
      </c>
      <c r="G145" s="117">
        <v>42480</v>
      </c>
      <c r="H145" s="100" t="s">
        <v>375</v>
      </c>
      <c r="I145" s="96" t="s">
        <v>374</v>
      </c>
    </row>
    <row r="146" spans="1:9" ht="67.5" x14ac:dyDescent="0.25">
      <c r="A146" s="112" t="s">
        <v>414</v>
      </c>
      <c r="B146" s="113" t="s">
        <v>842</v>
      </c>
      <c r="C146" s="116" t="s">
        <v>634</v>
      </c>
      <c r="D146" s="116" t="s">
        <v>449</v>
      </c>
      <c r="E146" s="117">
        <v>29500</v>
      </c>
      <c r="F146" s="116" t="s">
        <v>703</v>
      </c>
      <c r="G146" s="117">
        <v>29500</v>
      </c>
      <c r="H146" s="100" t="s">
        <v>375</v>
      </c>
      <c r="I146" s="96" t="s">
        <v>374</v>
      </c>
    </row>
    <row r="147" spans="1:9" ht="45" x14ac:dyDescent="0.25">
      <c r="A147" s="112" t="s">
        <v>415</v>
      </c>
      <c r="B147" s="113" t="s">
        <v>843</v>
      </c>
      <c r="C147" s="116" t="s">
        <v>625</v>
      </c>
      <c r="D147" s="116" t="s">
        <v>511</v>
      </c>
      <c r="E147" s="117">
        <v>29500</v>
      </c>
      <c r="F147" s="116" t="s">
        <v>686</v>
      </c>
      <c r="G147" s="117">
        <v>29500</v>
      </c>
      <c r="H147" s="100" t="s">
        <v>375</v>
      </c>
      <c r="I147" s="96" t="s">
        <v>374</v>
      </c>
    </row>
    <row r="148" spans="1:9" ht="67.5" x14ac:dyDescent="0.25">
      <c r="A148" s="112" t="s">
        <v>495</v>
      </c>
      <c r="B148" s="113" t="s">
        <v>844</v>
      </c>
      <c r="C148" s="116" t="s">
        <v>635</v>
      </c>
      <c r="D148" s="116" t="s">
        <v>448</v>
      </c>
      <c r="E148" s="117">
        <v>59000</v>
      </c>
      <c r="F148" s="116" t="s">
        <v>684</v>
      </c>
      <c r="G148" s="117">
        <v>59000</v>
      </c>
      <c r="H148" s="100" t="s">
        <v>375</v>
      </c>
      <c r="I148" s="96" t="s">
        <v>374</v>
      </c>
    </row>
    <row r="149" spans="1:9" ht="56.25" x14ac:dyDescent="0.25">
      <c r="A149" s="112" t="s">
        <v>382</v>
      </c>
      <c r="B149" s="113" t="s">
        <v>845</v>
      </c>
      <c r="C149" s="116" t="s">
        <v>636</v>
      </c>
      <c r="D149" s="116" t="s">
        <v>452</v>
      </c>
      <c r="E149" s="117">
        <v>59000</v>
      </c>
      <c r="F149" s="116" t="s">
        <v>689</v>
      </c>
      <c r="G149" s="117">
        <v>59000</v>
      </c>
      <c r="H149" s="100" t="s">
        <v>375</v>
      </c>
      <c r="I149" s="96" t="s">
        <v>374</v>
      </c>
    </row>
    <row r="150" spans="1:9" ht="67.5" x14ac:dyDescent="0.25">
      <c r="A150" s="112" t="s">
        <v>416</v>
      </c>
      <c r="B150" s="113" t="s">
        <v>846</v>
      </c>
      <c r="C150" s="116" t="s">
        <v>637</v>
      </c>
      <c r="D150" s="116" t="s">
        <v>539</v>
      </c>
      <c r="E150" s="117">
        <v>41300</v>
      </c>
      <c r="F150" s="116" t="s">
        <v>696</v>
      </c>
      <c r="G150" s="117">
        <v>41300</v>
      </c>
      <c r="H150" s="100" t="s">
        <v>375</v>
      </c>
      <c r="I150" s="96" t="s">
        <v>374</v>
      </c>
    </row>
    <row r="151" spans="1:9" ht="56.25" x14ac:dyDescent="0.25">
      <c r="A151" s="112" t="s">
        <v>417</v>
      </c>
      <c r="B151" s="113" t="s">
        <v>847</v>
      </c>
      <c r="C151" s="116" t="s">
        <v>638</v>
      </c>
      <c r="D151" s="116" t="s">
        <v>444</v>
      </c>
      <c r="E151" s="117">
        <v>88500</v>
      </c>
      <c r="F151" s="116" t="s">
        <v>702</v>
      </c>
      <c r="G151" s="117">
        <v>88500</v>
      </c>
      <c r="H151" s="100" t="s">
        <v>375</v>
      </c>
      <c r="I151" s="96" t="s">
        <v>374</v>
      </c>
    </row>
    <row r="152" spans="1:9" ht="45" x14ac:dyDescent="0.25">
      <c r="A152" s="112" t="s">
        <v>383</v>
      </c>
      <c r="B152" s="113" t="s">
        <v>848</v>
      </c>
      <c r="C152" s="116" t="s">
        <v>639</v>
      </c>
      <c r="D152" s="116" t="s">
        <v>640</v>
      </c>
      <c r="E152" s="117">
        <v>145148.85</v>
      </c>
      <c r="F152" s="116" t="s">
        <v>705</v>
      </c>
      <c r="G152" s="117">
        <v>145148.85</v>
      </c>
      <c r="H152" s="100" t="s">
        <v>375</v>
      </c>
      <c r="I152" s="96" t="s">
        <v>374</v>
      </c>
    </row>
    <row r="153" spans="1:9" ht="67.5" x14ac:dyDescent="0.25">
      <c r="A153" s="112" t="s">
        <v>496</v>
      </c>
      <c r="B153" s="113" t="s">
        <v>849</v>
      </c>
      <c r="C153" s="116" t="s">
        <v>612</v>
      </c>
      <c r="D153" s="116" t="s">
        <v>520</v>
      </c>
      <c r="E153" s="117">
        <v>35400</v>
      </c>
      <c r="F153" s="116" t="s">
        <v>690</v>
      </c>
      <c r="G153" s="117">
        <v>35400</v>
      </c>
      <c r="H153" s="100" t="s">
        <v>375</v>
      </c>
      <c r="I153" s="96" t="s">
        <v>374</v>
      </c>
    </row>
    <row r="154" spans="1:9" ht="56.25" x14ac:dyDescent="0.25">
      <c r="A154" s="112" t="s">
        <v>496</v>
      </c>
      <c r="B154" s="113" t="s">
        <v>850</v>
      </c>
      <c r="C154" s="116" t="s">
        <v>641</v>
      </c>
      <c r="D154" s="116" t="s">
        <v>452</v>
      </c>
      <c r="E154" s="117">
        <v>35400</v>
      </c>
      <c r="F154" s="116" t="s">
        <v>689</v>
      </c>
      <c r="G154" s="117">
        <v>35400</v>
      </c>
      <c r="H154" s="100" t="s">
        <v>375</v>
      </c>
      <c r="I154" s="96" t="s">
        <v>374</v>
      </c>
    </row>
    <row r="155" spans="1:9" ht="67.5" x14ac:dyDescent="0.25">
      <c r="A155" s="112" t="s">
        <v>497</v>
      </c>
      <c r="B155" s="113" t="s">
        <v>851</v>
      </c>
      <c r="C155" s="116" t="s">
        <v>576</v>
      </c>
      <c r="D155" s="116" t="s">
        <v>513</v>
      </c>
      <c r="E155" s="117">
        <v>35400</v>
      </c>
      <c r="F155" s="116" t="s">
        <v>687</v>
      </c>
      <c r="G155" s="117">
        <v>35400</v>
      </c>
      <c r="H155" s="100" t="s">
        <v>375</v>
      </c>
      <c r="I155" s="96" t="s">
        <v>374</v>
      </c>
    </row>
    <row r="156" spans="1:9" ht="42.75" customHeight="1" x14ac:dyDescent="0.25">
      <c r="A156" s="112" t="s">
        <v>232</v>
      </c>
      <c r="B156" s="113" t="s">
        <v>852</v>
      </c>
      <c r="C156" s="116" t="s">
        <v>642</v>
      </c>
      <c r="D156" s="116" t="s">
        <v>434</v>
      </c>
      <c r="E156" s="117">
        <v>8024</v>
      </c>
      <c r="F156" s="116" t="s">
        <v>451</v>
      </c>
      <c r="G156" s="117">
        <v>8024</v>
      </c>
      <c r="H156" s="100" t="s">
        <v>375</v>
      </c>
      <c r="I156" s="96" t="s">
        <v>374</v>
      </c>
    </row>
    <row r="157" spans="1:9" ht="45.75" customHeight="1" x14ac:dyDescent="0.25">
      <c r="A157" s="112" t="s">
        <v>232</v>
      </c>
      <c r="B157" s="113" t="s">
        <v>853</v>
      </c>
      <c r="C157" s="116" t="s">
        <v>643</v>
      </c>
      <c r="D157" s="116" t="s">
        <v>448</v>
      </c>
      <c r="E157" s="117">
        <v>131994.57999999999</v>
      </c>
      <c r="F157" s="116" t="s">
        <v>684</v>
      </c>
      <c r="G157" s="117">
        <v>131994.57999999999</v>
      </c>
      <c r="H157" s="100" t="s">
        <v>375</v>
      </c>
      <c r="I157" s="96" t="s">
        <v>374</v>
      </c>
    </row>
    <row r="158" spans="1:9" ht="48.75" customHeight="1" x14ac:dyDescent="0.25">
      <c r="A158" s="112" t="s">
        <v>232</v>
      </c>
      <c r="B158" s="113" t="s">
        <v>854</v>
      </c>
      <c r="C158" s="116" t="s">
        <v>644</v>
      </c>
      <c r="D158" s="116" t="s">
        <v>448</v>
      </c>
      <c r="E158" s="117">
        <v>49443.53</v>
      </c>
      <c r="F158" s="116" t="s">
        <v>684</v>
      </c>
      <c r="G158" s="117">
        <v>49443.53</v>
      </c>
      <c r="H158" s="100" t="s">
        <v>375</v>
      </c>
      <c r="I158" s="96" t="s">
        <v>374</v>
      </c>
    </row>
    <row r="159" spans="1:9" ht="67.5" x14ac:dyDescent="0.25">
      <c r="A159" s="112" t="s">
        <v>418</v>
      </c>
      <c r="B159" s="113" t="s">
        <v>855</v>
      </c>
      <c r="C159" s="116" t="s">
        <v>645</v>
      </c>
      <c r="D159" s="116" t="s">
        <v>564</v>
      </c>
      <c r="E159" s="117">
        <v>59000</v>
      </c>
      <c r="F159" s="116" t="s">
        <v>700</v>
      </c>
      <c r="G159" s="117">
        <v>59000</v>
      </c>
      <c r="H159" s="100" t="s">
        <v>375</v>
      </c>
      <c r="I159" s="96" t="s">
        <v>374</v>
      </c>
    </row>
    <row r="160" spans="1:9" ht="57" customHeight="1" x14ac:dyDescent="0.25">
      <c r="A160" s="112" t="s">
        <v>169</v>
      </c>
      <c r="B160" s="113" t="s">
        <v>856</v>
      </c>
      <c r="C160" s="116" t="s">
        <v>646</v>
      </c>
      <c r="D160" s="116" t="s">
        <v>520</v>
      </c>
      <c r="E160" s="117">
        <v>19912.5</v>
      </c>
      <c r="F160" s="116" t="s">
        <v>690</v>
      </c>
      <c r="G160" s="117">
        <v>19912.5</v>
      </c>
      <c r="H160" s="100" t="s">
        <v>375</v>
      </c>
      <c r="I160" s="96" t="s">
        <v>374</v>
      </c>
    </row>
    <row r="161" spans="1:9" ht="92.25" customHeight="1" x14ac:dyDescent="0.25">
      <c r="A161" s="112" t="s">
        <v>498</v>
      </c>
      <c r="B161" s="113" t="s">
        <v>857</v>
      </c>
      <c r="C161" s="116" t="s">
        <v>647</v>
      </c>
      <c r="D161" s="116" t="s">
        <v>511</v>
      </c>
      <c r="E161" s="117">
        <v>45200</v>
      </c>
      <c r="F161" s="116" t="s">
        <v>686</v>
      </c>
      <c r="G161" s="117">
        <v>45200</v>
      </c>
      <c r="H161" s="100" t="s">
        <v>375</v>
      </c>
      <c r="I161" s="96" t="s">
        <v>374</v>
      </c>
    </row>
    <row r="162" spans="1:9" ht="67.5" x14ac:dyDescent="0.25">
      <c r="A162" s="112" t="s">
        <v>498</v>
      </c>
      <c r="B162" s="113" t="s">
        <v>858</v>
      </c>
      <c r="C162" s="116" t="s">
        <v>648</v>
      </c>
      <c r="D162" s="116" t="s">
        <v>511</v>
      </c>
      <c r="E162" s="117">
        <v>47200</v>
      </c>
      <c r="F162" s="116" t="s">
        <v>686</v>
      </c>
      <c r="G162" s="117">
        <v>47200</v>
      </c>
      <c r="H162" s="100" t="s">
        <v>375</v>
      </c>
      <c r="I162" s="96" t="s">
        <v>374</v>
      </c>
    </row>
    <row r="163" spans="1:9" ht="67.5" x14ac:dyDescent="0.25">
      <c r="A163" s="112" t="s">
        <v>499</v>
      </c>
      <c r="B163" s="113" t="s">
        <v>859</v>
      </c>
      <c r="C163" s="116" t="s">
        <v>649</v>
      </c>
      <c r="D163" s="116" t="s">
        <v>452</v>
      </c>
      <c r="E163" s="117">
        <v>35400</v>
      </c>
      <c r="F163" s="116" t="s">
        <v>689</v>
      </c>
      <c r="G163" s="117">
        <v>35400</v>
      </c>
      <c r="H163" s="100" t="s">
        <v>375</v>
      </c>
      <c r="I163" s="96" t="s">
        <v>374</v>
      </c>
    </row>
    <row r="164" spans="1:9" ht="56.25" x14ac:dyDescent="0.25">
      <c r="A164" s="112" t="s">
        <v>419</v>
      </c>
      <c r="B164" s="113" t="s">
        <v>860</v>
      </c>
      <c r="C164" s="116" t="s">
        <v>650</v>
      </c>
      <c r="D164" s="116" t="s">
        <v>513</v>
      </c>
      <c r="E164" s="117">
        <v>35400</v>
      </c>
      <c r="F164" s="116" t="s">
        <v>687</v>
      </c>
      <c r="G164" s="117">
        <v>35400</v>
      </c>
      <c r="H164" s="100" t="s">
        <v>375</v>
      </c>
      <c r="I164" s="96" t="s">
        <v>374</v>
      </c>
    </row>
    <row r="165" spans="1:9" ht="67.5" x14ac:dyDescent="0.25">
      <c r="A165" s="112" t="s">
        <v>35</v>
      </c>
      <c r="B165" s="113" t="s">
        <v>861</v>
      </c>
      <c r="C165" s="116" t="s">
        <v>651</v>
      </c>
      <c r="D165" s="116" t="s">
        <v>520</v>
      </c>
      <c r="E165" s="117">
        <v>24780</v>
      </c>
      <c r="F165" s="116" t="s">
        <v>690</v>
      </c>
      <c r="G165" s="117">
        <v>24780</v>
      </c>
      <c r="H165" s="100" t="s">
        <v>375</v>
      </c>
      <c r="I165" s="96" t="s">
        <v>374</v>
      </c>
    </row>
    <row r="166" spans="1:9" ht="67.5" x14ac:dyDescent="0.25">
      <c r="A166" s="112" t="s">
        <v>500</v>
      </c>
      <c r="B166" s="113" t="s">
        <v>862</v>
      </c>
      <c r="C166" s="116" t="s">
        <v>652</v>
      </c>
      <c r="D166" s="116" t="s">
        <v>431</v>
      </c>
      <c r="E166" s="117">
        <v>29500</v>
      </c>
      <c r="F166" s="116" t="s">
        <v>447</v>
      </c>
      <c r="G166" s="117">
        <v>29500</v>
      </c>
      <c r="H166" s="100" t="s">
        <v>375</v>
      </c>
      <c r="I166" s="96" t="s">
        <v>374</v>
      </c>
    </row>
    <row r="167" spans="1:9" ht="67.5" x14ac:dyDescent="0.25">
      <c r="A167" s="112" t="s">
        <v>500</v>
      </c>
      <c r="B167" s="113" t="s">
        <v>863</v>
      </c>
      <c r="C167" s="116" t="s">
        <v>611</v>
      </c>
      <c r="D167" s="116" t="s">
        <v>511</v>
      </c>
      <c r="E167" s="117">
        <v>29500</v>
      </c>
      <c r="F167" s="116" t="s">
        <v>686</v>
      </c>
      <c r="G167" s="117">
        <v>29500</v>
      </c>
      <c r="H167" s="100" t="s">
        <v>375</v>
      </c>
      <c r="I167" s="96" t="s">
        <v>374</v>
      </c>
    </row>
    <row r="168" spans="1:9" ht="67.5" x14ac:dyDescent="0.25">
      <c r="A168" s="112" t="s">
        <v>420</v>
      </c>
      <c r="B168" s="113" t="s">
        <v>864</v>
      </c>
      <c r="C168" s="116" t="s">
        <v>653</v>
      </c>
      <c r="D168" s="116" t="s">
        <v>513</v>
      </c>
      <c r="E168" s="117">
        <v>35400</v>
      </c>
      <c r="F168" s="116" t="s">
        <v>687</v>
      </c>
      <c r="G168" s="117">
        <v>35400</v>
      </c>
      <c r="H168" s="100" t="s">
        <v>375</v>
      </c>
      <c r="I168" s="96" t="s">
        <v>374</v>
      </c>
    </row>
    <row r="169" spans="1:9" ht="57.75" customHeight="1" x14ac:dyDescent="0.25">
      <c r="A169" s="112" t="s">
        <v>501</v>
      </c>
      <c r="B169" s="113" t="s">
        <v>865</v>
      </c>
      <c r="C169" s="116" t="s">
        <v>654</v>
      </c>
      <c r="D169" s="116" t="s">
        <v>513</v>
      </c>
      <c r="E169" s="117">
        <v>10938</v>
      </c>
      <c r="F169" s="116" t="s">
        <v>687</v>
      </c>
      <c r="G169" s="117">
        <v>10938</v>
      </c>
      <c r="H169" s="100" t="s">
        <v>375</v>
      </c>
      <c r="I169" s="96" t="s">
        <v>374</v>
      </c>
    </row>
    <row r="170" spans="1:9" ht="78.75" x14ac:dyDescent="0.25">
      <c r="A170" s="112" t="s">
        <v>502</v>
      </c>
      <c r="B170" s="113" t="s">
        <v>866</v>
      </c>
      <c r="C170" s="116" t="s">
        <v>655</v>
      </c>
      <c r="D170" s="116" t="s">
        <v>448</v>
      </c>
      <c r="E170" s="117">
        <v>600000</v>
      </c>
      <c r="F170" s="116" t="s">
        <v>684</v>
      </c>
      <c r="G170" s="117">
        <v>600000</v>
      </c>
      <c r="H170" s="100" t="s">
        <v>375</v>
      </c>
      <c r="I170" s="96" t="s">
        <v>374</v>
      </c>
    </row>
    <row r="171" spans="1:9" ht="56.25" x14ac:dyDescent="0.25">
      <c r="A171" s="112" t="s">
        <v>258</v>
      </c>
      <c r="B171" s="113" t="s">
        <v>867</v>
      </c>
      <c r="C171" s="116" t="s">
        <v>656</v>
      </c>
      <c r="D171" s="116" t="s">
        <v>520</v>
      </c>
      <c r="E171" s="117">
        <v>147318.28</v>
      </c>
      <c r="F171" s="116" t="s">
        <v>690</v>
      </c>
      <c r="G171" s="117">
        <v>147318.28</v>
      </c>
      <c r="H171" s="100" t="s">
        <v>375</v>
      </c>
      <c r="I171" s="96" t="s">
        <v>374</v>
      </c>
    </row>
    <row r="172" spans="1:9" ht="45" x14ac:dyDescent="0.25">
      <c r="A172" s="112" t="s">
        <v>258</v>
      </c>
      <c r="B172" s="113" t="s">
        <v>868</v>
      </c>
      <c r="C172" s="116" t="s">
        <v>657</v>
      </c>
      <c r="D172" s="116" t="s">
        <v>520</v>
      </c>
      <c r="E172" s="117">
        <v>304595.7</v>
      </c>
      <c r="F172" s="116" t="s">
        <v>690</v>
      </c>
      <c r="G172" s="117">
        <v>304595.7</v>
      </c>
      <c r="H172" s="100" t="s">
        <v>375</v>
      </c>
      <c r="I172" s="96" t="s">
        <v>374</v>
      </c>
    </row>
    <row r="173" spans="1:9" ht="56.25" x14ac:dyDescent="0.25">
      <c r="A173" s="112" t="s">
        <v>258</v>
      </c>
      <c r="B173" s="113" t="s">
        <v>869</v>
      </c>
      <c r="C173" s="116" t="s">
        <v>658</v>
      </c>
      <c r="D173" s="116" t="s">
        <v>520</v>
      </c>
      <c r="E173" s="117">
        <v>149466.53</v>
      </c>
      <c r="F173" s="116" t="s">
        <v>690</v>
      </c>
      <c r="G173" s="117">
        <v>149466.53</v>
      </c>
      <c r="H173" s="100" t="s">
        <v>375</v>
      </c>
      <c r="I173" s="96" t="s">
        <v>374</v>
      </c>
    </row>
    <row r="174" spans="1:9" ht="60.75" customHeight="1" x14ac:dyDescent="0.25">
      <c r="A174" s="112" t="s">
        <v>258</v>
      </c>
      <c r="B174" s="113" t="s">
        <v>870</v>
      </c>
      <c r="C174" s="116" t="s">
        <v>659</v>
      </c>
      <c r="D174" s="116" t="s">
        <v>520</v>
      </c>
      <c r="E174" s="117">
        <v>309264.7</v>
      </c>
      <c r="F174" s="116" t="s">
        <v>690</v>
      </c>
      <c r="G174" s="117">
        <v>309264.7</v>
      </c>
      <c r="H174" s="100" t="s">
        <v>375</v>
      </c>
      <c r="I174" s="96" t="s">
        <v>374</v>
      </c>
    </row>
    <row r="175" spans="1:9" ht="67.5" x14ac:dyDescent="0.25">
      <c r="A175" s="112" t="s">
        <v>421</v>
      </c>
      <c r="B175" s="113" t="s">
        <v>871</v>
      </c>
      <c r="C175" s="116" t="s">
        <v>660</v>
      </c>
      <c r="D175" s="116" t="s">
        <v>452</v>
      </c>
      <c r="E175" s="117">
        <v>35400</v>
      </c>
      <c r="F175" s="116" t="s">
        <v>689</v>
      </c>
      <c r="G175" s="117">
        <v>35400</v>
      </c>
      <c r="H175" s="100" t="s">
        <v>375</v>
      </c>
      <c r="I175" s="96" t="s">
        <v>374</v>
      </c>
    </row>
    <row r="176" spans="1:9" ht="78.75" x14ac:dyDescent="0.25">
      <c r="A176" s="112" t="s">
        <v>422</v>
      </c>
      <c r="B176" s="113" t="s">
        <v>872</v>
      </c>
      <c r="C176" s="116" t="s">
        <v>661</v>
      </c>
      <c r="D176" s="116" t="s">
        <v>448</v>
      </c>
      <c r="E176" s="117">
        <v>29500</v>
      </c>
      <c r="F176" s="116" t="s">
        <v>684</v>
      </c>
      <c r="G176" s="117">
        <v>29500</v>
      </c>
      <c r="H176" s="100" t="s">
        <v>375</v>
      </c>
      <c r="I176" s="96" t="s">
        <v>374</v>
      </c>
    </row>
    <row r="177" spans="1:9" ht="67.5" x14ac:dyDescent="0.25">
      <c r="A177" s="112" t="s">
        <v>384</v>
      </c>
      <c r="B177" s="113" t="s">
        <v>873</v>
      </c>
      <c r="C177" s="116" t="s">
        <v>662</v>
      </c>
      <c r="D177" s="116" t="s">
        <v>452</v>
      </c>
      <c r="E177" s="117">
        <v>41300</v>
      </c>
      <c r="F177" s="116" t="s">
        <v>689</v>
      </c>
      <c r="G177" s="117">
        <v>41300</v>
      </c>
      <c r="H177" s="100" t="s">
        <v>375</v>
      </c>
      <c r="I177" s="96" t="s">
        <v>374</v>
      </c>
    </row>
    <row r="178" spans="1:9" ht="67.5" x14ac:dyDescent="0.25">
      <c r="A178" s="112" t="s">
        <v>423</v>
      </c>
      <c r="B178" s="113" t="s">
        <v>874</v>
      </c>
      <c r="C178" s="116" t="s">
        <v>663</v>
      </c>
      <c r="D178" s="116" t="s">
        <v>448</v>
      </c>
      <c r="E178" s="117">
        <v>41300</v>
      </c>
      <c r="F178" s="116" t="s">
        <v>684</v>
      </c>
      <c r="G178" s="117">
        <v>41300</v>
      </c>
      <c r="H178" s="100" t="s">
        <v>375</v>
      </c>
      <c r="I178" s="96" t="s">
        <v>374</v>
      </c>
    </row>
    <row r="179" spans="1:9" ht="45" x14ac:dyDescent="0.25">
      <c r="A179" s="112" t="s">
        <v>424</v>
      </c>
      <c r="B179" s="113" t="s">
        <v>875</v>
      </c>
      <c r="C179" s="116" t="s">
        <v>664</v>
      </c>
      <c r="D179" s="116" t="s">
        <v>564</v>
      </c>
      <c r="E179" s="117">
        <v>59000</v>
      </c>
      <c r="F179" s="116" t="s">
        <v>700</v>
      </c>
      <c r="G179" s="117">
        <v>59000</v>
      </c>
      <c r="H179" s="100" t="s">
        <v>375</v>
      </c>
      <c r="I179" s="96" t="s">
        <v>374</v>
      </c>
    </row>
    <row r="180" spans="1:9" ht="51.75" customHeight="1" x14ac:dyDescent="0.25">
      <c r="A180" s="112" t="s">
        <v>503</v>
      </c>
      <c r="B180" s="113" t="s">
        <v>876</v>
      </c>
      <c r="C180" s="116" t="s">
        <v>665</v>
      </c>
      <c r="D180" s="116" t="s">
        <v>448</v>
      </c>
      <c r="E180" s="117">
        <v>420082.48</v>
      </c>
      <c r="F180" s="116" t="s">
        <v>684</v>
      </c>
      <c r="G180" s="117">
        <v>420082.48</v>
      </c>
      <c r="H180" s="100" t="s">
        <v>375</v>
      </c>
      <c r="I180" s="96" t="s">
        <v>374</v>
      </c>
    </row>
    <row r="181" spans="1:9" ht="62.25" customHeight="1" x14ac:dyDescent="0.25">
      <c r="A181" s="112" t="s">
        <v>425</v>
      </c>
      <c r="B181" s="113" t="s">
        <v>877</v>
      </c>
      <c r="C181" s="116" t="s">
        <v>666</v>
      </c>
      <c r="D181" s="116" t="s">
        <v>511</v>
      </c>
      <c r="E181" s="117">
        <v>35400</v>
      </c>
      <c r="F181" s="116" t="s">
        <v>686</v>
      </c>
      <c r="G181" s="117">
        <v>35400</v>
      </c>
      <c r="H181" s="100" t="s">
        <v>375</v>
      </c>
      <c r="I181" s="96" t="s">
        <v>374</v>
      </c>
    </row>
    <row r="182" spans="1:9" ht="67.5" x14ac:dyDescent="0.25">
      <c r="A182" s="112" t="s">
        <v>84</v>
      </c>
      <c r="B182" s="113" t="s">
        <v>878</v>
      </c>
      <c r="C182" s="116" t="s">
        <v>667</v>
      </c>
      <c r="D182" s="116" t="s">
        <v>453</v>
      </c>
      <c r="E182" s="117">
        <v>13688</v>
      </c>
      <c r="F182" s="116" t="s">
        <v>701</v>
      </c>
      <c r="G182" s="117">
        <v>13688</v>
      </c>
      <c r="H182" s="100" t="s">
        <v>375</v>
      </c>
      <c r="I182" s="96" t="s">
        <v>374</v>
      </c>
    </row>
    <row r="183" spans="1:9" ht="67.5" x14ac:dyDescent="0.25">
      <c r="A183" s="112" t="s">
        <v>426</v>
      </c>
      <c r="B183" s="113" t="s">
        <v>879</v>
      </c>
      <c r="C183" s="116" t="s">
        <v>668</v>
      </c>
      <c r="D183" s="116" t="s">
        <v>513</v>
      </c>
      <c r="E183" s="117">
        <v>59000</v>
      </c>
      <c r="F183" s="116" t="s">
        <v>687</v>
      </c>
      <c r="G183" s="117">
        <v>59000</v>
      </c>
      <c r="H183" s="100" t="s">
        <v>375</v>
      </c>
      <c r="I183" s="96" t="s">
        <v>374</v>
      </c>
    </row>
    <row r="184" spans="1:9" ht="56.25" x14ac:dyDescent="0.25">
      <c r="A184" s="112" t="s">
        <v>504</v>
      </c>
      <c r="B184" s="113" t="s">
        <v>880</v>
      </c>
      <c r="C184" s="116" t="s">
        <v>669</v>
      </c>
      <c r="D184" s="116" t="s">
        <v>387</v>
      </c>
      <c r="E184" s="117">
        <v>35400</v>
      </c>
      <c r="F184" s="116" t="s">
        <v>454</v>
      </c>
      <c r="G184" s="117">
        <v>35400</v>
      </c>
      <c r="H184" s="100" t="s">
        <v>375</v>
      </c>
      <c r="I184" s="96" t="s">
        <v>374</v>
      </c>
    </row>
    <row r="185" spans="1:9" ht="57" customHeight="1" x14ac:dyDescent="0.25">
      <c r="A185" s="112" t="s">
        <v>504</v>
      </c>
      <c r="B185" s="113" t="s">
        <v>881</v>
      </c>
      <c r="C185" s="116" t="s">
        <v>670</v>
      </c>
      <c r="D185" s="116" t="s">
        <v>448</v>
      </c>
      <c r="E185" s="117">
        <v>35400</v>
      </c>
      <c r="F185" s="116" t="s">
        <v>684</v>
      </c>
      <c r="G185" s="117">
        <v>35400</v>
      </c>
      <c r="H185" s="100" t="s">
        <v>375</v>
      </c>
      <c r="I185" s="96" t="s">
        <v>374</v>
      </c>
    </row>
    <row r="186" spans="1:9" ht="56.25" x14ac:dyDescent="0.25">
      <c r="A186" s="112" t="s">
        <v>377</v>
      </c>
      <c r="B186" s="113" t="s">
        <v>882</v>
      </c>
      <c r="C186" s="116" t="s">
        <v>671</v>
      </c>
      <c r="D186" s="116" t="s">
        <v>509</v>
      </c>
      <c r="E186" s="117">
        <v>1754887.81</v>
      </c>
      <c r="F186" s="116" t="s">
        <v>685</v>
      </c>
      <c r="G186" s="117">
        <v>1754887.81</v>
      </c>
      <c r="H186" s="100" t="s">
        <v>375</v>
      </c>
      <c r="I186" s="96" t="s">
        <v>374</v>
      </c>
    </row>
    <row r="187" spans="1:9" ht="50.25" customHeight="1" x14ac:dyDescent="0.25">
      <c r="A187" s="112" t="s">
        <v>505</v>
      </c>
      <c r="B187" s="113" t="s">
        <v>883</v>
      </c>
      <c r="C187" s="116" t="s">
        <v>672</v>
      </c>
      <c r="D187" s="116" t="s">
        <v>444</v>
      </c>
      <c r="E187" s="117">
        <v>295348.09999999998</v>
      </c>
      <c r="F187" s="116" t="s">
        <v>702</v>
      </c>
      <c r="G187" s="117">
        <v>295348.09999999998</v>
      </c>
      <c r="H187" s="100" t="s">
        <v>375</v>
      </c>
      <c r="I187" s="96" t="s">
        <v>374</v>
      </c>
    </row>
    <row r="188" spans="1:9" ht="56.25" x14ac:dyDescent="0.25">
      <c r="A188" s="112" t="s">
        <v>235</v>
      </c>
      <c r="B188" s="113" t="s">
        <v>884</v>
      </c>
      <c r="C188" s="116" t="s">
        <v>673</v>
      </c>
      <c r="D188" s="116" t="s">
        <v>445</v>
      </c>
      <c r="E188" s="117">
        <v>61889.84</v>
      </c>
      <c r="F188" s="116" t="s">
        <v>706</v>
      </c>
      <c r="G188" s="117">
        <v>61889.84</v>
      </c>
      <c r="H188" s="100" t="s">
        <v>375</v>
      </c>
      <c r="I188" s="96" t="s">
        <v>374</v>
      </c>
    </row>
    <row r="189" spans="1:9" ht="56.25" x14ac:dyDescent="0.25">
      <c r="A189" s="112" t="s">
        <v>235</v>
      </c>
      <c r="B189" s="113" t="s">
        <v>885</v>
      </c>
      <c r="C189" s="116" t="s">
        <v>674</v>
      </c>
      <c r="D189" s="116" t="s">
        <v>448</v>
      </c>
      <c r="E189" s="117">
        <v>157100.91</v>
      </c>
      <c r="F189" s="116" t="s">
        <v>684</v>
      </c>
      <c r="G189" s="117">
        <v>157100.91</v>
      </c>
      <c r="H189" s="100" t="s">
        <v>375</v>
      </c>
      <c r="I189" s="96" t="s">
        <v>374</v>
      </c>
    </row>
    <row r="190" spans="1:9" ht="56.25" x14ac:dyDescent="0.25">
      <c r="A190" s="112" t="s">
        <v>235</v>
      </c>
      <c r="B190" s="113" t="s">
        <v>886</v>
      </c>
      <c r="C190" s="116" t="s">
        <v>675</v>
      </c>
      <c r="D190" s="116" t="s">
        <v>448</v>
      </c>
      <c r="E190" s="117">
        <v>5264.51</v>
      </c>
      <c r="F190" s="116" t="s">
        <v>684</v>
      </c>
      <c r="G190" s="117">
        <v>5264.51</v>
      </c>
      <c r="H190" s="100" t="s">
        <v>375</v>
      </c>
      <c r="I190" s="96" t="s">
        <v>374</v>
      </c>
    </row>
    <row r="191" spans="1:9" ht="54.75" customHeight="1" x14ac:dyDescent="0.25">
      <c r="A191" s="112" t="s">
        <v>88</v>
      </c>
      <c r="B191" s="113" t="s">
        <v>887</v>
      </c>
      <c r="C191" s="116" t="s">
        <v>665</v>
      </c>
      <c r="D191" s="116" t="s">
        <v>511</v>
      </c>
      <c r="E191" s="117">
        <v>16965.97</v>
      </c>
      <c r="F191" s="116" t="s">
        <v>686</v>
      </c>
      <c r="G191" s="117">
        <v>16965.97</v>
      </c>
      <c r="H191" s="100" t="s">
        <v>375</v>
      </c>
      <c r="I191" s="96" t="s">
        <v>374</v>
      </c>
    </row>
    <row r="192" spans="1:9" ht="73.5" customHeight="1" x14ac:dyDescent="0.25">
      <c r="A192" s="112" t="s">
        <v>506</v>
      </c>
      <c r="B192" s="113" t="s">
        <v>888</v>
      </c>
      <c r="C192" s="116" t="s">
        <v>676</v>
      </c>
      <c r="D192" s="116" t="s">
        <v>513</v>
      </c>
      <c r="E192" s="117">
        <v>78900</v>
      </c>
      <c r="F192" s="116" t="s">
        <v>687</v>
      </c>
      <c r="G192" s="117">
        <v>78900</v>
      </c>
      <c r="H192" s="100" t="s">
        <v>375</v>
      </c>
      <c r="I192" s="96" t="s">
        <v>374</v>
      </c>
    </row>
    <row r="193" spans="1:9" ht="56.25" x14ac:dyDescent="0.25">
      <c r="A193" s="112" t="s">
        <v>506</v>
      </c>
      <c r="B193" s="113" t="s">
        <v>889</v>
      </c>
      <c r="C193" s="116" t="s">
        <v>677</v>
      </c>
      <c r="D193" s="116" t="s">
        <v>513</v>
      </c>
      <c r="E193" s="117">
        <v>217500</v>
      </c>
      <c r="F193" s="116" t="s">
        <v>687</v>
      </c>
      <c r="G193" s="117">
        <v>217500</v>
      </c>
      <c r="H193" s="100" t="s">
        <v>375</v>
      </c>
      <c r="I193" s="96" t="s">
        <v>374</v>
      </c>
    </row>
    <row r="194" spans="1:9" ht="56.25" x14ac:dyDescent="0.25">
      <c r="A194" s="112" t="s">
        <v>506</v>
      </c>
      <c r="B194" s="113" t="s">
        <v>890</v>
      </c>
      <c r="C194" s="116" t="s">
        <v>678</v>
      </c>
      <c r="D194" s="116" t="s">
        <v>452</v>
      </c>
      <c r="E194" s="117">
        <v>217500</v>
      </c>
      <c r="F194" s="116" t="s">
        <v>689</v>
      </c>
      <c r="G194" s="117">
        <v>217500</v>
      </c>
      <c r="H194" s="100" t="s">
        <v>375</v>
      </c>
      <c r="I194" s="96" t="s">
        <v>374</v>
      </c>
    </row>
    <row r="195" spans="1:9" ht="63.75" customHeight="1" x14ac:dyDescent="0.25">
      <c r="A195" s="112" t="s">
        <v>385</v>
      </c>
      <c r="B195" s="113" t="s">
        <v>891</v>
      </c>
      <c r="C195" s="116" t="s">
        <v>679</v>
      </c>
      <c r="D195" s="116" t="s">
        <v>564</v>
      </c>
      <c r="E195" s="117">
        <v>137350</v>
      </c>
      <c r="F195" s="116" t="s">
        <v>700</v>
      </c>
      <c r="G195" s="117">
        <v>137350</v>
      </c>
      <c r="H195" s="100" t="s">
        <v>375</v>
      </c>
      <c r="I195" s="96" t="s">
        <v>374</v>
      </c>
    </row>
    <row r="196" spans="1:9" ht="63.75" customHeight="1" x14ac:dyDescent="0.25">
      <c r="A196" s="112" t="s">
        <v>427</v>
      </c>
      <c r="B196" s="113" t="s">
        <v>892</v>
      </c>
      <c r="C196" s="116" t="s">
        <v>680</v>
      </c>
      <c r="D196" s="116" t="s">
        <v>520</v>
      </c>
      <c r="E196" s="117">
        <v>7030</v>
      </c>
      <c r="F196" s="116" t="s">
        <v>690</v>
      </c>
      <c r="G196" s="117">
        <v>7030</v>
      </c>
      <c r="H196" s="100" t="s">
        <v>375</v>
      </c>
      <c r="I196" s="96" t="s">
        <v>374</v>
      </c>
    </row>
    <row r="197" spans="1:9" ht="67.5" x14ac:dyDescent="0.25">
      <c r="A197" s="112" t="s">
        <v>428</v>
      </c>
      <c r="B197" s="113" t="s">
        <v>893</v>
      </c>
      <c r="C197" s="116" t="s">
        <v>681</v>
      </c>
      <c r="D197" s="116" t="s">
        <v>513</v>
      </c>
      <c r="E197" s="117">
        <v>35400</v>
      </c>
      <c r="F197" s="116" t="s">
        <v>687</v>
      </c>
      <c r="G197" s="117">
        <v>35400</v>
      </c>
      <c r="H197" s="100" t="s">
        <v>375</v>
      </c>
      <c r="I197" s="96" t="s">
        <v>374</v>
      </c>
    </row>
    <row r="198" spans="1:9" ht="56.25" customHeight="1" x14ac:dyDescent="0.25">
      <c r="A198" s="112" t="s">
        <v>261</v>
      </c>
      <c r="B198" s="113" t="s">
        <v>894</v>
      </c>
      <c r="C198" s="116" t="s">
        <v>682</v>
      </c>
      <c r="D198" s="116" t="s">
        <v>431</v>
      </c>
      <c r="E198" s="117">
        <v>41470</v>
      </c>
      <c r="F198" s="116" t="s">
        <v>447</v>
      </c>
      <c r="G198" s="117">
        <v>41470</v>
      </c>
      <c r="H198" s="100" t="s">
        <v>375</v>
      </c>
      <c r="I198" s="96" t="s">
        <v>374</v>
      </c>
    </row>
    <row r="199" spans="1:9" ht="67.5" x14ac:dyDescent="0.25">
      <c r="A199" s="112" t="s">
        <v>429</v>
      </c>
      <c r="B199" s="113" t="s">
        <v>788</v>
      </c>
      <c r="C199" s="116" t="s">
        <v>619</v>
      </c>
      <c r="D199" s="116" t="s">
        <v>564</v>
      </c>
      <c r="E199" s="117">
        <v>35400</v>
      </c>
      <c r="F199" s="116" t="s">
        <v>700</v>
      </c>
      <c r="G199" s="117">
        <v>35400</v>
      </c>
      <c r="H199" s="100" t="s">
        <v>375</v>
      </c>
      <c r="I199" s="96" t="s">
        <v>374</v>
      </c>
    </row>
    <row r="200" spans="1:9" ht="68.25" thickBot="1" x14ac:dyDescent="0.3">
      <c r="A200" s="103" t="s">
        <v>430</v>
      </c>
      <c r="B200" s="104" t="s">
        <v>787</v>
      </c>
      <c r="C200" s="118" t="s">
        <v>683</v>
      </c>
      <c r="D200" s="118" t="s">
        <v>448</v>
      </c>
      <c r="E200" s="119">
        <v>35400</v>
      </c>
      <c r="F200" s="118" t="s">
        <v>684</v>
      </c>
      <c r="G200" s="119">
        <v>35400</v>
      </c>
      <c r="H200" s="100" t="s">
        <v>375</v>
      </c>
      <c r="I200" s="96" t="s">
        <v>374</v>
      </c>
    </row>
    <row r="201" spans="1:9" ht="15.75" thickBot="1" x14ac:dyDescent="0.3">
      <c r="A201" s="105"/>
      <c r="B201" s="106" t="s">
        <v>373</v>
      </c>
      <c r="C201" s="120"/>
      <c r="D201" s="120"/>
      <c r="E201" s="107">
        <f>SUM(E10:E200)</f>
        <v>72417329.629999995</v>
      </c>
      <c r="F201" s="121"/>
      <c r="G201" s="108">
        <f>SUM(G10:G200)</f>
        <v>72417329.629999995</v>
      </c>
      <c r="H201" s="108"/>
      <c r="I201" s="109"/>
    </row>
    <row r="203" spans="1:9" x14ac:dyDescent="0.25">
      <c r="D203" s="77"/>
    </row>
    <row r="204" spans="1:9" x14ac:dyDescent="0.25">
      <c r="A204" s="88"/>
      <c r="B204" s="89"/>
      <c r="C204" s="123"/>
      <c r="D204" s="124"/>
      <c r="E204" s="102"/>
      <c r="F204" s="124"/>
      <c r="G204" s="90"/>
      <c r="H204" s="90"/>
      <c r="I204" s="97"/>
    </row>
    <row r="205" spans="1:9" x14ac:dyDescent="0.25">
      <c r="I205" s="91"/>
    </row>
    <row r="206" spans="1:9" x14ac:dyDescent="0.25">
      <c r="A206" s="150"/>
      <c r="B206" s="150"/>
      <c r="C206" s="84"/>
      <c r="F206" s="125"/>
      <c r="G206" s="76"/>
      <c r="H206" s="80"/>
      <c r="I206" s="98"/>
    </row>
    <row r="207" spans="1:9" x14ac:dyDescent="0.25">
      <c r="A207" s="151" t="s">
        <v>368</v>
      </c>
      <c r="B207" s="151"/>
      <c r="F207" s="126"/>
      <c r="G207" s="92" t="s">
        <v>369</v>
      </c>
      <c r="H207" s="82"/>
      <c r="I207" s="83"/>
    </row>
    <row r="208" spans="1:9" x14ac:dyDescent="0.25">
      <c r="A208" s="152" t="s">
        <v>370</v>
      </c>
      <c r="B208" s="152"/>
      <c r="F208" s="126"/>
      <c r="G208" s="93" t="s">
        <v>371</v>
      </c>
      <c r="H208" s="82"/>
      <c r="I208" s="78"/>
    </row>
  </sheetData>
  <protectedRanges>
    <protectedRange sqref="B6:C7" name="Rango2_1_1"/>
  </protectedRanges>
  <sortState xmlns:xlrd2="http://schemas.microsoft.com/office/spreadsheetml/2017/richdata2" ref="A10:I200">
    <sortCondition ref="A10:A200"/>
  </sortState>
  <mergeCells count="13">
    <mergeCell ref="A206:B206"/>
    <mergeCell ref="A207:B207"/>
    <mergeCell ref="A208:B208"/>
    <mergeCell ref="B6:I6"/>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mayo</vt:lpstr>
      <vt:lpstr>'JUNIO 2021 (2)'!Área_de_impresión</vt:lpstr>
      <vt:lpstr>'JUNIO 2021 (3)'!Área_de_impresión</vt:lpstr>
      <vt:lpstr>'JUNIO 2021 (4)'!Área_de_impresión</vt:lpstr>
      <vt:lpstr>Hoja1!Títulos_a_imprimir</vt:lpstr>
      <vt:lpstr>'JUNIO 2021 (2)'!Títulos_a_imprimir</vt:lpstr>
      <vt:lpstr>'JUNIO 2021 (3)'!Títulos_a_imprimir</vt:lpstr>
      <vt:lpstr>'JUNIO 2021 (4)'!Títulos_a_imprimir</vt:lpstr>
      <vt:lpstr>mayo!Títulos_a_imprimir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2024-06-12T19:08:38Z</cp:lastPrinted>
  <dcterms:created xsi:type="dcterms:W3CDTF">2021-02-04T18:54:35Z</dcterms:created>
  <dcterms:modified xsi:type="dcterms:W3CDTF">2024-06-12T19:08:51Z</dcterms:modified>
</cp:coreProperties>
</file>