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alcruz\Desktop\Estados\Esdtados y reportes 2024\Pagos a proveedoeres\Junio\"/>
    </mc:Choice>
  </mc:AlternateContent>
  <xr:revisionPtr revIDLastSave="0" documentId="13_ncr:1_{810F95C3-F263-4B8F-B48E-9A7772C9AF03}" xr6:coauthVersionLast="47" xr6:coauthVersionMax="47" xr10:uidLastSave="{00000000-0000-0000-0000-000000000000}"/>
  <bookViews>
    <workbookView xWindow="-120" yWindow="-120" windowWidth="20730" windowHeight="11040" firstSheet="4" activeTab="4" xr2:uid="{00000000-000D-0000-FFFF-FFFF00000000}"/>
  </bookViews>
  <sheets>
    <sheet name="JUNIO 2021 (2)" sheetId="2" state="hidden" r:id="rId1"/>
    <sheet name="JUNIO 2021 (3)" sheetId="3" state="hidden" r:id="rId2"/>
    <sheet name="JUNIO 2021 (4)" sheetId="4" state="hidden" r:id="rId3"/>
    <sheet name="Hoja1" sheetId="5" state="hidden" r:id="rId4"/>
    <sheet name="JUNIO" sheetId="12" r:id="rId5"/>
  </sheets>
  <definedNames>
    <definedName name="_xlnm._FilterDatabase" localSheetId="0" hidden="1">'JUNIO 2021 (2)'!$B$8:$J$90</definedName>
    <definedName name="_xlnm._FilterDatabase" localSheetId="1" hidden="1">'JUNIO 2021 (3)'!$C$8:$J$90</definedName>
    <definedName name="_xlnm._FilterDatabase" localSheetId="2" hidden="1">'JUNIO 2021 (4)'!$C$8:$J$90</definedName>
    <definedName name="_xlnm.Print_Area" localSheetId="0">'JUNIO 2021 (2)'!$B$1:$J$102</definedName>
    <definedName name="_xlnm.Print_Area" localSheetId="1">'JUNIO 2021 (3)'!$C$1:$J$102</definedName>
    <definedName name="_xlnm.Print_Area" localSheetId="2">'JUNIO 2021 (4)'!$C$1:$J$101</definedName>
    <definedName name="_xlnm.Print_Titles" localSheetId="3">Hoja1!$8:$9</definedName>
    <definedName name="_xlnm.Print_Titles" localSheetId="4">JUNIO!$2:$9</definedName>
    <definedName name="_xlnm.Print_Titles" localSheetId="0">'JUNIO 2021 (2)'!$7:$9</definedName>
    <definedName name="_xlnm.Print_Titles" localSheetId="1">'JUNIO 2021 (3)'!$7:$9</definedName>
    <definedName name="_xlnm.Print_Titles" localSheetId="2">'JUNIO 2021 (4)'!$7:$9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3" i="12" l="1"/>
  <c r="G153" i="12" l="1"/>
  <c r="F87" i="5" l="1"/>
  <c r="G87" i="5"/>
  <c r="H87" i="5" s="1"/>
  <c r="E92" i="5" l="1"/>
  <c r="G91" i="5"/>
  <c r="H91" i="5" s="1"/>
  <c r="F91" i="5"/>
  <c r="G90" i="5"/>
  <c r="H90" i="5" s="1"/>
  <c r="F90" i="5"/>
  <c r="G89" i="5"/>
  <c r="H89" i="5" s="1"/>
  <c r="F89" i="5"/>
  <c r="G88" i="5"/>
  <c r="H88" i="5" s="1"/>
  <c r="F88" i="5"/>
  <c r="G85" i="5"/>
  <c r="H85" i="5" s="1"/>
  <c r="F85" i="5"/>
  <c r="G84" i="5"/>
  <c r="H84" i="5" s="1"/>
  <c r="F84" i="5"/>
  <c r="G83" i="5"/>
  <c r="H83" i="5" s="1"/>
  <c r="F83" i="5"/>
  <c r="G82" i="5"/>
  <c r="H82" i="5" s="1"/>
  <c r="F82" i="5"/>
  <c r="G81" i="5"/>
  <c r="H81" i="5" s="1"/>
  <c r="F81" i="5"/>
  <c r="G80" i="5"/>
  <c r="H80" i="5" s="1"/>
  <c r="F80" i="5"/>
  <c r="G79" i="5"/>
  <c r="H79" i="5" s="1"/>
  <c r="F79" i="5"/>
  <c r="G78" i="5"/>
  <c r="H78" i="5" s="1"/>
  <c r="F78" i="5"/>
  <c r="G77" i="5"/>
  <c r="F77" i="5"/>
  <c r="G76" i="5"/>
  <c r="H76" i="5" s="1"/>
  <c r="F76" i="5"/>
  <c r="G75" i="5"/>
  <c r="H75" i="5" s="1"/>
  <c r="F75" i="5"/>
  <c r="G74" i="5"/>
  <c r="H74" i="5" s="1"/>
  <c r="F74" i="5"/>
  <c r="G73" i="5"/>
  <c r="H73" i="5" s="1"/>
  <c r="F73" i="5"/>
  <c r="G72" i="5"/>
  <c r="H72" i="5" s="1"/>
  <c r="F72" i="5"/>
  <c r="G71" i="5"/>
  <c r="H71" i="5" s="1"/>
  <c r="F71" i="5"/>
  <c r="G70" i="5"/>
  <c r="H70" i="5" s="1"/>
  <c r="F70" i="5"/>
  <c r="G69" i="5"/>
  <c r="H69" i="5" s="1"/>
  <c r="F69" i="5"/>
  <c r="G68" i="5"/>
  <c r="H68" i="5" s="1"/>
  <c r="F68" i="5"/>
  <c r="G67" i="5"/>
  <c r="H67" i="5" s="1"/>
  <c r="F67" i="5"/>
  <c r="G66" i="5"/>
  <c r="H66" i="5" s="1"/>
  <c r="F66" i="5"/>
  <c r="G65" i="5"/>
  <c r="H65" i="5" s="1"/>
  <c r="F65" i="5"/>
  <c r="G64" i="5"/>
  <c r="H64" i="5" s="1"/>
  <c r="F64" i="5"/>
  <c r="G63" i="5"/>
  <c r="H63" i="5" s="1"/>
  <c r="F63" i="5"/>
  <c r="G62" i="5"/>
  <c r="H62" i="5" s="1"/>
  <c r="F62" i="5"/>
  <c r="G61" i="5"/>
  <c r="H61" i="5" s="1"/>
  <c r="F61" i="5"/>
  <c r="G60" i="5"/>
  <c r="H60" i="5" s="1"/>
  <c r="F60" i="5"/>
  <c r="G59" i="5"/>
  <c r="H59" i="5" s="1"/>
  <c r="F59" i="5"/>
  <c r="G58" i="5"/>
  <c r="H58" i="5" s="1"/>
  <c r="F58" i="5"/>
  <c r="G57" i="5"/>
  <c r="H57" i="5" s="1"/>
  <c r="F57" i="5"/>
  <c r="G56" i="5"/>
  <c r="H56" i="5" s="1"/>
  <c r="F56" i="5"/>
  <c r="G55" i="5"/>
  <c r="H55" i="5" s="1"/>
  <c r="F55" i="5"/>
  <c r="G54" i="5"/>
  <c r="H54" i="5" s="1"/>
  <c r="F54" i="5"/>
  <c r="G53" i="5"/>
  <c r="H53" i="5" s="1"/>
  <c r="F53" i="5"/>
  <c r="G52" i="5"/>
  <c r="H52" i="5" s="1"/>
  <c r="F52" i="5"/>
  <c r="G51" i="5"/>
  <c r="H51" i="5" s="1"/>
  <c r="F51" i="5"/>
  <c r="G50" i="5"/>
  <c r="H50" i="5" s="1"/>
  <c r="F50" i="5"/>
  <c r="G49" i="5"/>
  <c r="H49" i="5" s="1"/>
  <c r="F49" i="5"/>
  <c r="G48" i="5"/>
  <c r="H48" i="5" s="1"/>
  <c r="F48" i="5"/>
  <c r="G47" i="5"/>
  <c r="H47" i="5" s="1"/>
  <c r="F47" i="5"/>
  <c r="G46" i="5"/>
  <c r="H46" i="5" s="1"/>
  <c r="F46" i="5"/>
  <c r="G45" i="5"/>
  <c r="H45" i="5" s="1"/>
  <c r="F45" i="5"/>
  <c r="G44" i="5"/>
  <c r="H44" i="5" s="1"/>
  <c r="F44" i="5"/>
  <c r="G43" i="5"/>
  <c r="H43" i="5" s="1"/>
  <c r="F43" i="5"/>
  <c r="G42" i="5"/>
  <c r="H42" i="5" s="1"/>
  <c r="F42" i="5"/>
  <c r="G41" i="5"/>
  <c r="H41" i="5" s="1"/>
  <c r="F41" i="5"/>
  <c r="G40" i="5"/>
  <c r="H40" i="5" s="1"/>
  <c r="F40" i="5"/>
  <c r="G39" i="5"/>
  <c r="H39" i="5" s="1"/>
  <c r="F39" i="5"/>
  <c r="G38" i="5"/>
  <c r="H38" i="5" s="1"/>
  <c r="F38" i="5"/>
  <c r="G37" i="5"/>
  <c r="H37" i="5" s="1"/>
  <c r="F37" i="5"/>
  <c r="G36" i="5"/>
  <c r="H36" i="5" s="1"/>
  <c r="F36" i="5"/>
  <c r="G35" i="5"/>
  <c r="H35" i="5" s="1"/>
  <c r="F35" i="5"/>
  <c r="G34" i="5"/>
  <c r="H34" i="5" s="1"/>
  <c r="F34" i="5"/>
  <c r="G33" i="5"/>
  <c r="H33" i="5" s="1"/>
  <c r="F33" i="5"/>
  <c r="G32" i="5"/>
  <c r="H32" i="5" s="1"/>
  <c r="F32" i="5"/>
  <c r="G31" i="5"/>
  <c r="H31" i="5" s="1"/>
  <c r="F31" i="5"/>
  <c r="G30" i="5"/>
  <c r="H30" i="5" s="1"/>
  <c r="F30" i="5"/>
  <c r="G29" i="5"/>
  <c r="H29" i="5" s="1"/>
  <c r="F29" i="5"/>
  <c r="G28" i="5"/>
  <c r="H28" i="5" s="1"/>
  <c r="F28" i="5"/>
  <c r="G27" i="5"/>
  <c r="H27" i="5" s="1"/>
  <c r="F27" i="5"/>
  <c r="G26" i="5"/>
  <c r="H26" i="5" s="1"/>
  <c r="F26" i="5"/>
  <c r="G25" i="5"/>
  <c r="H25" i="5" s="1"/>
  <c r="F25" i="5"/>
  <c r="G24" i="5"/>
  <c r="H24" i="5" s="1"/>
  <c r="F24" i="5"/>
  <c r="G23" i="5"/>
  <c r="H23" i="5" s="1"/>
  <c r="F23" i="5"/>
  <c r="G22" i="5"/>
  <c r="H22" i="5" s="1"/>
  <c r="F22" i="5"/>
  <c r="G21" i="5"/>
  <c r="H21" i="5" s="1"/>
  <c r="F21" i="5"/>
  <c r="G20" i="5"/>
  <c r="H20" i="5" s="1"/>
  <c r="F20" i="5"/>
  <c r="G19" i="5"/>
  <c r="H19" i="5" s="1"/>
  <c r="F19" i="5"/>
  <c r="G18" i="5"/>
  <c r="H18" i="5" s="1"/>
  <c r="F18" i="5"/>
  <c r="G17" i="5"/>
  <c r="H17" i="5" s="1"/>
  <c r="F17" i="5"/>
  <c r="G16" i="5"/>
  <c r="H16" i="5" s="1"/>
  <c r="F16" i="5"/>
  <c r="G15" i="5"/>
  <c r="H15" i="5" s="1"/>
  <c r="F15" i="5"/>
  <c r="G14" i="5"/>
  <c r="H14" i="5" s="1"/>
  <c r="F14" i="5"/>
  <c r="G13" i="5"/>
  <c r="H13" i="5" s="1"/>
  <c r="F13" i="5"/>
  <c r="G12" i="5"/>
  <c r="H12" i="5" s="1"/>
  <c r="F12" i="5"/>
  <c r="G11" i="5"/>
  <c r="H11" i="5" s="1"/>
  <c r="F11" i="5"/>
  <c r="G10" i="5"/>
  <c r="H10" i="5" s="1"/>
  <c r="F10" i="5"/>
  <c r="H92" i="5" l="1"/>
  <c r="G92" i="5"/>
  <c r="F91" i="4"/>
  <c r="H90" i="4"/>
  <c r="I90" i="4" s="1"/>
  <c r="G90" i="4"/>
  <c r="H89" i="4"/>
  <c r="I89" i="4" s="1"/>
  <c r="G89" i="4"/>
  <c r="H88" i="4"/>
  <c r="I88" i="4" s="1"/>
  <c r="G88" i="4"/>
  <c r="H87" i="4"/>
  <c r="I87" i="4" s="1"/>
  <c r="G87" i="4"/>
  <c r="H86" i="4"/>
  <c r="I86" i="4" s="1"/>
  <c r="G86" i="4"/>
  <c r="H85" i="4"/>
  <c r="I85" i="4" s="1"/>
  <c r="G85" i="4"/>
  <c r="H84" i="4"/>
  <c r="I84" i="4" s="1"/>
  <c r="G84" i="4"/>
  <c r="H83" i="4"/>
  <c r="I83" i="4" s="1"/>
  <c r="G83" i="4"/>
  <c r="H82" i="4"/>
  <c r="I82" i="4" s="1"/>
  <c r="G82" i="4"/>
  <c r="H81" i="4"/>
  <c r="I81" i="4" s="1"/>
  <c r="G81" i="4"/>
  <c r="H80" i="4"/>
  <c r="I80" i="4" s="1"/>
  <c r="G80" i="4"/>
  <c r="H79" i="4"/>
  <c r="I79" i="4" s="1"/>
  <c r="G79" i="4"/>
  <c r="H78" i="4"/>
  <c r="I78" i="4" s="1"/>
  <c r="G78" i="4"/>
  <c r="H77" i="4"/>
  <c r="G77" i="4"/>
  <c r="H76" i="4"/>
  <c r="I76" i="4" s="1"/>
  <c r="G76" i="4"/>
  <c r="H75" i="4"/>
  <c r="I75" i="4" s="1"/>
  <c r="G75" i="4"/>
  <c r="H74" i="4"/>
  <c r="I74" i="4" s="1"/>
  <c r="G74" i="4"/>
  <c r="H73" i="4"/>
  <c r="I73" i="4" s="1"/>
  <c r="G73" i="4"/>
  <c r="H72" i="4"/>
  <c r="I72" i="4" s="1"/>
  <c r="G72" i="4"/>
  <c r="H71" i="4"/>
  <c r="I71" i="4" s="1"/>
  <c r="G71" i="4"/>
  <c r="H70" i="4"/>
  <c r="I70" i="4" s="1"/>
  <c r="G70" i="4"/>
  <c r="H69" i="4"/>
  <c r="I69" i="4" s="1"/>
  <c r="G69" i="4"/>
  <c r="H68" i="4"/>
  <c r="I68" i="4" s="1"/>
  <c r="G68" i="4"/>
  <c r="H67" i="4"/>
  <c r="I67" i="4" s="1"/>
  <c r="G67" i="4"/>
  <c r="H66" i="4"/>
  <c r="I66" i="4" s="1"/>
  <c r="G66" i="4"/>
  <c r="H65" i="4"/>
  <c r="I65" i="4" s="1"/>
  <c r="G65" i="4"/>
  <c r="H64" i="4"/>
  <c r="I64" i="4" s="1"/>
  <c r="G64" i="4"/>
  <c r="H63" i="4"/>
  <c r="I63" i="4" s="1"/>
  <c r="G63" i="4"/>
  <c r="H62" i="4"/>
  <c r="I62" i="4" s="1"/>
  <c r="G62" i="4"/>
  <c r="H61" i="4"/>
  <c r="I61" i="4" s="1"/>
  <c r="G61" i="4"/>
  <c r="H60" i="4"/>
  <c r="I60" i="4" s="1"/>
  <c r="G60" i="4"/>
  <c r="H59" i="4"/>
  <c r="I59" i="4" s="1"/>
  <c r="G59" i="4"/>
  <c r="H58" i="4"/>
  <c r="I58" i="4" s="1"/>
  <c r="G58" i="4"/>
  <c r="H57" i="4"/>
  <c r="I57" i="4" s="1"/>
  <c r="G57" i="4"/>
  <c r="H56" i="4"/>
  <c r="I56" i="4" s="1"/>
  <c r="G56" i="4"/>
  <c r="H55" i="4"/>
  <c r="I55" i="4" s="1"/>
  <c r="G55" i="4"/>
  <c r="H54" i="4"/>
  <c r="I54" i="4" s="1"/>
  <c r="G54" i="4"/>
  <c r="H53" i="4"/>
  <c r="I53" i="4" s="1"/>
  <c r="G53" i="4"/>
  <c r="H52" i="4"/>
  <c r="I52" i="4" s="1"/>
  <c r="G52" i="4"/>
  <c r="H51" i="4"/>
  <c r="I51" i="4" s="1"/>
  <c r="G51" i="4"/>
  <c r="H50" i="4"/>
  <c r="I50" i="4" s="1"/>
  <c r="G50" i="4"/>
  <c r="H49" i="4"/>
  <c r="I49" i="4" s="1"/>
  <c r="G49" i="4"/>
  <c r="H48" i="4"/>
  <c r="I48" i="4" s="1"/>
  <c r="G48" i="4"/>
  <c r="H47" i="4"/>
  <c r="I47" i="4" s="1"/>
  <c r="G47" i="4"/>
  <c r="H46" i="4"/>
  <c r="I46" i="4" s="1"/>
  <c r="G46" i="4"/>
  <c r="H45" i="4"/>
  <c r="I45" i="4" s="1"/>
  <c r="G45" i="4"/>
  <c r="H44" i="4"/>
  <c r="I44" i="4" s="1"/>
  <c r="G44" i="4"/>
  <c r="H43" i="4"/>
  <c r="I43" i="4" s="1"/>
  <c r="G43" i="4"/>
  <c r="H42" i="4"/>
  <c r="I42" i="4" s="1"/>
  <c r="G42" i="4"/>
  <c r="H41" i="4"/>
  <c r="I41" i="4" s="1"/>
  <c r="G41" i="4"/>
  <c r="H40" i="4"/>
  <c r="I40" i="4" s="1"/>
  <c r="G40" i="4"/>
  <c r="H39" i="4"/>
  <c r="I39" i="4" s="1"/>
  <c r="G39" i="4"/>
  <c r="H38" i="4"/>
  <c r="I38" i="4" s="1"/>
  <c r="G38" i="4"/>
  <c r="H37" i="4"/>
  <c r="I37" i="4" s="1"/>
  <c r="G37" i="4"/>
  <c r="H36" i="4"/>
  <c r="I36" i="4" s="1"/>
  <c r="G36" i="4"/>
  <c r="H35" i="4"/>
  <c r="I35" i="4" s="1"/>
  <c r="G35" i="4"/>
  <c r="H34" i="4"/>
  <c r="I34" i="4" s="1"/>
  <c r="G34" i="4"/>
  <c r="H33" i="4"/>
  <c r="I33" i="4" s="1"/>
  <c r="G33" i="4"/>
  <c r="H32" i="4"/>
  <c r="I32" i="4" s="1"/>
  <c r="G32" i="4"/>
  <c r="H31" i="4"/>
  <c r="I31" i="4" s="1"/>
  <c r="G31" i="4"/>
  <c r="H30" i="4"/>
  <c r="I30" i="4" s="1"/>
  <c r="G30" i="4"/>
  <c r="H29" i="4"/>
  <c r="I29" i="4" s="1"/>
  <c r="G29" i="4"/>
  <c r="H28" i="4"/>
  <c r="I28" i="4" s="1"/>
  <c r="G28" i="4"/>
  <c r="H27" i="4"/>
  <c r="I27" i="4" s="1"/>
  <c r="G27" i="4"/>
  <c r="H26" i="4"/>
  <c r="I26" i="4" s="1"/>
  <c r="G26" i="4"/>
  <c r="H25" i="4"/>
  <c r="I25" i="4" s="1"/>
  <c r="G25" i="4"/>
  <c r="H24" i="4"/>
  <c r="I24" i="4" s="1"/>
  <c r="G24" i="4"/>
  <c r="H23" i="4"/>
  <c r="I23" i="4" s="1"/>
  <c r="G23" i="4"/>
  <c r="H22" i="4"/>
  <c r="I22" i="4" s="1"/>
  <c r="G22" i="4"/>
  <c r="H21" i="4"/>
  <c r="I21" i="4" s="1"/>
  <c r="G21" i="4"/>
  <c r="H20" i="4"/>
  <c r="I20" i="4" s="1"/>
  <c r="G20" i="4"/>
  <c r="H19" i="4"/>
  <c r="I19" i="4" s="1"/>
  <c r="G19" i="4"/>
  <c r="H18" i="4"/>
  <c r="I18" i="4" s="1"/>
  <c r="G18" i="4"/>
  <c r="H17" i="4"/>
  <c r="I17" i="4" s="1"/>
  <c r="G17" i="4"/>
  <c r="H16" i="4"/>
  <c r="I16" i="4" s="1"/>
  <c r="G16" i="4"/>
  <c r="H15" i="4"/>
  <c r="I15" i="4" s="1"/>
  <c r="G15" i="4"/>
  <c r="H14" i="4"/>
  <c r="I14" i="4" s="1"/>
  <c r="G14" i="4"/>
  <c r="H13" i="4"/>
  <c r="I13" i="4" s="1"/>
  <c r="G13" i="4"/>
  <c r="H12" i="4"/>
  <c r="I12" i="4" s="1"/>
  <c r="G12" i="4"/>
  <c r="H11" i="4"/>
  <c r="I11" i="4" s="1"/>
  <c r="G11" i="4"/>
  <c r="H10" i="4"/>
  <c r="I10" i="4" s="1"/>
  <c r="G10" i="4"/>
  <c r="F91" i="3"/>
  <c r="H90" i="3"/>
  <c r="I90" i="3" s="1"/>
  <c r="G90" i="3"/>
  <c r="H89" i="3"/>
  <c r="I89" i="3" s="1"/>
  <c r="G89" i="3"/>
  <c r="H88" i="3"/>
  <c r="I88" i="3" s="1"/>
  <c r="G88" i="3"/>
  <c r="H87" i="3"/>
  <c r="I87" i="3" s="1"/>
  <c r="G87" i="3"/>
  <c r="H86" i="3"/>
  <c r="I86" i="3" s="1"/>
  <c r="G86" i="3"/>
  <c r="H85" i="3"/>
  <c r="I85" i="3" s="1"/>
  <c r="G85" i="3"/>
  <c r="H84" i="3"/>
  <c r="I84" i="3" s="1"/>
  <c r="G84" i="3"/>
  <c r="H83" i="3"/>
  <c r="I83" i="3" s="1"/>
  <c r="G83" i="3"/>
  <c r="H82" i="3"/>
  <c r="I82" i="3" s="1"/>
  <c r="G82" i="3"/>
  <c r="H81" i="3"/>
  <c r="I81" i="3" s="1"/>
  <c r="G81" i="3"/>
  <c r="H80" i="3"/>
  <c r="I80" i="3" s="1"/>
  <c r="G80" i="3"/>
  <c r="H79" i="3"/>
  <c r="I79" i="3" s="1"/>
  <c r="G79" i="3"/>
  <c r="H78" i="3"/>
  <c r="I78" i="3" s="1"/>
  <c r="G78" i="3"/>
  <c r="H77" i="3"/>
  <c r="G77" i="3"/>
  <c r="H76" i="3"/>
  <c r="I76" i="3" s="1"/>
  <c r="G76" i="3"/>
  <c r="H75" i="3"/>
  <c r="I75" i="3" s="1"/>
  <c r="G75" i="3"/>
  <c r="H74" i="3"/>
  <c r="I74" i="3" s="1"/>
  <c r="G74" i="3"/>
  <c r="H73" i="3"/>
  <c r="I73" i="3" s="1"/>
  <c r="G73" i="3"/>
  <c r="H72" i="3"/>
  <c r="I72" i="3" s="1"/>
  <c r="G72" i="3"/>
  <c r="H71" i="3"/>
  <c r="I71" i="3" s="1"/>
  <c r="G71" i="3"/>
  <c r="H70" i="3"/>
  <c r="I70" i="3" s="1"/>
  <c r="G70" i="3"/>
  <c r="H69" i="3"/>
  <c r="I69" i="3" s="1"/>
  <c r="G69" i="3"/>
  <c r="H68" i="3"/>
  <c r="I68" i="3" s="1"/>
  <c r="G68" i="3"/>
  <c r="H67" i="3"/>
  <c r="I67" i="3" s="1"/>
  <c r="G67" i="3"/>
  <c r="H66" i="3"/>
  <c r="I66" i="3" s="1"/>
  <c r="G66" i="3"/>
  <c r="H65" i="3"/>
  <c r="I65" i="3" s="1"/>
  <c r="G65" i="3"/>
  <c r="H64" i="3"/>
  <c r="I64" i="3" s="1"/>
  <c r="G64" i="3"/>
  <c r="H63" i="3"/>
  <c r="I63" i="3" s="1"/>
  <c r="G63" i="3"/>
  <c r="H62" i="3"/>
  <c r="I62" i="3" s="1"/>
  <c r="G62" i="3"/>
  <c r="H61" i="3"/>
  <c r="I61" i="3" s="1"/>
  <c r="G61" i="3"/>
  <c r="H60" i="3"/>
  <c r="I60" i="3" s="1"/>
  <c r="G60" i="3"/>
  <c r="H59" i="3"/>
  <c r="I59" i="3" s="1"/>
  <c r="G59" i="3"/>
  <c r="H58" i="3"/>
  <c r="I58" i="3" s="1"/>
  <c r="G58" i="3"/>
  <c r="H57" i="3"/>
  <c r="I57" i="3" s="1"/>
  <c r="G57" i="3"/>
  <c r="H56" i="3"/>
  <c r="I56" i="3" s="1"/>
  <c r="G56" i="3"/>
  <c r="H55" i="3"/>
  <c r="I55" i="3" s="1"/>
  <c r="G55" i="3"/>
  <c r="H54" i="3"/>
  <c r="I54" i="3" s="1"/>
  <c r="G54" i="3"/>
  <c r="H53" i="3"/>
  <c r="I53" i="3" s="1"/>
  <c r="G53" i="3"/>
  <c r="H52" i="3"/>
  <c r="I52" i="3" s="1"/>
  <c r="G52" i="3"/>
  <c r="H51" i="3"/>
  <c r="I51" i="3" s="1"/>
  <c r="G51" i="3"/>
  <c r="H50" i="3"/>
  <c r="I50" i="3" s="1"/>
  <c r="G50" i="3"/>
  <c r="I49" i="3"/>
  <c r="H49" i="3"/>
  <c r="G49" i="3"/>
  <c r="H48" i="3"/>
  <c r="I48" i="3" s="1"/>
  <c r="G48" i="3"/>
  <c r="H47" i="3"/>
  <c r="I47" i="3" s="1"/>
  <c r="G47" i="3"/>
  <c r="H46" i="3"/>
  <c r="I46" i="3" s="1"/>
  <c r="G46" i="3"/>
  <c r="H45" i="3"/>
  <c r="I45" i="3" s="1"/>
  <c r="G45" i="3"/>
  <c r="H44" i="3"/>
  <c r="I44" i="3" s="1"/>
  <c r="G44" i="3"/>
  <c r="H43" i="3"/>
  <c r="I43" i="3" s="1"/>
  <c r="G43" i="3"/>
  <c r="H42" i="3"/>
  <c r="I42" i="3" s="1"/>
  <c r="G42" i="3"/>
  <c r="H41" i="3"/>
  <c r="I41" i="3" s="1"/>
  <c r="G41" i="3"/>
  <c r="H40" i="3"/>
  <c r="I40" i="3" s="1"/>
  <c r="G40" i="3"/>
  <c r="H39" i="3"/>
  <c r="I39" i="3" s="1"/>
  <c r="G39" i="3"/>
  <c r="H38" i="3"/>
  <c r="I38" i="3" s="1"/>
  <c r="G38" i="3"/>
  <c r="H37" i="3"/>
  <c r="I37" i="3" s="1"/>
  <c r="G37" i="3"/>
  <c r="H36" i="3"/>
  <c r="I36" i="3" s="1"/>
  <c r="G36" i="3"/>
  <c r="H35" i="3"/>
  <c r="I35" i="3" s="1"/>
  <c r="G35" i="3"/>
  <c r="H34" i="3"/>
  <c r="I34" i="3" s="1"/>
  <c r="G34" i="3"/>
  <c r="H33" i="3"/>
  <c r="I33" i="3" s="1"/>
  <c r="G33" i="3"/>
  <c r="H32" i="3"/>
  <c r="I32" i="3" s="1"/>
  <c r="G32" i="3"/>
  <c r="H31" i="3"/>
  <c r="I31" i="3" s="1"/>
  <c r="G31" i="3"/>
  <c r="H30" i="3"/>
  <c r="I30" i="3" s="1"/>
  <c r="G30" i="3"/>
  <c r="H29" i="3"/>
  <c r="I29" i="3" s="1"/>
  <c r="G29" i="3"/>
  <c r="H28" i="3"/>
  <c r="I28" i="3" s="1"/>
  <c r="G28" i="3"/>
  <c r="H27" i="3"/>
  <c r="I27" i="3" s="1"/>
  <c r="G27" i="3"/>
  <c r="H26" i="3"/>
  <c r="I26" i="3" s="1"/>
  <c r="G26" i="3"/>
  <c r="H25" i="3"/>
  <c r="I25" i="3" s="1"/>
  <c r="G25" i="3"/>
  <c r="H24" i="3"/>
  <c r="I24" i="3" s="1"/>
  <c r="G24" i="3"/>
  <c r="H23" i="3"/>
  <c r="I23" i="3" s="1"/>
  <c r="G23" i="3"/>
  <c r="H22" i="3"/>
  <c r="I22" i="3" s="1"/>
  <c r="G22" i="3"/>
  <c r="H21" i="3"/>
  <c r="I21" i="3" s="1"/>
  <c r="G21" i="3"/>
  <c r="H20" i="3"/>
  <c r="I20" i="3" s="1"/>
  <c r="G20" i="3"/>
  <c r="H19" i="3"/>
  <c r="I19" i="3" s="1"/>
  <c r="G19" i="3"/>
  <c r="H18" i="3"/>
  <c r="I18" i="3" s="1"/>
  <c r="G18" i="3"/>
  <c r="H17" i="3"/>
  <c r="I17" i="3" s="1"/>
  <c r="G17" i="3"/>
  <c r="H16" i="3"/>
  <c r="I16" i="3" s="1"/>
  <c r="G16" i="3"/>
  <c r="H15" i="3"/>
  <c r="I15" i="3" s="1"/>
  <c r="G15" i="3"/>
  <c r="H14" i="3"/>
  <c r="I14" i="3" s="1"/>
  <c r="G14" i="3"/>
  <c r="H13" i="3"/>
  <c r="I13" i="3" s="1"/>
  <c r="G13" i="3"/>
  <c r="H12" i="3"/>
  <c r="I12" i="3" s="1"/>
  <c r="G12" i="3"/>
  <c r="H11" i="3"/>
  <c r="I11" i="3" s="1"/>
  <c r="G11" i="3"/>
  <c r="H10" i="3"/>
  <c r="I10" i="3" s="1"/>
  <c r="G10" i="3"/>
  <c r="I91" i="4" l="1"/>
  <c r="H91" i="4"/>
  <c r="I91" i="3"/>
  <c r="H91" i="3"/>
  <c r="H44" i="2"/>
  <c r="I44" i="2" s="1"/>
  <c r="G44" i="2"/>
  <c r="G43" i="2"/>
  <c r="F91" i="2"/>
  <c r="H77" i="2" l="1"/>
  <c r="H54" i="2" l="1"/>
  <c r="I54" i="2" s="1"/>
  <c r="H55" i="2"/>
  <c r="I55" i="2" s="1"/>
  <c r="H56" i="2"/>
  <c r="I56" i="2" s="1"/>
  <c r="H57" i="2"/>
  <c r="I57" i="2" s="1"/>
  <c r="H58" i="2"/>
  <c r="I58" i="2" s="1"/>
  <c r="H59" i="2"/>
  <c r="I59" i="2" s="1"/>
  <c r="H51" i="2"/>
  <c r="I51" i="2" s="1"/>
  <c r="H52" i="2"/>
  <c r="I52" i="2" s="1"/>
  <c r="H53" i="2"/>
  <c r="I53" i="2" s="1"/>
  <c r="H74" i="2"/>
  <c r="I74" i="2" s="1"/>
  <c r="H60" i="2"/>
  <c r="I60" i="2" s="1"/>
  <c r="H61" i="2"/>
  <c r="I61" i="2" s="1"/>
  <c r="H62" i="2"/>
  <c r="I62" i="2" s="1"/>
  <c r="H63" i="2"/>
  <c r="I63" i="2" s="1"/>
  <c r="H64" i="2"/>
  <c r="I64" i="2" s="1"/>
  <c r="H65" i="2"/>
  <c r="I65" i="2" s="1"/>
  <c r="H66" i="2"/>
  <c r="I66" i="2" s="1"/>
  <c r="H67" i="2"/>
  <c r="I67" i="2" s="1"/>
  <c r="H68" i="2"/>
  <c r="I68" i="2" s="1"/>
  <c r="H69" i="2"/>
  <c r="I69" i="2" s="1"/>
  <c r="H71" i="2"/>
  <c r="I71" i="2" s="1"/>
  <c r="H72" i="2"/>
  <c r="I72" i="2" s="1"/>
  <c r="H73" i="2"/>
  <c r="I73" i="2" s="1"/>
  <c r="H75" i="2"/>
  <c r="I75" i="2" s="1"/>
  <c r="H76" i="2"/>
  <c r="I76" i="2" s="1"/>
  <c r="H78" i="2"/>
  <c r="I78" i="2" s="1"/>
  <c r="H79" i="2"/>
  <c r="I79" i="2" s="1"/>
  <c r="H80" i="2"/>
  <c r="I80" i="2" s="1"/>
  <c r="H81" i="2"/>
  <c r="I81" i="2" s="1"/>
  <c r="H82" i="2"/>
  <c r="I82" i="2" s="1"/>
  <c r="H83" i="2"/>
  <c r="I83" i="2" s="1"/>
  <c r="H84" i="2"/>
  <c r="I84" i="2" s="1"/>
  <c r="H85" i="2"/>
  <c r="I85" i="2" s="1"/>
  <c r="H86" i="2"/>
  <c r="I86" i="2" s="1"/>
  <c r="H87" i="2"/>
  <c r="I87" i="2" s="1"/>
  <c r="H88" i="2"/>
  <c r="I88" i="2" s="1"/>
  <c r="H89" i="2"/>
  <c r="I89" i="2" s="1"/>
  <c r="H90" i="2"/>
  <c r="I90" i="2" s="1"/>
  <c r="H70" i="2" l="1"/>
  <c r="I70" i="2" s="1"/>
  <c r="G85" i="2"/>
  <c r="G84" i="2"/>
  <c r="G73" i="2" l="1"/>
  <c r="G23" i="2" l="1"/>
  <c r="H23" i="2"/>
  <c r="I23" i="2" s="1"/>
  <c r="G24" i="2"/>
  <c r="H24" i="2"/>
  <c r="I24" i="2" s="1"/>
  <c r="G59" i="2" l="1"/>
  <c r="G15" i="2"/>
  <c r="G45" i="2"/>
  <c r="G32" i="2"/>
  <c r="G13" i="2"/>
  <c r="G55" i="2"/>
  <c r="G16" i="2"/>
  <c r="G14" i="2"/>
  <c r="G12" i="2"/>
  <c r="G51" i="2"/>
  <c r="G56" i="2"/>
  <c r="G81" i="2"/>
  <c r="G80" i="2"/>
  <c r="G30" i="2"/>
  <c r="G26" i="2"/>
  <c r="G19" i="2"/>
  <c r="G74" i="2"/>
  <c r="G46" i="2"/>
  <c r="G29" i="2"/>
  <c r="G53" i="2"/>
  <c r="G20" i="2"/>
  <c r="G60" i="2"/>
  <c r="G57" i="2"/>
  <c r="G34" i="2"/>
  <c r="G88" i="2"/>
  <c r="G83" i="2"/>
  <c r="G21" i="2"/>
  <c r="G38" i="2"/>
  <c r="G90" i="2"/>
  <c r="G76" i="2"/>
  <c r="G89" i="2"/>
  <c r="G63" i="2"/>
  <c r="G36" i="2"/>
  <c r="G33" i="2"/>
  <c r="G78" i="2"/>
  <c r="G86" i="2"/>
  <c r="G35" i="2"/>
  <c r="G39" i="2"/>
  <c r="G71" i="2"/>
  <c r="G64" i="2"/>
  <c r="G17" i="2"/>
  <c r="G72" i="2"/>
  <c r="G79" i="2"/>
  <c r="G87" i="2"/>
  <c r="G75" i="2"/>
  <c r="G65" i="2"/>
  <c r="G49" i="2"/>
  <c r="G82" i="2"/>
  <c r="G28" i="2"/>
  <c r="G66" i="2"/>
  <c r="G67" i="2"/>
  <c r="G68" i="2"/>
  <c r="G61" i="2"/>
  <c r="G11" i="2"/>
  <c r="G47" i="2"/>
  <c r="G50" i="2"/>
  <c r="G62" i="2"/>
  <c r="G25" i="2"/>
  <c r="G37" i="2"/>
  <c r="G69" i="2"/>
  <c r="G27" i="2"/>
  <c r="G10" i="2"/>
  <c r="G77" i="2"/>
  <c r="G41" i="2"/>
  <c r="G22" i="2"/>
  <c r="G40" i="2"/>
  <c r="G42" i="2"/>
  <c r="G18" i="2"/>
  <c r="G54" i="2"/>
  <c r="G48" i="2"/>
  <c r="G58" i="2"/>
  <c r="G70" i="2"/>
  <c r="G52" i="2"/>
  <c r="G31" i="2"/>
  <c r="H15" i="2"/>
  <c r="I15" i="2" s="1"/>
  <c r="H45" i="2"/>
  <c r="I45" i="2" s="1"/>
  <c r="H32" i="2"/>
  <c r="I32" i="2" s="1"/>
  <c r="H13" i="2"/>
  <c r="I13" i="2" s="1"/>
  <c r="H16" i="2"/>
  <c r="I16" i="2" s="1"/>
  <c r="H14" i="2"/>
  <c r="I14" i="2" s="1"/>
  <c r="H12" i="2"/>
  <c r="I12" i="2" s="1"/>
  <c r="H30" i="2"/>
  <c r="I30" i="2" s="1"/>
  <c r="H26" i="2"/>
  <c r="I26" i="2" s="1"/>
  <c r="H19" i="2"/>
  <c r="I19" i="2" s="1"/>
  <c r="H46" i="2"/>
  <c r="I46" i="2" s="1"/>
  <c r="H29" i="2"/>
  <c r="I29" i="2" s="1"/>
  <c r="H20" i="2"/>
  <c r="I20" i="2" s="1"/>
  <c r="H34" i="2"/>
  <c r="I34" i="2" s="1"/>
  <c r="H21" i="2"/>
  <c r="I21" i="2" s="1"/>
  <c r="H38" i="2"/>
  <c r="I38" i="2" s="1"/>
  <c r="H36" i="2"/>
  <c r="I36" i="2" s="1"/>
  <c r="H33" i="2"/>
  <c r="I33" i="2" s="1"/>
  <c r="H35" i="2"/>
  <c r="I35" i="2" s="1"/>
  <c r="H39" i="2"/>
  <c r="I39" i="2" s="1"/>
  <c r="H17" i="2"/>
  <c r="I17" i="2" s="1"/>
  <c r="H49" i="2"/>
  <c r="I49" i="2" s="1"/>
  <c r="H28" i="2"/>
  <c r="I28" i="2" s="1"/>
  <c r="H11" i="2"/>
  <c r="I11" i="2" s="1"/>
  <c r="H47" i="2"/>
  <c r="I47" i="2" s="1"/>
  <c r="H50" i="2"/>
  <c r="I50" i="2" s="1"/>
  <c r="H25" i="2"/>
  <c r="I25" i="2" s="1"/>
  <c r="H37" i="2"/>
  <c r="I37" i="2" s="1"/>
  <c r="H27" i="2"/>
  <c r="I27" i="2" s="1"/>
  <c r="H10" i="2"/>
  <c r="H41" i="2"/>
  <c r="I41" i="2" s="1"/>
  <c r="H43" i="2"/>
  <c r="I43" i="2" s="1"/>
  <c r="H22" i="2"/>
  <c r="H40" i="2"/>
  <c r="I40" i="2" s="1"/>
  <c r="H42" i="2"/>
  <c r="I42" i="2" s="1"/>
  <c r="H18" i="2"/>
  <c r="I18" i="2" s="1"/>
  <c r="H48" i="2"/>
  <c r="I48" i="2" s="1"/>
  <c r="H31" i="2"/>
  <c r="I31" i="2" s="1"/>
  <c r="I10" i="2" l="1"/>
  <c r="H91" i="2"/>
  <c r="I22" i="2"/>
  <c r="I91" i="2" l="1"/>
</calcChain>
</file>

<file path=xl/sharedStrings.xml><?xml version="1.0" encoding="utf-8"?>
<sst xmlns="http://schemas.openxmlformats.org/spreadsheetml/2006/main" count="2369" uniqueCount="807">
  <si>
    <t>CONCEPTO</t>
  </si>
  <si>
    <t>PROVEEDOR</t>
  </si>
  <si>
    <t>FACTURA NCF</t>
  </si>
  <si>
    <t>FECHA FACTURA</t>
  </si>
  <si>
    <t>MONTO FACTURADO</t>
  </si>
  <si>
    <t>MONTO PAGADO A LA FECHA</t>
  </si>
  <si>
    <t>MONTO PENDIENTE</t>
  </si>
  <si>
    <t>FECHA VENCIMIENTO FACTURA</t>
  </si>
  <si>
    <t xml:space="preserve">ESTADO </t>
  </si>
  <si>
    <t>COMPLETO</t>
  </si>
  <si>
    <t>ATRASADO</t>
  </si>
  <si>
    <t xml:space="preserve">TOTALES     </t>
  </si>
  <si>
    <t xml:space="preserve">                NELSON ARROYO                                                                                      JULISSA CRUZ ABREU</t>
  </si>
  <si>
    <t xml:space="preserve">                    Presidente del Consejo Directivo                                                                             Directora Ejecutiva                       </t>
  </si>
  <si>
    <t>B1500000001</t>
  </si>
  <si>
    <t>FUNDACION MANOS ARRUGADAS</t>
  </si>
  <si>
    <t>DISTRIBUIDORA DE REPUESTO DEL CARIBE, SRL</t>
  </si>
  <si>
    <t>B1500000172</t>
  </si>
  <si>
    <t>B1500000178</t>
  </si>
  <si>
    <t>RELACION DE PAGOS A PROVEEDORES AL 31 DE AGOSTO 2021</t>
  </si>
  <si>
    <t>OFICINA COORDINADORA PRESIDENCIAL</t>
  </si>
  <si>
    <t>NG MEDIA SRL</t>
  </si>
  <si>
    <t>COMPRA DE LAMINADOS PARA 7 PUERTAS , CON LA FINALIDAD DE SER USADOS EN VARIOS DEPARTAMENTOS, SEGÚN ORDEN 2021-00303</t>
  </si>
  <si>
    <t>B1500000189</t>
  </si>
  <si>
    <t>ALFREDO FELIPE</t>
  </si>
  <si>
    <t>SERVICIOS PRESTADOS EN CALIDAD DE ALGUACIL ORDINARIO, CONSISTENTE EN NOTIFICACIONES DE VARIOS ACTOS DE ALGUACIL AL INDOTEL</t>
  </si>
  <si>
    <t>B1500000055</t>
  </si>
  <si>
    <t>MULTI SERVICIOS PARAHOY, SRL</t>
  </si>
  <si>
    <t>B1500000020</t>
  </si>
  <si>
    <t>BOSQUESA, SRL</t>
  </si>
  <si>
    <t>B1500001641</t>
  </si>
  <si>
    <t>FLOW, SRL</t>
  </si>
  <si>
    <t>B1500000449</t>
  </si>
  <si>
    <t>JOHESA COMERCIAL, SRL</t>
  </si>
  <si>
    <t>B1500000062</t>
  </si>
  <si>
    <t>ROSA ELVIRA ESCOTO RODRIGUEZ</t>
  </si>
  <si>
    <t>B1500000241</t>
  </si>
  <si>
    <t>LUIS MANUEL BRITO GARCIA</t>
  </si>
  <si>
    <t>RAMIREZ &amp; MOJICA ENVOY PACK COURIER EXPRESS, SRL.</t>
  </si>
  <si>
    <t>B1500000553</t>
  </si>
  <si>
    <t>B1500000119</t>
  </si>
  <si>
    <t>SERVICIOS TECNICOS TAVERAS</t>
  </si>
  <si>
    <t>B1500000060</t>
  </si>
  <si>
    <t>B1500000059</t>
  </si>
  <si>
    <t>INDUSTRIALES TECHA, SRL</t>
  </si>
  <si>
    <t>B1500000013 -B1500000015</t>
  </si>
  <si>
    <t>WELSOVE TECH, SRL.</t>
  </si>
  <si>
    <t>B1500000114</t>
  </si>
  <si>
    <t>TRILOGY DOMINICANA, SA.</t>
  </si>
  <si>
    <t>SERVICIOS DE DATOS SMEGER ,CUENTA N0.54246864-001, CORRESPONDIENTE AL MES DE JULIO 2021</t>
  </si>
  <si>
    <t>B1500001741</t>
  </si>
  <si>
    <t>EMPRESA DISTRIBUIDORA DE ELECTRICIDAD DEL ESTE</t>
  </si>
  <si>
    <t>B1500160570</t>
  </si>
  <si>
    <t>B1500161100</t>
  </si>
  <si>
    <t>B1500163762</t>
  </si>
  <si>
    <t>B1500159850</t>
  </si>
  <si>
    <t>B1500001756</t>
  </si>
  <si>
    <t>EDESUR DOMINICANAN SA.</t>
  </si>
  <si>
    <t>B1500231116- B1500232790- B1500231118- B1500231792- B1500231119- B1500231115- B1500231117- B1500231214- B1500231129.</t>
  </si>
  <si>
    <t>B1500000116</t>
  </si>
  <si>
    <t>SEGURITRONIC, SRL.</t>
  </si>
  <si>
    <t>B1500000151</t>
  </si>
  <si>
    <t>B1500000122</t>
  </si>
  <si>
    <t>MUEBLES OMAR, SA.</t>
  </si>
  <si>
    <t>B1500001998</t>
  </si>
  <si>
    <t>LEIPOLDO ANTONIO PEREZ SANTOS</t>
  </si>
  <si>
    <t>B1500000187</t>
  </si>
  <si>
    <t>FEJAGUS COMERCIAL, SRL.</t>
  </si>
  <si>
    <t>COMPRA DE 40 CAJAS DE CARTON, TIPO ARCHIVO LEGAL TPA/FDOK DE DIMENSIONES 24X15X10, SEGÚN ORDEN 2021-00312</t>
  </si>
  <si>
    <t>B1500000127</t>
  </si>
  <si>
    <t>ROA COMERCIAL, SRL.</t>
  </si>
  <si>
    <t>COMPRA DE UN FREGADERO TIPO BAR , DE (15X15), PARA SER UTILIZADOS EN LA COCINA DE  PRESIDENCIA, SEGÚN ORDEN DE COMPRA 2021-00258</t>
  </si>
  <si>
    <t>B1500000154</t>
  </si>
  <si>
    <t>CLIMATIZACIONES Y ACABADOS CLIMACA, SRL</t>
  </si>
  <si>
    <t>B1500000118</t>
  </si>
  <si>
    <t>ACADEMIA EUROPEA A.E., SA.</t>
  </si>
  <si>
    <t>CAPACITACION DE LA SEÑORA JULISSA CRUZ ABREU, DIRECTORA EJECUTIVA. EN EL CURSO DE REFORZAMIENTO DE IDIOMA INGLES, SEGÚN MEMORANDUM RH-M-000931-21</t>
  </si>
  <si>
    <t>B1500000153</t>
  </si>
  <si>
    <t>RAFAEL ARTURO MARTINEZ MEREGILDO</t>
  </si>
  <si>
    <t>DECISIONES ADOPTADAS, MIEMBROS CUERPOS COLEGIADOS NO.21-009 RESPECTO A LOS RECURSOS DE QUEJA NO,.32284 Y 32285</t>
  </si>
  <si>
    <t>B1500000044</t>
  </si>
  <si>
    <t>BOCITEX DOMINICANA, SRL</t>
  </si>
  <si>
    <t>COMPRA O CONFECCION DE UNIFORMES, PARA LAS DINAMIZADORAS, SEGÚN ORDEN NO.2021-00220</t>
  </si>
  <si>
    <t>B1500000101</t>
  </si>
  <si>
    <t>TECNAS, EIRL.</t>
  </si>
  <si>
    <t>COMPRA MONITOR FASE, DE ASCENSOR, SEGÚN ORDEN 2021-00123</t>
  </si>
  <si>
    <t>B1500001595</t>
  </si>
  <si>
    <t>B1500000128</t>
  </si>
  <si>
    <t>TROVASA HAND WASH, SRL</t>
  </si>
  <si>
    <t>SERVICIO DE LAVADO SENCILLO Y LAVADO INTERIOR, PARA LA FLOTILLA VEHICULAR DE LA INSTITUCION, SEGÚN ORDEN 2019-00118</t>
  </si>
  <si>
    <t>B1500000647</t>
  </si>
  <si>
    <t>COLEGIO DOMINICANO DE PERIODISTAS</t>
  </si>
  <si>
    <t>PUBLICIDAD COLOCADA EN EL PERIODICO "EL PERIODISTA" , CORRESPONDIENTE AL DIA NACIONAL DEL PERIODISTA, EL 5 DE ABRIL DEL 2021, SEGUN ORDEN 2021-00326</t>
  </si>
  <si>
    <t>OPTIC</t>
  </si>
  <si>
    <t>CONVENIO PARA EL SOTENIMIENTO DE LA OPERACION DEL ESPACIO QUE OCUPA EN EL PUNTO GOB-DISTRITO NACIONAL, EN SAMBIL, CORREPONDIENE AL MES DE AGOSTO 2021</t>
  </si>
  <si>
    <t>B1500001240</t>
  </si>
  <si>
    <t xml:space="preserve">SEGUNDO Y ULTIMO PAGO, POR ADQUISICION DE SET DE COCINA MELANINA  Y UN TOPE DE GRANITOVERDE </t>
  </si>
  <si>
    <t>JOV AUTOMATIZACIONES Y HERRERA, SRL</t>
  </si>
  <si>
    <t>CONTRATACION PARA LA IMPLEMENTACION DE LA RED INALAMBRICA INTEROFICINAS, FUNDACION LA MERCED, SEGÚN ORDEN 2021-00118</t>
  </si>
  <si>
    <t>B1500000108</t>
  </si>
  <si>
    <t>CROSS PUBLICIDAD, SRL</t>
  </si>
  <si>
    <t>COMPRA DE SELLO GOMIGRAFO DE RECIBIDO, RECTANGULAR, SEGÚN ORDEN DE COMPRA 2021-00263</t>
  </si>
  <si>
    <t>B1500000546</t>
  </si>
  <si>
    <t>EDENORTE DOMINICANA, SA.</t>
  </si>
  <si>
    <t>B1500223356</t>
  </si>
  <si>
    <t>B1500223244</t>
  </si>
  <si>
    <t>CONSUMO DE ENERGIA ELECTRICA DEL 01/07/21 AL 01/08/21, PERTENCIENTE A CERRO ALTO, (SANTIAGO)</t>
  </si>
  <si>
    <t>CONSUMO DE ENERGIA ELECTRICA DEL 01/07/21 AL 01/08/21, PERTENCIENTE A ALTO DE LA PALOMA, (DAJABON)</t>
  </si>
  <si>
    <t>CONSUMO DE ENERGIA ELECTRICA DEL 01/07/21 AL  01/08/21, PERTENECIENTE A LOS AZULES,( SALCEDO)</t>
  </si>
  <si>
    <t>B1500223457</t>
  </si>
  <si>
    <t>EDITORA EL NUEVO DIARIO, SA.</t>
  </si>
  <si>
    <t>COMPRA DE INSUMOS DE OFICINA TIMBRADOS, PARA USO DE LA INSTITUCION, PERIODO TRIMESTRAL JULIO-SEPTIEMBRE DEL AÑO 2021, SEGÚN ORDEN 2021-00306</t>
  </si>
  <si>
    <t>B1500003140</t>
  </si>
  <si>
    <t>SERTEMA, SRL.</t>
  </si>
  <si>
    <t>SEERVICIOS DE MANTENIMIENTO DE LAS ESTACIONES DE MONITOREO DEL ESPECTRO RADIOELECTRICO NACIONAL, SEGÚN CONTRATOS BS0006112-2021, BS0006107-2021</t>
  </si>
  <si>
    <t>B1500000011</t>
  </si>
  <si>
    <t>INVERSIONES CONQUES, SRL.</t>
  </si>
  <si>
    <t>COMPRA DE MATERIALES, QUE SERAN UTILIZADOS EN TRABAJOS ESPECIFICOS EN LA INSTITUCION, SEGÚN ORDEN 2021-00271</t>
  </si>
  <si>
    <t>CONCILIO EVANGELICO DE LAS ASAMB. DE DIOS, INC.</t>
  </si>
  <si>
    <t>ALQUILER 50 ESPACIOS DE PARQUEOS EN EL TEMPLO EL CALVARIO, UBICADO EN LA AVENICA ABRAHAM LINCOLN NO.964 , ENSANCHE PIANTINI, DE LA CIUDAD DE SANTO DOMINGO.</t>
  </si>
  <si>
    <t>B1500000049 - B1500000050</t>
  </si>
  <si>
    <t>CAASD</t>
  </si>
  <si>
    <t>B1500073426 - B1500074458</t>
  </si>
  <si>
    <t>CONSUMO DE AGUA POTABLE Y ALCANTARILLADO DEL  PARQUEO C/EL RETIRO, CORRESPONDIENTE A LOS MESES DE JULIO Y AGOSTO DEL 2021</t>
  </si>
  <si>
    <t>B1500072265 - B1500073733</t>
  </si>
  <si>
    <t>SANTO DOMINGO MOTORS COMPANY, SA.</t>
  </si>
  <si>
    <t>MANTENIMIENTO DE VEHICULO CHEVROLET SUBURBAN 84,000 KM. PLACA G419095, AÑO 2018, CHASIS IGNSK8KC6JR125839, SEGUN ORDEN 2021-00317</t>
  </si>
  <si>
    <t>B1500018102</t>
  </si>
  <si>
    <t>COMPAÑÍA DOMINICANA DE TELEFONOS, SA.</t>
  </si>
  <si>
    <t>B1500102802</t>
  </si>
  <si>
    <t>SERVICIOS CENTRAL TELEFONICA, CORRESPONDIENTE AL MES DE JULIO 2021</t>
  </si>
  <si>
    <t>B1500102804</t>
  </si>
  <si>
    <t xml:space="preserve">SERVICIOS FLOTA DE CELULARES, CORREPONDIENTE AL MES DE JULIO 2021. </t>
  </si>
  <si>
    <t>SERVICIOS DE TARJERAS DE INTERNET DATA, CORRESPONDIENTE AL MES DE JULIO 2021</t>
  </si>
  <si>
    <t>B1500102803</t>
  </si>
  <si>
    <t>CONUMO DE AGUA, ALMACEN V CENTENARIO, CORRESPONDIENTE A LOS MESES DE JULIO Y AGOSTO 2021</t>
  </si>
  <si>
    <t>B1500080995 - B1500081543</t>
  </si>
  <si>
    <t>CARLOS MANUEL ROMERO POLANCO</t>
  </si>
  <si>
    <t>B1500000115</t>
  </si>
  <si>
    <t>ELPIDIO QUEZADA RODRIGUEZ</t>
  </si>
  <si>
    <t>CUBICACION NO.3 POR ADECUACION SALA EN EL CENTRO DE CAPACITACION EN INFORMATICA, EN LA PROVINCIA SAN PEDRO DE MACORIS, SEGÚN  ORDEN 2021-00143</t>
  </si>
  <si>
    <t>B1500000004</t>
  </si>
  <si>
    <t>ALTICE DOMINICANA. SA.</t>
  </si>
  <si>
    <t>SERVICIOS DE TELECABLE OFICINA PRINCIPAL DESDE 20/6/21 AL 19/7/21</t>
  </si>
  <si>
    <t>B1500031862</t>
  </si>
  <si>
    <t>SERVICIOS CORRESPONDIENTE A LA CENTRAL TELEFONICA DEL INDOTEL PERIODO DEL 20/06/21 AL 19/07/21</t>
  </si>
  <si>
    <t>B1500031873</t>
  </si>
  <si>
    <t>CENTRAL TELEFONICA CCT, UBICADO EN EL MUSEO DE LAS TELECOMUNICACIONES, CORRESPONDIENTE AL PERIODO DEL 20/6/21 AL 19/07/21</t>
  </si>
  <si>
    <t>B1500031888</t>
  </si>
  <si>
    <t>BUSINESS FIT SERVICIO MOVIL DE VOZ DIRECTA, COMPRENDIDO DEL 01/07/21 AL 31/07/21</t>
  </si>
  <si>
    <t>B1500032210</t>
  </si>
  <si>
    <t>PLAN DE INTERNET MOVIL PARA LOS TELEFONOS: 809-106-7306; 809-108-4841; 809-142-0825, CORRESPONDEINTE AL PERIODO 01/07/21 AL 31/07/21</t>
  </si>
  <si>
    <t>B1500032047</t>
  </si>
  <si>
    <t>B1500031889</t>
  </si>
  <si>
    <t>BASOLER, SA.</t>
  </si>
  <si>
    <t>B1500000097</t>
  </si>
  <si>
    <t>ALQUILER DE 5 LOCALES MAS SOTANO, SEGÚN CONTRATO BS-011283-2020, CORRESPONDIENTE AL MES DE JULIO 2021</t>
  </si>
  <si>
    <t>SERVICIOS DE PLANTA ELECTRICA DE EMERGENCIA, SEGÚN CONTRATO BS-0011282-2020, CORRESPONDIENTE AL MES DE JULIO 2021</t>
  </si>
  <si>
    <t>B1500000096</t>
  </si>
  <si>
    <t>LOMERA SERVIVIOS MULTIPLES, SRL</t>
  </si>
  <si>
    <t>SERVICIO DE ROTULACION CON LOGO INDOTEL DEL VEHICULO HYUNDAY UNIVERSE, AÑO 2022 COLOR BLANCO, CHASIS KMJKIGI8BPNC98373, SEGÚN ORDEN 2021-00328</t>
  </si>
  <si>
    <t>B1500000125</t>
  </si>
  <si>
    <t>SEGUROS RESERVAS, SA.</t>
  </si>
  <si>
    <t>B1500030317 - B1500030387</t>
  </si>
  <si>
    <t>POLIZA CORRESPONDIENTE A ASISTENCIA FUNERARIA COLECTIVO PARA EMPLEADOS, COMPRENDIDO EN EL PERIODO 01/08/21 HASTA EL 31/08/21</t>
  </si>
  <si>
    <t>POLIZA CORRESPONDIENTE AL SEGURO DE VIDA PARA EMPLEADOS, COMPRENDIDO EN EL PERIODO 01/08/21 HASTA EL 31/08/21</t>
  </si>
  <si>
    <t>B1500030316 - B1500030386</t>
  </si>
  <si>
    <t>COMPRA DE PLANCHAS DE ACRILICO TRANSPARENTE, PARA EL MUSEO DE LAS TELECOMUNICACIONES, SEGÚN ORDEN DE COMPRA 2021-00243</t>
  </si>
  <si>
    <t>B1500000129</t>
  </si>
  <si>
    <t>REPUESTO JOAN AUTO AIRE, SRL</t>
  </si>
  <si>
    <t>MANTENIMIENTO DE AIRE ACONDICIONADO Y CAMBIO DE PIEZAS MITSUBISHI FUSO, PLACA 1-007469, COLOR BLANCO/CREMA, AÑO 2011, CHASIS BE637GF10036, SEFUN ORDEN 2021-00313</t>
  </si>
  <si>
    <t>B1500000063</t>
  </si>
  <si>
    <t>B1500030463 - B1500030487</t>
  </si>
  <si>
    <t>REFRIGERACION F &amp; H, SRL.</t>
  </si>
  <si>
    <t>COMPRA DE DOS BOMBA DE AGUA, PARA SER UTILIZADAS EN EL CLUB RECREATIVO DE LA INSTITUCION, SEGÚN ORDEN 2021-00330</t>
  </si>
  <si>
    <t>B1500000236</t>
  </si>
  <si>
    <t>INVERSIONES ND &amp; ASOCIADOS,SRL</t>
  </si>
  <si>
    <t>COMPRA DE INSUMOS DE OFICINAS, PARA USO DE LA INSTITUCION, EN LAS 4 DEPENDENCIAS, SEGÚN ORDEN 2021-00309</t>
  </si>
  <si>
    <t>B1500001248</t>
  </si>
  <si>
    <t>COMPRA DE LOS SIGUIENTES MOBILIARIOS: 2 ESCRITORIOS SECRETARIALES Y UN JUEGO DE SALA DE ESPERA, 2 BUTACAS A SER USADOS EN DEPARTAMENTO PRESIDENCIAL DE INDOTEL</t>
  </si>
  <si>
    <t>J FORTUNA CONSTRUCTORA, SRL</t>
  </si>
  <si>
    <t>SERGIO JULIO GEORGE RIVERA</t>
  </si>
  <si>
    <t>CORRESPONDIENTE A HONORARIOS DE LA SENTENCIA NO.0054-2021-SSEN-0017. DE FECHA 16 DE JUNIO DEL 2021</t>
  </si>
  <si>
    <t>B1100000094</t>
  </si>
  <si>
    <t>INTRANT</t>
  </si>
  <si>
    <t>CORRESPONDIENTE A 33 COLABORADORES DE EL DEPARTAMENTO DE TRANSPORTACION, EN LA CAPACITACION TALLER DE MANEJO DEFENSIVO, SEGÚN MEMORANDUM</t>
  </si>
  <si>
    <t>B1500000002</t>
  </si>
  <si>
    <t>UVRO SOLUCIONES EMPRESARIALES, SRL</t>
  </si>
  <si>
    <t>COMPRA DE  ALIMENTOS Y BEBIDAS, PARA USO DE LA INSTITUCION EN LAS 4 DEPENDENCIAS, PARA EL PERIODOTRIMESTRAL JULIO-SEPTIEMBRE DEL 2021, SEGÚN ORDEN 2021-00293</t>
  </si>
  <si>
    <t>B1500000139</t>
  </si>
  <si>
    <t>WIND TELECOM, SA.</t>
  </si>
  <si>
    <t>B1500008430 - B15000008340</t>
  </si>
  <si>
    <t>HERNANDO DE JESUS HERNANDEZ ARISTY</t>
  </si>
  <si>
    <t>DECISIONES ADOPTADAS, MIEMBROS CUERPOS COLEGIADOS NO.21-009 RESPECTO A LOS RECURSOS DE QUEJA NO,.32284 Y 32286</t>
  </si>
  <si>
    <t>B1500000073</t>
  </si>
  <si>
    <t>GRUAS BEART, SRL.</t>
  </si>
  <si>
    <t>ALQUILER DE GRUA DE PLATAFORMA GRANDE, PARA EL TRASLADO DE 3 FURGONETAS COLOR BLANCO AÑO 2003 , CHASIS 1FTSE-05407,  IFTSE-05408, IFTSE-05409, SEGÚN ORDEN 2021-00244</t>
  </si>
  <si>
    <t>SERVICIOS PRESTAOS EN SU CALIDAD DE ABOGADO Y NOTARIO PUBLICO, CONSISTENTE EN LEGALIZACIONES DE DOCUMENTOS REALIZADOS PARA EL INDOTEL, SEGÚN MEMORANDUM CJ-M0002111-21</t>
  </si>
  <si>
    <t>COMPRA DE DOS UNIDADES DE AIRES ACONDICIONADOS TIPO MANEJADORAS  COMPLETOS CON INSTALACION PARA SER COLOCADOS EN EL DEPARTAMENTO FINANCIERO Y EL SALON DE  ACTIVIDADES DEL 5TO PISO</t>
  </si>
  <si>
    <t>COMPRA DE DOS MAMPARAS EN ACRILICO TRANSPARENTE, PARA SER USADO EN LA UNIDAD DE ASISTENCIA (DAO), SEGÚN ORDEN 2021-00270</t>
  </si>
  <si>
    <t>CONSUMO DE AGUA POTABLE Y ALCANTARILLADO DEL CENTRO INDOTEL ESPACIO REPUBLICA DIGITAL, CORRESPONDIENTE A LOS MESES DE JULIO Y AGOSTO 2021</t>
  </si>
  <si>
    <t>SERVICIO DE TELECABLE, UBICADO EN EL MUSEO DE LAS TELECOMUNICACIONES, CORRESPONDIENTE AL PERIODO 20/06/21 AL 19/7/21</t>
  </si>
  <si>
    <t>EMISION DE LA POLIZA 2-2-502-0275047, VIGENTE DESDE EL 03/08/2021 HASTA 03/08/2022, Y AUMENTO DE LA POLIZA 2-2-503-0126736, DEL PROGRAMA DE SEGUROS DE PROPIEDAD Y VEHICULOS</t>
  </si>
  <si>
    <t>ARRENDAMIENTO DEL PARQUEO UBICADO ENTRE LAS CALLES JACINTO MAÑON CON ESQUINA FILOMENA GOMEZ DE COVA, ENSANCHE PIANTINI, SD., CORRESPONDIENTE AL  MES DE AGOSTO 2021</t>
  </si>
  <si>
    <t>B1500000080</t>
  </si>
  <si>
    <t>SERVICIO DE ACCESO A INTERNET 4G LTE EN UNIDADES  DE ATENCION PRIMARIAS PARA EL PROYECTO DE REDES WIFI DEL PLAN BIENAL 2017-2018</t>
  </si>
  <si>
    <t>PARTICIPACIÓN DE 17  COLABORADORES DEL DEPARTAMENTO DE PROTECCIÓN AL USUARIO, 2 DE RECEPCIÓN Y 1 DE DESARROLLO DEL TALENTO HUMANO</t>
  </si>
  <si>
    <t>COMPRA DEL CRISTAL TRASERO DEL VEHÍCULO TOYOTA  PRADO, PLACA G-137341, COLOR NEGRO, AÑO 2006, CHASIS JTEBY25J300012950 , SEGÚN ORDEN 2021-00267</t>
  </si>
  <si>
    <t>COMPRA DE TENSOR Y LA BOMBA DE AGUA DEL VEHÍCULO TOYOTA HILUX, PLACA L-250905, COLOR BLANCO AÑO 2008, CHASIS MROFZ29G701708799, SEGÚN ORDEN 2021-00267</t>
  </si>
  <si>
    <t>BOLETOS AÉREOS, VIÁTICOS Y SEGURO DE VIAJE, PARA EL SR. NELSON ARROYO, PRESIDENTE DEL CONSEJO, HILDA POLANCO MORALES, MIEMBRO DEL CONSEJO DIRECTIVO, ADA JULISSA CRUZ, DIRECTORA EJECUTIVA Y DIRECTOR DE INTERNACIONAL.</t>
  </si>
  <si>
    <t>COMPRA DE VARIOS EQUIPOS DE TECNOLOGÍA, QUE SERÁN USADOS PARA REALIZAR BACK-UP AL SERVIDOR DEL PROYECTO DE DRIVE TEST, DE LA DIRECCIÓN DE FISCALIZACIÓN</t>
  </si>
  <si>
    <t>COMPRA DE UNA MAQUINA SOPLADORA, 125BVX, LA MISMA SERÁ UTILIZADA PARA LIMPIEZA DE LOS PARQUEOS DE LA INSTITUCIÓN, SEGÚN ORDEN 2021-00304</t>
  </si>
  <si>
    <t>ADQUISICIÓN DE 700 GALONES DE GASOIL REGULAR PARA SER USADOS EN PLANTA ELECTRICA DEL CENTRO INDOTEL, SEGÚN ORDEN 2021-00242</t>
  </si>
  <si>
    <t>SERVICIOS PRESTADOS EN CALIDAD DE NOTARIO PÚBLICO, CONSISTENTE EN LA LEGALIZACIÓN DE DOCUMENTOS REALIZADOS PARA EL INDOTEL , SEGÚN MEMORÁNDUM NO.C7-M-000236-21</t>
  </si>
  <si>
    <t>SERVICIOS PRESTADOS EN CALIDAD DE ALGUACIL ORDINARIO, DE LA CÁMARA PENAL DE LA CORTE DE APELACIONES DE SANTO DOMINGO CONSISTENTE EN LA NOTIFICACIÓN DE DOCUMENTOS REALIZADOS POR INDOTEL</t>
  </si>
  <si>
    <t xml:space="preserve">COMPRA DE UN (1) ADAPTADOR DE CA  FUENTE DE ALIMENTACION PARA  </t>
  </si>
  <si>
    <t>FUJITSU  SCANSNAP 1X500, ENTRADA DE VOTAJE 100-240 VAC 50/60HZ.SEGUN ORDEN 2021-00294</t>
  </si>
  <si>
    <t>SERVICIO TÉCNICO ESPECIALIZADO PARA ELECTRIFICACIÓN DE LA ESTACIÓN DE MONITOREO PRINCIPAL DEL ESPECTRO RADIOELÉCTRICO DE SANTO DOMINGO, SEGÚN ORDEN 2019-00160</t>
  </si>
  <si>
    <t>SERVICIOS DE FUMIGACIÓN CONTRA PLAGAS EN LA CEDE PRINCIPAL, CENTRO INDOTEL, ALMACÉN V CENTENARIO Y CLUB RECREATIVO, CORRESPONDIENTE A LOS MESES DE MAYO Y JUNIO 2021</t>
  </si>
  <si>
    <t>ADQUISICIÓN Y CONFIGURACIÓN SISTEMA DE MICRÓFONOS SHURE MICROFLEX WIRLESS INTERFACE AUDIO, ESTACIÓN DE CARGA CON 6 Y DOS MICRÓFONOS SEGÚN ORDEN 2021-00254</t>
  </si>
  <si>
    <t>CONSUMO DE ENERGÍA ELÉCTRICA DEL 18/6/21 AL 19/7/21 PERTENECIENTE A LA ESTACIÓN DE MONITOREO SANTO DOMINGO</t>
  </si>
  <si>
    <t>CONSUMO DE ENERGÍA ELÉCTRICA DEL 18/6/21 AL 19/7/21 PERTENECIENTE AL ALMACÉN V CENTENARIO DE LA CALLE FARALLÓN  NORTE ESQUINA  V CENTENARIO</t>
  </si>
  <si>
    <t>CONSUMO DE ENERGÍA ELÉCTRICA DEL 18/6/21 HASTA 19/7/21, PERTENECIENTE A LA ESTACIÓN MONITOREO ESPECTRO DE HIGUEY</t>
  </si>
  <si>
    <t>CONSUMO ENERGÍA ELÉCTRICA DEL 18/6/21 AL 19/7/21, PERTENECIENTE AL MUSEO DE LAS TELECOMUNICACIONES DE LA CALLE ISABEL LA CATÓLICA NO, 203 ZONA COLONIAL</t>
  </si>
  <si>
    <t>SERVICIO DE VOZ Y DATOS EQUIPOS DRIVE TEST (DIRECCIÓN DE FISCALIZACIÓN) CUENTA NO.98702655-001, CORRESPONDIENTE AL MES DE JULIO 2021</t>
  </si>
  <si>
    <t>SERVICIO DE ENERGÍA ELÉCTRICA DE LOS NIC: 5013178, 5534692, 5803899,5817032</t>
  </si>
  <si>
    <t>COMPRA DE CERTIFICADOS DIGITALES DE LOS PORTALES  WEB DE LA INSTITUCIÓN SEGÚN ORDEN 2021- 00281</t>
  </si>
  <si>
    <t>COMPRA DE 2 MACBOOK PRO 13.3 INCH Y 7 LAPTOPS PARA SER UTILIZADAS EN LA INSTITUCIÓN, SEGÚN ORDEN 2021- 00110</t>
  </si>
  <si>
    <t>ALQUILER DE GRÚA DE PLATAFORMA GRANDE, PARA EL TRASLADO DE 3 FURGONETAS COLOR BLANCO AÑO 2003 , CHASIS 1FTSE-05407,  IFTSE-05408, IFTSE-05409, SEGÚN ORDEN 2021-00244</t>
  </si>
  <si>
    <t>DISTRIBUIDORA DE REPUESTOS  DEL CARIBE, SRL</t>
  </si>
  <si>
    <t>OFICINA DE COORDINACION PRESIDENCIAL</t>
  </si>
  <si>
    <t>FLOW, SRL.</t>
  </si>
  <si>
    <t>RAMIREZ &amp; MOJICA ENVOY PACK COURIER  EXPRESS ,SRL.</t>
  </si>
  <si>
    <t>SERVICIOS TECNICOS TAVERAS, SRL</t>
  </si>
  <si>
    <t>WESOLVE TECH, SRL</t>
  </si>
  <si>
    <t>TRILOGY DOMINICANA, S.A</t>
  </si>
  <si>
    <t>EMPRESA DIST. DE ELECTRICIDAD DEL ESTE</t>
  </si>
  <si>
    <t>EDESUR DOMINICANA, S.A.</t>
  </si>
  <si>
    <t>SEGURITRONIC SRL</t>
  </si>
  <si>
    <t>GRUAS BEART, SRL</t>
  </si>
  <si>
    <t>MUEBLES OMAR, S. A.</t>
  </si>
  <si>
    <t>LEOPOLDO ANTONIO PEREZ SANTOS</t>
  </si>
  <si>
    <t>FEJAGUS COMERCIAL, SRL</t>
  </si>
  <si>
    <t>ROA COMERCIAL, SRL</t>
  </si>
  <si>
    <t>ACADEMIA EUROPEA  A.E.,   S.A.</t>
  </si>
  <si>
    <t>* NULO ** JOV AUTOMATIZACIONES Y HERRERIA, SRL</t>
  </si>
  <si>
    <t>CROS PUBLICIDAD, SRL</t>
  </si>
  <si>
    <t>EDENORTE DOMINICANA, S.A</t>
  </si>
  <si>
    <t>EDITORA EL NUEVO DIARIO, S.A.</t>
  </si>
  <si>
    <t>SERTEMA, SRL</t>
  </si>
  <si>
    <t>INVERSIONES CONQUES, SRL</t>
  </si>
  <si>
    <t>CONCILIO EVANGELICO DE LAS ASAMB. DE DIOS INC</t>
  </si>
  <si>
    <t>SANTO DOMINGO MOTORS COMPANY, S.A.</t>
  </si>
  <si>
    <t xml:space="preserve">COMPAÑIA DOMINICANA DE TELEFONOS, S.A </t>
  </si>
  <si>
    <t>CARLOS MARCEL ROMERO POLANCO</t>
  </si>
  <si>
    <t>ALTICE DOMINICANA, SA</t>
  </si>
  <si>
    <t>BASOLER, SA</t>
  </si>
  <si>
    <t>LOMERA SERVICIOS MULTIPLES, SRL</t>
  </si>
  <si>
    <t>SEGUROS RESERVAS, S.A.</t>
  </si>
  <si>
    <t>REFRIGERACION F &amp; H, SRL</t>
  </si>
  <si>
    <t>INVERSIONES ND &amp; ASOCIADOS, SRL.</t>
  </si>
  <si>
    <t>WIND TELECOM, S. A.</t>
  </si>
  <si>
    <t>FUNDACION MANOS QUE INSPIRAN FMI</t>
  </si>
  <si>
    <t>PAGO DE FACTURA NO.B1500000001 CORRESPONDIENTE A PARTCIPACION DE 17 COLABORADORES DE EL DEPARATAMENTO DE PROTECCION AL USUARIO, 2 DE LA RECEPCION Y 1 DE DESARROLLO DEL TALENTO HUMANO DE</t>
  </si>
  <si>
    <t xml:space="preserve">   PAGO DE FACTURA NCF B1500000172, POR COMPRA DE CRISTAL TRASERO DEL VEHICULO TOYOTA PRADO, PLACA G-137341, COLOR NEGRO,  AÑO 2006 CHASIS JTEBY25J300042950, SEGUN ORDEN 2021-00267.</t>
  </si>
  <si>
    <t>PAGO  FACTURA NCF.B1500000178  POR COMPRA DE TENSOR Y LA BOMBA DE AGUA DEL VEHICULO TOYOTA HILUX, PLACA L-250905,COLOR BLANCO, AÑO 2008, CHASIS MROFZ29G701708799,SEGUN ORDEN 2021-00308 .</t>
  </si>
  <si>
    <t>PAGO DE FACTURA NO. 0000080 POR CONCEPTO DE GASTOS DE BOLETOS AEREOS, VIATICOS Y SEGURO DE VIAJE, PARA NELSON ARROYO, PRESIDENTE DEL CONSEJO, HILDA POLANCO MORALES MIEMBRO DEL CONSEJO DIRECTIVO,</t>
  </si>
  <si>
    <t xml:space="preserve"> PAGO DE FACTURA  NCF  B1500000189, POR   COMPRA DE LAMINADOS PARA 7 PUERTAS, CON LA FINALIDAD DE SER USADOS EN VARIOS DEPARTAMENTOS, SEGUN ORDEN 2021-00303</t>
  </si>
  <si>
    <t>PAGO FACTURA NO. B1500000055, CORRESPONDIENTE A LOS SERVICIOS PRESTADOS EN SU CALIDAD DE ALGUACIL ORDINARIO, CONSISTENTE EN NOTIFICACIONES DE VARIOS ACTOS DE ALGUACIL REALIZADOS AL INDOTEL SEGÚN</t>
  </si>
  <si>
    <t>SOLICITUD DE PAGO FACTURA NCF B1500000020, POR COMPRA   DE VARIOS EQUIPOS  DE TECNOLOGIA, QUE SERAN USADOS  PARA RELIZAR  BACKUP AL SERVIDOR DEL PROYECTO DE DRIVE TEST,  DE  LA DIRECCION  DE FIZCALIZACION,</t>
  </si>
  <si>
    <t>SOLICITUD PAGO FACTURA NCF B1500001641,  POR COMPRA  DE UNA MAQUINA SOPLADORA 125BVX,  LA MISMA SERA USADA  PARA LIMPIEZA DE LOS PARQUEOS DE LA INSTUTUCION,  SEGUN ORDEN 2021-00304</t>
  </si>
  <si>
    <t>PAGODE FACTURA NCF B1500000449, POR  COMPRA DE  LOS SIGUIENTES MOBILIARIOS :  DOS ( 02), ESCRITORIOS SECRETARIALES Y  UN JUEGO DE SALA DE ESPERA DOS  (02) BUTACAS,  A SER  USADOS EN DEPARTAMENTO</t>
  </si>
  <si>
    <t>PAGO DE NCF # B1500000062, POR ADQUISICION DE 700 GALONES DE GASOIL REGULAR PARA SER UTILIZADO EN LA PLANTA ELECTRICA DEL CENTRO INDOTEL, SEGUN ORDEN 2021-00242.</t>
  </si>
  <si>
    <t>PAGO FACTURA, NCF: B1500000241, CORRESP. A LOS SERVICIO PRESTADO EN CALIDAD DE NOTARIO PUBLICO, CONSISTENTE EN LA LEGALIZACION  DE DOCUMENTOS  REALIZADOS PARA EL INDOTEL, SEGUN MEMORANDUM</t>
  </si>
  <si>
    <t>PAGO FACTURA, NCF: B1500000119, CORRESPONDIENTE A LOS SERVICIOS PRESTADO EN CALIDAD DE ALGUACIL ORDINARIO DE LA CAMARA PENAL DE LA CORTE DE APELACION DE SANTO DOMINGO, CONSISTENTE EN LA</t>
  </si>
  <si>
    <t xml:space="preserve"> PAGO FACTURA NCF  B1500000553,  POR COMPRA DE UN (1) ADAPTADOR DE CA  FUENTE DE ALIMENTACION PARA FUJITSU  SCANSNAP 1X500, ENTRADA DE VOTAJE 100-240 VAC 50/60HZ.SEGUN ORDEN 2021-00294</t>
  </si>
  <si>
    <t>PAGO DE NCF # B1500000060, POR SERVICIO TECNICO ESPECIALIZADO PARA ELECTRIFICACION DE LA ESTACION FIJA DE MONITOREO PRINCIPAL DEL ESPECTRO RADIOELECTRICO DE SANTO DOMINGO, SEGUN ORDEN 2019-00160.</t>
  </si>
  <si>
    <t>PAGO DE NCF # B1500000059, POR SERVICIO TECNICO, PARA DAR MANTENIMIENTO PREVENTIVO Y CORRECTIVO A LAS ESTACIONES FIJAS DE MONITOREO DEL ESPECTRO RADIOELECTRICO DE SANTO DOMINGO Y BARAHONA, SEGÚN</t>
  </si>
  <si>
    <t>PAGO FACTURA, NCF: B1500000013/ B1500000015, SERVICIOS DE FUMIGACION CONTRA PLAGAS  EN LA : SEDE PRINCIPAL,  CENTRO INDOTEL, ALMACEN V. CENTENARIO Y  CLUB RECREATIVO, CORRESPONDIENTE A LOS MESES DE</t>
  </si>
  <si>
    <t xml:space="preserve"> PAGO FACTURA NCF B1500000114, POR ADQUISICION Y CONFIGURACION  SISTEMA  DE MICROFONOS SHURE MICROFLEX WIRELESS INTERFACE AUDIO , ESTACION DE CARGA CON 6 Y DOS MICROFONOS, SEGUN ORDEN 2021-00254</t>
  </si>
  <si>
    <t xml:space="preserve">PAGO DE FACTURA NO. 159674494,  NCF B1500001741, SERVICIO DE DATOS DE DATOS SMEGER  CUENTA NO.54246864-001 NO.54246864-001  CORRESPONDIENTE AL  MES DE JULIO 2021.   CORRESPONDIENTE AL  MES DE JULIO 2021.  </t>
  </si>
  <si>
    <t xml:space="preserve">FACT. REF. DE PAGO 4037282035-13, NCF: B1500160570, CONSUMO DE ENERGIA ELECTRICA, DEL 18/06/2021 AL 19/07/2021, PERTENECIENTE  ESTACION DE MONITOREO SANTO DOMINGO. ( NIC:4037282 ).  </t>
  </si>
  <si>
    <t xml:space="preserve">FACT. REF. DE PAGO 2039391297-22, NCF: B1500161100, CONSUMO DE ENERGIA ELECTRICA, DEL 18/06/2021 AL 19/07/2021, PERTENECIENTE  ALMACEN V CENTENARIO DE LA CALLE FARALLON DEL NORTE ESQ. V CENTENARIO. ( NIC:2039391 ).  </t>
  </si>
  <si>
    <t>FACT. REF. DE PAGO 1625494339-35, NCF: B1500163762, CONSUMO DE ENERGIA ELECTRICA, DEL 18/06/2021 AL 19/07/2021, PERTENECIENTE A LA ESTACION MONITOREO ESPECTRO DE HIGUEY, (NIC: NO. 1625494)</t>
  </si>
  <si>
    <t>FACT. REF. DE PAGO 2134206279-31, NCF: B1500159850, CONSUMO DE ENERGIA ELECTRICA, DEL 18/06/2021 AL 19/07/2021, PERTENECIENTE AL MUSEO DE LAS TELECOMUNICACIONES  DE LA CALLE ISABEL LA CATOLICA NO. 203 ZONA COLONIAL</t>
  </si>
  <si>
    <t xml:space="preserve">FACTURA NO.159686401  NCF B1500001756, SERVICIO DE VOZ Y DATOS EQUIPOS DRIVE TEST (DIRECCION DE FISCALIZACION).  CUENTA NO.98702655-001  CORRESPONDIENTE AL  MES JULIO-2021. </t>
  </si>
  <si>
    <t xml:space="preserve">PAGO FACTURAS, B1500231116/ B1500232790/  B1500231118/ B1500231792/ B1500231119/ B1500231115/ B1500231117/ B1500231214/ B1500231129, POR SERVICIO DE ENERGIA ELECTRICA, DE LOS NIC: 5013178, 5534692, , 5803899, 5817032  </t>
  </si>
  <si>
    <t>PAGO FACTURA NCF B1500000116 ,POR COMPRA DE LOS CERTIFICADOS DIGITALES DE LOS PORTALES WEB DE LA INSTITUCION, SEGUN ORDEN 2021-00281</t>
  </si>
  <si>
    <t>PAGO FACTURA, NCF: B1500000151, COMPRA DE (2) MACBOOK PRO 13.3INCH Y (7) LAPTOPS PARA SER UTILIZADAS EN LA INSTITUCION, SEGUN ORDEN 2021-00110.</t>
  </si>
  <si>
    <t>PAGO FACTURA NCF B1500000122, POR ARQUILER DE  GRUA, DE PLATAFORMA GRANDE PARA EL TRASLADO DE 3 FURGONETAS  COLOR BLANCO,  AÑO 2003,  CHASIS 1FTSE-05407  /  IFTSE-05408  / IFTSE-05409, SEGUN ORDEN</t>
  </si>
  <si>
    <t xml:space="preserve"> PAGO FACTURA NCF B1500001998, POR LA   COMPRA DE UN SILLON  ERGONOMICO,  PARA EMPLEADA DE LA INSTITUCION QUE FUE DIAGNOSTICADA CON PROBLEMA DE  CERVICOBRAQUIALGIA,  SEGUN ORDEN  2021-00232.</t>
  </si>
  <si>
    <t xml:space="preserve"> PAGO FACTURA NCF B1500000127, POR COMPRA DE CUARENTA (40) CAJAS DE CARTON , TIPO ARCHIVO LEGAL TPA/FDO K DE DIMENSIONES 24X15X10, SEGUN ORDEN 2021-00312.</t>
  </si>
  <si>
    <t xml:space="preserve"> PAGO FACTURA NCF B1500000154, POR COMPRA DE UN  1  FREGADERO TIPO BAR DE (15 X15), PARA SER UTILIZADO EN LA COCINA DE  PRESIDENCIA,  SEGUN ORDEN DE COMPRA 2021-00258.</t>
  </si>
  <si>
    <t>PAGO DE FACTURA NCF B1500000118, POR COMPRA DE DOS UNIDADES DE AIRES ACONDIONADOS TIPO MANEJADORAS COMPLETOS, CON INSTALACION PARA SER COLOCADOS EN EL DEPARTAMENTO  FINANCIERO Y EL SALON DE</t>
  </si>
  <si>
    <t>PAGO DE  FACTURA  B1500000153, POR CAPACITACION DE LA SRA. JULISSA CRUZ ABREU, DIRECTORA EJECUTIVA, EN EL CURSO DE REFORZAMIENTO DE IDIOMA INGLES, SEGUN MEMORANDUM RH-M-000931-21</t>
  </si>
  <si>
    <t>PAGO DE FACTURA  NO. B1500000044, POR DECISIONES ADOPTADAS, MIEMBROS CUERPOS COLEGIADOS NO.21-009, RESPECTO A LOS  RECURSOS DE QUEJA NO. 32284 Y 32285.</t>
  </si>
  <si>
    <t>PAGO DE FACTURA  NO. B1500000073, POR DECISIONES ADOPTADAS, MIEMBROS CUERPOS COLEGIADOS NO.21-009, RESPECTO AL RECURSO DE QUEJA NOS. 32284 Y 32285</t>
  </si>
  <si>
    <t>PAGO FACTURA NO. B1500000187, CORRESPONDIENTE A LOS SERVICIOS PRESTADOS EN SU CALIDAD DE ABOGADO Y NOTARIO PUBLICO,   CONSISTENTE EN LEGALIZACIONES DE DOCUMENTOS REALIZADOS PARA EL INDOTEL SEGÚN</t>
  </si>
  <si>
    <t>PAGO FACTURA NCF B1500000101, POR COMPRA O CONFECCION DE UNIFORMES, PARA LAS DINAMIZADORAS,  SEGÚN ORDEN 2021-00220.</t>
  </si>
  <si>
    <t xml:space="preserve"> PAGO  FACTURA NCF. B1500001595, POR COMPRA DE MONITOR FASE,  DE ASCENSOR,  SEGUN ORDEN 2021-00123. MONTO RD$13,275.00   ITEBIS RD$2,389.50   DESC.5% RD$663.75</t>
  </si>
  <si>
    <t xml:space="preserve"> PAGO FACTURA NCF B1500000128, POR  COMPRA DE 2 MAMPARAS  EN ACRILICO TRANSPARENTE, PARA SER</t>
  </si>
  <si>
    <t>PAGO DE NCF # B1500000647, SERVICIO DE LAVADO SENCILLO Y LAVADO INTERIOR , PARA LA FLOTILLA VEHICULAR DE LA INSTITUCION, SEGUN ORDEN 2019-00118.</t>
  </si>
  <si>
    <t>PAGO FACTURA, NCF: B1500000127, POR PUBLICIDAD COLOCADA EN EL PERIODICO "EL PERIODISTA", CORRESPONDIENTE AL DIA NACIONAL DEL PERIODISTA EL 5 DE ABRIL DEL 2021, SEGUN ORDEN 2021-00326.</t>
  </si>
  <si>
    <t>PAGO DE  NCF #  B1500001240, CONVENIO PARA EL SOSTENIMIENTO DE LA OPERACION DEL ESPACIO QUE OCUPA EN EL PUNTO GOB-DISTRITO NACIONAL, EN SAMBIL, CORRESPONDIENTE AL MES DE AGOSTO 2021,  SEGUN CONTRATO</t>
  </si>
  <si>
    <t xml:space="preserve">2DO Y ULTIMO PAGO FACTURA, NCF: B1500000153, POR ADQUISICION DE SET DE COCINA MELANINA Y UN TOPE DE GRANITO VERDE UBATUBA CON BACKPLASH, PARA SER UBICADO EN PRESIDENCIA, SEGUN ORDEN 2021-00164. </t>
  </si>
  <si>
    <t xml:space="preserve"> PAGO FACTURA NCF B1500000108, POR CONTRATACION PARA LA IMPLEMENTACION DE LA RED INALAMBRICA INTEROFICINAS, FUNDACION  LA MERCED, SEGUN ORDEN 2021-00118</t>
  </si>
  <si>
    <t xml:space="preserve"> PAGO FACTURA NCF B1500000546, POR COMPRA DE SELLO GOMIGRAFO DE RECIBIDO, RECTANGULAR, SEGUN ORDEN DE COMPRA 2021-00263</t>
  </si>
  <si>
    <t xml:space="preserve">REFERENCIA DE PAGO NO.6001062383, NCF B1500223356, CONSUMO DE ENERGIA ELECTRICA DEL 01/07/2021 AL 01/08/2021, PERTENECIENTE A LOS AZULES, SALCEDO (NIC: 6001062)  </t>
  </si>
  <si>
    <t>REFERENCIA DE PAGO NO. 5200991348,  NCF# B1500223244 CONSUMO DE ENERGIA ELECTRICA, DEL 01/07/2021 AL 01/08/2021, PERTENECIENTE A CERRO ALTO SANTIAGO (NIC 5200991)</t>
  </si>
  <si>
    <t xml:space="preserve">REFERENCIA DE PAGO NO.7164159208,  NCF# B1500223457,  CONSUMO DE ENERGIA ELECTRICA, DEL 01/07/2021  AL 01/08/2021, PERTENECIENTE A ALTO DE LA PALOMA (DAJABON)  (NIC 7164159 ) </t>
  </si>
  <si>
    <t xml:space="preserve"> PAGO DE FACTURA NCF B1500003140, POR COMPRA DE INSUMOS DE OFICINA TIMBRADOS , PARA USO DE LA INSTITUCION,  PERIODO TRIMESTRAL JULIO- SEPTIEMBRE DEL AÑO 2021, SEGUN ORDEN 2021-00306.</t>
  </si>
  <si>
    <t>PAGO FACTURA, NCF: B1500000011,  CORRESPONDIENTE A LOS SERVICIOS DE MANTENIMIENTOS DE LAS ESACIONES DE MONITOREO DEL ESPECTRO RADIOELECTRICO NACIONAL, SEGUN CONTRATOS: BS-0006112-2021, BS-0006107-2021,</t>
  </si>
  <si>
    <t>PAGO FACTURA NCF B1500000060 POR   COMPRA DE MATERIALES,  QUE SERAN  UTILIZADOS EN TRABAJOS ESPECIFICOS, EN LA INSTITUCION, SEGUN ORDEN 2021-00271.</t>
  </si>
  <si>
    <t>PAGO DE  FACTURA, NCF: B1500000049/ B1500000050,  POR EL ALQUILER DE 50 ESPACIOS DE PARQUEO EN EL TEMPLO EL CALVARIO, UBICADO EN LA AVENIDA ABRAHAM LINCOLN NO. 964, ENSANCHE PIANTINNI, DE LA CIUDAD DE SANTO</t>
  </si>
  <si>
    <t>PAGO DE  FACTURAS. NO. FS-1111770 Y FS-1167701,  NCF #   B1500073426, B1500074458 CONSUMO DE AGUA POTABLE Y ALCANTARILLADO DEL CENTRO INDOTEL ESPACIO REPUBLICA DIGITAL (CCT), CORRESPONDIENTE A LOS MESES DE ALCANTARILLADO DEL CENTRO INDOTEL ESPACIO REPUBLICA DIGITAL (CCT), CORRESPONDIENTE A LOS MESES DE</t>
  </si>
  <si>
    <t>PAGO FACTURAS. NO. FS-905897, / 1134572  NCF: B1500072265, / B1500073733  POR CONSUMO DE AGUA POTABLE Y ALCANTARILLADO DEL PARQUEO C/. EL RETIRO, CORRESPONDIENTE A LOS MESES DE  JULIO Y AGOSTO  DEL 2021 (</t>
  </si>
  <si>
    <t>PAGO FACT.159,  NCF B1500102802, SERV. FLOTA  CELULARES, CORRESP. AL MES DE  JULIO-2021  CUENTA NO.706002893 MONTO RD$226,261.90      IMPUESTO  RD$59,092.67    DESC.5 % RD$11,313.10</t>
  </si>
  <si>
    <t xml:space="preserve"> PAGO FACTURA NCF B1500018102, POR  MANTENIMIENTO DE 84,000  KM, VEHICULO CHEVROLET SUBURBAN PLACA  G-419095,  AÑO 2018,  CHASIS IGNSK8KC6JR125839, SEGUN ORDEN 2021-00317 G-419095,  AÑO 2018,  CHASIS IGNSK8KC6JR125839, SEGUN ORDEN 2021-00317.</t>
  </si>
  <si>
    <t>PAGO DE FACTURA #153, NCF:B1500102804, CUENTA NO. 709225876, POR SERVICIOS CENTRAL TELEFONICA , CORRESPONDIENTE AL MES DE JULIO 2021.</t>
  </si>
  <si>
    <t>PAGO DE FACT NO.150  NCF B1500102803, CTA.# 707454799,  SERVICIOS DE TARJETAS DE INTERNET DATA MOVIL, CORRESPONDIENTE AL MES DE JULIO 2021.</t>
  </si>
  <si>
    <t xml:space="preserve">PAGO FACTURAS. NO. 91649611, /91781932,   NCF B1500080995, /B1500081543,  POR CONSUMO DE AGUA, ALMACEN V CENTENARIO, CORRESPONDIENTE A LOS  MESES DE JULIO Y AGOSTO-2021, ( CODIGO DEL SISTEMA NO.417557 ) </t>
  </si>
  <si>
    <t>PAGO DE FACTURA  NO. B1500000115, POR DECISIONES ADOPTADAS, MIEMBROS CUERPOS COLEGIADOS NO.21-009, RESPECTO A LOS  RECURSOS DE QUEJA NO. 32284 Y 32285.</t>
  </si>
  <si>
    <t xml:space="preserve">4TO PAGO CORRESPONDIENTE A LA CUBICACION NO. 3, NCF: B1500000004,  POR ADECUACION SALA EN EL CENTRO DE CAPACITACION EN INFORMATICA, EN LA PROVINCIA SAN PEDRO DE MACORIS, SEGUN ORDEN 2021-00143. </t>
  </si>
  <si>
    <t>PAGO DE FACTURA NO. CC202107252405124945, NCF: B1500031862,  CUENTA NO. 1475052, PARA EL PERIODO COMPRENDIDO DEL  20/06/2021 AL 19/07/2021, POR SERVICIOS DE TELECABLE OFICINA PRINCIPAL.</t>
  </si>
  <si>
    <t>PAGO DE FACT. NO. CC202107252405127045  CTA #2979364, NCF: B1500031873  CORRESPONDIENTE A LA CENTRAL TELEFONICA DEL INDOTEL PERIODO DEL 20/06/2021  AL 19/07/2021</t>
  </si>
  <si>
    <t xml:space="preserve">PAGO FACTURA NO. CC202107252405134104, NCF B1500031888,  CUENTA NO. 7715659,   CENTRAL TELEFONICA DEL CCT, UBICADO EN EL MUSEO DE LAS TELECOMUNICACIONES, CORRESPONDIENTE AL PERIODO DEL 20/06/2021  AL 19/07/2021. </t>
  </si>
  <si>
    <t>PAGO DE FACTURA NO. CC2021008055201253446, NCF: B1500032210, CUENTA NO. 71299770, PARA EL PERIODO COMPRENDIDO DEL 01/07/2021 AL 31/07/2021, POR CONCEPTO DE BISINESS FIT SERVICIO MOVIL DE VOZ DIRECTA</t>
  </si>
  <si>
    <t xml:space="preserve">PAGO FACT.CC202108055201245793,  NCF: B1500032047  (CUENTA: 9308820) PLAN DE INTERNET MOVIL TEL.809-106-7306 Y 809-108-4841 ,809-142-0825 CORRESPONDIENTE AL PERIODO DEL 01/07/2021 AL 31/07/2021. </t>
  </si>
  <si>
    <t>PAGO DE FACTURA  NO. CC202107252405134254  CUENTA NO. 7753558, NCF: B1500031889, POR SERVICIOS DE TELECABLE, UBICADO EN EL MUSEO DE LAS TELECOMUNICACIONES, CORRESPONDIENTE AL PERIODO 20/06/2021 AL</t>
  </si>
  <si>
    <t>PAGO DE  NCF: B1500000097, POR ALQUILER DE 5 LOCALES MAS SOTANO (2,331 M2), SEGUN CONTRATO BS-011283-2020, CORRESPONDIENTE AL MES DE JULIO 2021 CORRESPONDIENTE AL MES DE JULIO 2021.</t>
  </si>
  <si>
    <t xml:space="preserve">PAGO DE  NCF: B1500000096, POR SERVICIOS DE LA PLANTA ELECTRICA DE EMERGENCIA, SEGUN CONTRATO BS-0011282-2020, CORRESPONDIENTE AL MES  DE JULIO 2021. </t>
  </si>
  <si>
    <t>PAGO FACTURA NCF B1500000125, POR  SERVICIO DE ROTULACION CON LOGO INDOTEL DEL VEHICULO HYUNDAY/UNIVERSE,  AÑO 2022 COLOR BLANCO, CHASIS KMJKGI8BPNC98373,  SEGUN ORDEN 2021-00328.</t>
  </si>
  <si>
    <t xml:space="preserve"> PAGO FACTURA,  NCF B1500030317/ B1500030387,  CORRESP. A LA POLIZA NO. 2-2-109-0013729, ASISTENCIA FUNERARIA COLECTIVO PARA EMPLEADOS, COMPRENDIDO EN EL PERIODO 01/08/2021 HASTA EL 31/08/2021.  </t>
  </si>
  <si>
    <t xml:space="preserve"> PAGO FACTURA,  NCF B1500030316/ B1500030386,  CORRESP. A LA POLIZA NO. 2-2-102-0013723, SEGURO COLECTIVO DE VIDA PARA EMPLEADOS, COMPRENDIDO EN EL PERIODO 01/08/2021  HASTA EL 31/08/2021.  MONTO RD$311,877.60</t>
  </si>
  <si>
    <t xml:space="preserve"> PAGO FACTURA NCF B1500000129, POR  COMPRA PLANCHAS DE ACRILICO TRANSPARENTE, PARA EL MUSEO DE LA TELECOMUNICACIONES, SEGUN ORDEN DE COMPRA, 2021-00243</t>
  </si>
  <si>
    <t xml:space="preserve"> PAGO FACTURA NCF B1500000063, POR MANTENIMIENTO DE AIRE ACONDICIONADO Y CAMBIO DE PIEZAS MITSUBISHI FUSO, PLACA 1-007469, COLOR BLANCO/CREMA, AÑO 2011, CHASIS BE637GF10036, SEGUN ORDEN 2021-00313.</t>
  </si>
  <si>
    <t>PAGO FACTURAS, NCF: B1500030463 / B1500030487 CORRESPONDIENTE A LA EMISION DE LA POLIZA 2-2-502-0275047 CON VIGENCIA DESDE EL 03/08/2021 HASTA 03/08/2022,  Y AUMENTO DE LA POLIZA 2-2-503-0126736,  DEL PROGRAMA DE</t>
  </si>
  <si>
    <t>PAGO FACTURA NCF. B1500000236, POR  COMPRA DE DOS BOMBAS DE AGUA, PARA SER UTILIZADAS  EN EL CLUB RECREATIVO DE  LA INSTITUCION, SEGUN ORDEN 2021-00330.</t>
  </si>
  <si>
    <t xml:space="preserve"> PAGO FACTURA NCFB1500001248, POR COMPRA DE INSUMOS DE OFICINA, PARA USO DE  LA INSTITUCION EN LAS 4 DEPENDENCIAS, SEGUN ORDEN 2021-00309</t>
  </si>
  <si>
    <t>PAGO DE FACTURA  JFC-G-008/2021, NCF: B1500000044, POR ARRENDAMIENTO DEL PARQUEO UBICADO ENTRE LAS CALLES JACINTO IGNACIO MAÑON CON ESQUINA FILOMENA GOMEZ DE COVA, ENSANCHE PIANTINNI, SD, QUE ES</t>
  </si>
  <si>
    <t>EN SUSTITUCION DE CK NO.64572, PAGO DE FACTURA NO. B1100000094 CORRESPONDIENTE A  HONORARIOS SENTENCIA NUM.0054-2021-SSEN-00117, DE FECHA 16 DE JUNIO DEL 2021, DICTADA POR LA QUINTA SALA DEL JUZGADO</t>
  </si>
  <si>
    <t>PAGO DE FACTURA NO. B1500000002 CORRESPONDIENTE A PARTICIPACION DE 33 COLABORADORES DE EL DEPARTAMENTO DE TRANSPORTACION, EN LA CAPACITACION TALLER DE MANEJO DEFENSIVO, SEGUN MEMORANDUM</t>
  </si>
  <si>
    <t>PAGO FACTURAS NO.2021-23-0000287869, /2021-23-0000284777,   NCF B1500008430, /B1500008340  POR SERVICIO DE ACCESO A INTERNET 4G LTE EN  UNIDADES DE ATENCION PRIMARIAS PARA EL PROYECTO REDES WIFI DEL PLAN</t>
  </si>
  <si>
    <t xml:space="preserve">FACTURA NCF B1500000139, POR COMPRA DE ALIMENTOS Y BEBIDAS,PARA USO DE  LA INSTITUCION  (EN LAS 4 DEPENDENCIAS),PARA EL PERIODO TRIMESTRAL JULIO-SEPTIEMBRE DEL 2021, SEGUN ORDEN 2021-00293. </t>
  </si>
  <si>
    <t>PAGO DE  NCF: B1500000097, POR ALQUILER DE 5 LOCALES MAS SOTANO (2,331 M2), SEGUN CONTRATO BS-011283-2020, CORRESPONDIENTE AL MES DE JULIO 2021.CORRESPONDIENTE AL MES DE JULIO 2021.</t>
  </si>
  <si>
    <t>2021, SEGUN ORDEN 2021-00293. UNIDADES DE ATENCION PRIMARIAS PARA EL PROYECTO REDES WIFI DEL PLAN</t>
  </si>
  <si>
    <t>PAGO DE FACTURA No.91649611/191781932, NCF: B1500080995, B1500081543, POR CONSUMO DE AGUA, ALMACEN V CENTENARIO.</t>
  </si>
  <si>
    <t>PAGO DE FACTURA NCF B1500000172, POR COMPRA DE CRISTAL TRASERO DEL VEHICULO TOYOTA PRADO, PLACA G-137341, COLOR NEGRO,  AÑO 2006 CHASIS JTEBY25J300042950, SEGUN ORDEN 2021-00267.</t>
  </si>
  <si>
    <t>PAGO DE FACTURA NCF B1500000449, POR  COMPRA DE  LOS SIGUIENTES MOBILIARIOS :  DOS ( 02), ESCRITORIOS SECRETARIALES Y  UN JUEGO DE SALA DE ESPERA DOS  (02) BUTACAS,  A SER  USADOS EN DEPARTAMENTO</t>
  </si>
  <si>
    <t>PAGO FACTURA NCF B1500001641,  POR COMPRA  DE UNA MAQUINA SOPLADORA 125BVX,  LA MISMA SERA USADA  PARA LIMPIEZA DE LOS PARQUEOS DE LA INSTUTUCION,  SEGUN ORDEN 2021-00304</t>
  </si>
  <si>
    <t>PAGO FACTURA NCF B1500000114, POR ADQUISICION Y CONFIGURACION  SISTEMA  DE MICROFONOS SHURE MICROFLEX WIRELESS INTERFACE AUDIO , ESTACION DE CARGA CON 6 Y DOS MICROFONOS, SEGUN ORDEN 2021-00254</t>
  </si>
  <si>
    <t>PAGO FACTURA NCF B1500000127, POR COMPRA DE CUARENTA (40) CAJAS DE CARTON , TIPO ARCHIVO LEGAL TPA/FDO K DE DIMENSIONES 24X15X10, SEGUN ORDEN 2021-00312.</t>
  </si>
  <si>
    <t>PAGO FACTURA NCF B1500000154, POR COMPRA DE UN  1  FREGADERO TIPO BAR DE (15 X15), PARA SER UTILIZADO EN LA COCINA DE  PRESIDENCIA,  SEGUN ORDEN DE COMPRA 2021-00258.</t>
  </si>
  <si>
    <t>PAGO  FACTURA NCF. B1500001595, POR COMPRA DE MONITOR FASE,  DE ASCENSOR,  SEGUN ORDEN 2021-00123. MONTO RD$13,275.00   ITEBIS RD$2,389.50   DESC.5% RD$663.75</t>
  </si>
  <si>
    <t>PAGO FACTURA NCF B1500000128, POR  COMPRA DE 2 MAMPARAS  EN ACRILICO TRANSPARENTE, PARA SER</t>
  </si>
  <si>
    <t>PAGO FACTURA NCF B1500000108, POR CONTRATACION PARA LA IMPLEMENTACION DE LA RED INALAMBRICA INTEROFICINAS, FUNDACION  LA MERCED, SEGUN ORDEN 2021-00118</t>
  </si>
  <si>
    <t>PAGO FACTURA NCF B1500000546, POR COMPRA DE SELLO GOMIGRAFO DE RECIBIDO, RECTANGULAR, SEGUN ORDEN DE COMPRA 2021-00263</t>
  </si>
  <si>
    <t>PAGO DE FACTURA NCF B1500003140, POR COMPRA DE INSUMOS DE OFICINA TIMBRADOS , PARA USO DE LA INSTITUCION,  PERIODO TRIMESTRAL JULIO- SEPTIEMBRE DEL AÑO 2021, SEGUN ORDEN 2021-00306.</t>
  </si>
  <si>
    <t>PAGO FACTURA NCF B1500018102, POR  MANTENIMIENTO DE 84,000  KM, VEHICULO CHEVROLET SUBURBAN PLACA  G-419095,  AÑO 2018,  CHASIS IGNSK8KC6JR125839, SEGUN ORDEN 2021-00317G-419095,  AÑO 2018,  CHASIS IGNSK8KC6JR125839, SEGUN ORDEN 2021-00317.</t>
  </si>
  <si>
    <t>PAGO FACTURA,  NCF B1500030316/ B1500030386,  CORRESP. A LA POLIZA NO. 2-2-102-0013723, SEGURO COLECTIVO DE VIDA PARA EMPLEADOS, COMPRENDIDO EN EL PERIODO 01/08/2021  HASTA EL 31/08/2021.  MONTO RD$311,877.60</t>
  </si>
  <si>
    <t>PAGO FACTURA NCF B1500000129, POR  COMPRA PLANCHAS DE ACRILICO TRANSPARENTE, PARA EL MUSEO DE LA TELECOMUNICACIONES, SEGUN ORDEN DE COMPRA, 2021-00243</t>
  </si>
  <si>
    <t>PAGO FACTURA NCF B1500000063, POR MANTENIMIENTO DE AIRE ACONDICIONADO Y CAMBIO DE PIEZAS MITSUBISHI FUSO, PLACA 1-007469, COLOR BLANCO/CREMA, AÑO 2011, CHASIS BE637GF10036, SEGUN ORDEN 2021-00313.</t>
  </si>
  <si>
    <t>PAGO FACTURA NCFB1500001248, POR COMPRA DE INSUMOS DE OFICINA, PARA USO DE  LA INSTITUCION EN LAS 4 DEPENDENCIAS, SEGUN ORDEN 2021-00309</t>
  </si>
  <si>
    <t>PAGO DE FACTURA NO.B1500000001 CORRESPONDIENTE A PARTCIPACION DE 17 COLABORADORES DE EL DEPARTAMENTO DE PROTECCION AL USUARIO, 2 DE LA RECEPCION Y 1 DE DESARROLLO DEL TALENTO HUMANO DE</t>
  </si>
  <si>
    <t>PAGO FACTURA NCF B1500000020, POR COMPRA   DE VARIOS EQUIPOS  DE TECNOLOGIA, QUE SERAN USADOS  PARA REALIZAR  BACKUP AL SERVIDOR DEL PROYECTO DE DRIVE TEST,  DE  LA DIRECCION  DE FIZCALIZACION,</t>
  </si>
  <si>
    <t>PAGO FACTURA NCF  B1500000553,  POR COMPRA DE UN (1) ADAPTADOR DE FUENTE DE ALIMENTACION PARA FUJITSU  SCANSNAP 1X500, ENTRADA DE VOTAJE 100-240 VAC 50/60HZ.SEGUN ORDEN 2021-00294</t>
  </si>
  <si>
    <t>PAGO DE FACTURA NCF B1500000118, POR COMPRA DE DOS UNIDADES DE AIRES ACONDICIONADOS TIPO MANEJADORAS COMPLETOS, CON INSTALACION PARA SER COLOCADOS EN EL DEPARTAMENTO  FINANCIERO Y EL SALON DE</t>
  </si>
  <si>
    <t>PAGO FACTURA, NCF: B1500000011,  CORRESPONDIENTE A LOS SERVICIOS DE MANTENIMIENTOS DE LAS ESTACIONES DE MONITOREO DEL ESPECTRO RADIOELECTRICO NACIONAL, SEGUN CONTRATOS: BS-0006112-2021, BS-0006107-2021,</t>
  </si>
  <si>
    <t>NELSON ARROYO</t>
  </si>
  <si>
    <t>JULISSA CRUZ ABREU</t>
  </si>
  <si>
    <t>Presidente del Consejo Directivo</t>
  </si>
  <si>
    <t>Directora Ejecutiva</t>
  </si>
  <si>
    <t>AYUNTAMIENTO DEL DISTRITO NACIONAL</t>
  </si>
  <si>
    <t>TOTAL</t>
  </si>
  <si>
    <t xml:space="preserve"> Completado</t>
  </si>
  <si>
    <t>0.00</t>
  </si>
  <si>
    <t>DELTA COMERCIAL, S.A.</t>
  </si>
  <si>
    <t>TERRAFINA SRL</t>
  </si>
  <si>
    <t>FIDEICOMISO PARA LA EXPANSION EL MANT Y LA OPERACION DE LA RED DE PARQUEOS DE US</t>
  </si>
  <si>
    <t>JUAN FRANCISCO BASTARDO</t>
  </si>
  <si>
    <t>PRODUCTORA LMO SRL</t>
  </si>
  <si>
    <t>QUALITAS SOFTWARE SRL</t>
  </si>
  <si>
    <t>SILIS SRL</t>
  </si>
  <si>
    <t xml:space="preserve"> B1500000075</t>
  </si>
  <si>
    <t xml:space="preserve"> 04/19/2024</t>
  </si>
  <si>
    <t xml:space="preserve"> CHEA DE COMUNICACION SRL</t>
  </si>
  <si>
    <t>BONANZA DOMINICANA, SAS.</t>
  </si>
  <si>
    <t>CAMILO CONFESOR GIRON</t>
  </si>
  <si>
    <t>DANIEL BIENVENIDO SANCHEZ</t>
  </si>
  <si>
    <t>DANIEL VANHENGEN</t>
  </si>
  <si>
    <t>DOMINICAN NETWORK E ROSARIO STREAMING</t>
  </si>
  <si>
    <t>EDITORA HOY, S.A.S.</t>
  </si>
  <si>
    <t>EDM COMERCIAL, SRL</t>
  </si>
  <si>
    <t>ELY LAURA SANTOS DE CONSTANTINESCU</t>
  </si>
  <si>
    <t>GALA MEDIA GROUP GMG SRL</t>
  </si>
  <si>
    <t>GRUPO CHANGEONS SRL</t>
  </si>
  <si>
    <t>GRUPO DE COMUNICACIONES GARCIA FERNANDEZ SRL</t>
  </si>
  <si>
    <t>IMELKA LUISA GARCIA HERRERA</t>
  </si>
  <si>
    <t>JACQUELINE ALTAGRACIA RAMOS CONCEPCION DE BREA</t>
  </si>
  <si>
    <t>JENNY MARIA AQUINO AMPARO</t>
  </si>
  <si>
    <t>JESUS ALBERTO ROZON POLIME</t>
  </si>
  <si>
    <t>JOSE NICOLAS ARROYO RAMOS</t>
  </si>
  <si>
    <t>KENNE CHARLES JUSTINIANO DE LA CRUZ</t>
  </si>
  <si>
    <t>M &amp; M CONSULTING FIRM SRL</t>
  </si>
  <si>
    <t>MICHANGEL SRL</t>
  </si>
  <si>
    <t>NIVA MEDIA GROUP EIRL</t>
  </si>
  <si>
    <t xml:space="preserve">ONANEY AMELIA MENDEZ HERASME </t>
  </si>
  <si>
    <t>PATRICIA PAYANO</t>
  </si>
  <si>
    <t xml:space="preserve">PEDRO RICARDO SANTANA ORTIZ </t>
  </si>
  <si>
    <t>PURA 97 1 FM SRL</t>
  </si>
  <si>
    <t>RED AGENCY SOCIAL MEDIA YRPP SRL</t>
  </si>
  <si>
    <t>ROMMER WILKY DE LA CRUZ ANGOMAS</t>
  </si>
  <si>
    <t>SANDRA ROSALIA TAPIA RODRIGUEZ</t>
  </si>
  <si>
    <t>SERENC GROUP COMUNICACION CREATIVA SRL</t>
  </si>
  <si>
    <t>SHERLINA NICOL GONZALEZ SHEPHARD</t>
  </si>
  <si>
    <t>SILVIA MARTINA INFANTE TORIBIO</t>
  </si>
  <si>
    <t>SULTANA FM SRL</t>
  </si>
  <si>
    <t>SUSANA ELIZABETH FLETE BERAS</t>
  </si>
  <si>
    <t>TELE ESTE SRL</t>
  </si>
  <si>
    <t>VASQUEZ  REPUESTOS Y SERV. PARA AUTOS, SRL.</t>
  </si>
  <si>
    <t>VIBIANO PAULINO DE LEON ALCANTARA</t>
  </si>
  <si>
    <t>YENNEL OSVALDO VASQUEZ DE LOS SANTOS</t>
  </si>
  <si>
    <t>ZAIDA ALEXANDRA HERNANDEZ BUDUAN</t>
  </si>
  <si>
    <t xml:space="preserve"> B1500000001</t>
  </si>
  <si>
    <t xml:space="preserve"> B1500000030</t>
  </si>
  <si>
    <t xml:space="preserve"> B1500000042</t>
  </si>
  <si>
    <t xml:space="preserve"> 05/22/2024</t>
  </si>
  <si>
    <t xml:space="preserve"> 05/15/2024</t>
  </si>
  <si>
    <t xml:space="preserve"> 05/19/2024</t>
  </si>
  <si>
    <t xml:space="preserve">ACD MEDIA, SRL </t>
  </si>
  <si>
    <t>ANGELES JORGE SANCHEZ JIMENEZ</t>
  </si>
  <si>
    <t>ASOCIACION DE SERVICIOS CULTURALES DOMINICANOS</t>
  </si>
  <si>
    <t>CIBAO NEWS DIGITAL CINEDIG SRL</t>
  </si>
  <si>
    <t>CKTRANS MOTORS S.R.L</t>
  </si>
  <si>
    <t>COMUNICACIONES Y SERVICIOS COMSERVISA, SRL</t>
  </si>
  <si>
    <t>CORPORACION DOM DE RADIO Y TELEVISION SRL</t>
  </si>
  <si>
    <t>ESTEFANIA MELANIA MORENO VALENZUELA</t>
  </si>
  <si>
    <t>EXPRESION DEMOCRATICA SRL</t>
  </si>
  <si>
    <t>GRUPO DE EMPRESAS RRT SRL</t>
  </si>
  <si>
    <t>GRUPO DIARIO LIBRE, S A</t>
  </si>
  <si>
    <t>GTB RADIODIFUSORES, S.R.L</t>
  </si>
  <si>
    <t>GTG INDUSTRIAL, SRL.</t>
  </si>
  <si>
    <t>JACUS PUBLICITARIA EIRL</t>
  </si>
  <si>
    <t>JESUS ANTONIO MEDINA RIVERA</t>
  </si>
  <si>
    <t>JOSE MANUEL SANTANA</t>
  </si>
  <si>
    <t>JUAN FRANCISCO FELIZ SANCHEZ</t>
  </si>
  <si>
    <t>MARCELO FLORIAN</t>
  </si>
  <si>
    <t>MAYRA ALTAGRACIA LA PAZ GOMEZ</t>
  </si>
  <si>
    <t>MERCHY PEREZ LUCIANO</t>
  </si>
  <si>
    <t>OPTIMUM CONTROL DE PLAGAS S.R.L</t>
  </si>
  <si>
    <t>PRODUCCIONES DETRAS DE LA NOTICIA SRL</t>
  </si>
  <si>
    <t>RADIO IDEAL, SRL.</t>
  </si>
  <si>
    <t>RAFAEL ZAPATA GONZALEZ</t>
  </si>
  <si>
    <t>RF COMUNICACIONES EDUCATIVAS SRL</t>
  </si>
  <si>
    <t>ROBERTO BOTIE GONZALEZ</t>
  </si>
  <si>
    <t>RUDY FELICIANO BORROME</t>
  </si>
  <si>
    <t>TEOFILO ANTONIO BONILLA GARCIA</t>
  </si>
  <si>
    <t xml:space="preserve"> 05/27/2024</t>
  </si>
  <si>
    <t xml:space="preserve"> B1500000167</t>
  </si>
  <si>
    <t xml:space="preserve"> 05/21/2024</t>
  </si>
  <si>
    <t xml:space="preserve"> B1500000164</t>
  </si>
  <si>
    <t xml:space="preserve"> B1500000013</t>
  </si>
  <si>
    <t xml:space="preserve"> B1500000187</t>
  </si>
  <si>
    <t xml:space="preserve"> B1500003804</t>
  </si>
  <si>
    <t xml:space="preserve"> B1500000110</t>
  </si>
  <si>
    <t xml:space="preserve"> B1500000217</t>
  </si>
  <si>
    <t xml:space="preserve"> B1500001154</t>
  </si>
  <si>
    <t xml:space="preserve"> B1500000074</t>
  </si>
  <si>
    <t xml:space="preserve"> B1500000073</t>
  </si>
  <si>
    <t xml:space="preserve"> B1500000031</t>
  </si>
  <si>
    <t xml:space="preserve"> B1500000029</t>
  </si>
  <si>
    <t xml:space="preserve"> B1500000081</t>
  </si>
  <si>
    <t xml:space="preserve"> B1500000083</t>
  </si>
  <si>
    <t xml:space="preserve"> B1500000003</t>
  </si>
  <si>
    <t xml:space="preserve"> B1500000062</t>
  </si>
  <si>
    <t xml:space="preserve"> B1500000057</t>
  </si>
  <si>
    <t xml:space="preserve"> B1500000166</t>
  </si>
  <si>
    <t xml:space="preserve"> 06/12/2024</t>
  </si>
  <si>
    <t xml:space="preserve"> 06/13/2024</t>
  </si>
  <si>
    <t xml:space="preserve"> 06/14/2024</t>
  </si>
  <si>
    <t xml:space="preserve"> 06/26/2024</t>
  </si>
  <si>
    <t xml:space="preserve"> 06/20/2024</t>
  </si>
  <si>
    <t xml:space="preserve"> 06/21/2024</t>
  </si>
  <si>
    <t xml:space="preserve"> 06/05/2024</t>
  </si>
  <si>
    <t xml:space="preserve"> FUNDACION HERGAR PARA LA INVESTIGACION Y PROMOCION EDUCATIVA.</t>
  </si>
  <si>
    <t>BAROLI TECHNOLOGIES SRL</t>
  </si>
  <si>
    <t xml:space="preserve">BER MARMOL SRL </t>
  </si>
  <si>
    <t>BONVISTA CORPORATION, SRL</t>
  </si>
  <si>
    <t>BRAIANN ANTONIO CORDERO</t>
  </si>
  <si>
    <t>CARMEN VICTORIA CASTILLO RODRÍGUEZ</t>
  </si>
  <si>
    <t>ENELIA SANTOS DE LOS SANTOS</t>
  </si>
  <si>
    <t>ENFOQUE DIGITAL, SRL</t>
  </si>
  <si>
    <t>FELIX GARCIA ALMONTE</t>
  </si>
  <si>
    <t>GL PROMOCIONES, S.R.L.</t>
  </si>
  <si>
    <t>GREGORIO ANTONIO DE JESUS RIVAS ESPAILLAT</t>
  </si>
  <si>
    <t>JOSE FRANCISCO MATOS MATOS</t>
  </si>
  <si>
    <t>JUANA MATILDE NÚÑEZ MORROBEL</t>
  </si>
  <si>
    <t>KHALICCO INVESTMENTS S.R.L.</t>
  </si>
  <si>
    <t>LAVANDERIA ROYAL SRL</t>
  </si>
  <si>
    <t>LUZ MAGALY ROMAN</t>
  </si>
  <si>
    <t>NAP DEL CARIBE, INC</t>
  </si>
  <si>
    <t>NOVOSIT SRL</t>
  </si>
  <si>
    <t>PONTIFICIA UNIVERSIDAD CATOLICA MADRE Y MAESTRA</t>
  </si>
  <si>
    <t>RANRAIBY CONSTRUCCIONES &amp; SERVICIOS SRL</t>
  </si>
  <si>
    <t>S M O MUJERES INDUSTRIALES SRL</t>
  </si>
  <si>
    <t>SERVIS FRENOS DIAZ &amp; ASOCIADOS, SRL</t>
  </si>
  <si>
    <t>TCO NETWORKING S.R.L</t>
  </si>
  <si>
    <t>TELENETWORKS RD SRL</t>
  </si>
  <si>
    <t xml:space="preserve">WILSON PEREZ SALDAÑA </t>
  </si>
  <si>
    <t xml:space="preserve"> PAGO NCF B1500012855 DE LA FACTURA NO.2024-26-0000421270, CORRESPONDIENTE A LOS SERVICIOS DE INTERNET REDES WIFI/OMSA   CUENTA NO.639748, FECHA 20/05/2024. MONTO RD$31,900.00      IMPUESTOS RD$ 9,570.00       ISR 5% RD$ 1,595.00</t>
  </si>
  <si>
    <t xml:space="preserve"> B1500000282</t>
  </si>
  <si>
    <t xml:space="preserve"> B1500000478</t>
  </si>
  <si>
    <t xml:space="preserve"> E450000004349</t>
  </si>
  <si>
    <t xml:space="preserve"> E450000004907</t>
  </si>
  <si>
    <t xml:space="preserve"> E450000004905</t>
  </si>
  <si>
    <t xml:space="preserve"> E450000004117,  E450000004909</t>
  </si>
  <si>
    <t xml:space="preserve"> E450000004116,  E450000004908</t>
  </si>
  <si>
    <t xml:space="preserve"> E450000004600</t>
  </si>
  <si>
    <t xml:space="preserve"> E450000004754</t>
  </si>
  <si>
    <t xml:space="preserve"> B1500000027</t>
  </si>
  <si>
    <t xml:space="preserve"> B1500000159</t>
  </si>
  <si>
    <t xml:space="preserve"> B1500052619</t>
  </si>
  <si>
    <t xml:space="preserve"> B1500052618</t>
  </si>
  <si>
    <t xml:space="preserve"> B150052674</t>
  </si>
  <si>
    <t xml:space="preserve"> B1500053222</t>
  </si>
  <si>
    <t xml:space="preserve"> B1500000387</t>
  </si>
  <si>
    <t xml:space="preserve"> B1500000018</t>
  </si>
  <si>
    <t xml:space="preserve"> B1500003766</t>
  </si>
  <si>
    <t xml:space="preserve"> B1500000047</t>
  </si>
  <si>
    <t xml:space="preserve"> B1500000049</t>
  </si>
  <si>
    <t xml:space="preserve"> B1500143958</t>
  </si>
  <si>
    <t xml:space="preserve"> B1500142106,  B1500142107,  B1500142572,  B1500143182,  B1500143432</t>
  </si>
  <si>
    <t xml:space="preserve"> B1500000015</t>
  </si>
  <si>
    <t xml:space="preserve"> B1500000136</t>
  </si>
  <si>
    <t xml:space="preserve"> B1500000188</t>
  </si>
  <si>
    <t xml:space="preserve"> B1500000943</t>
  </si>
  <si>
    <t xml:space="preserve"> E450000043873</t>
  </si>
  <si>
    <t xml:space="preserve"> E450000043906</t>
  </si>
  <si>
    <t xml:space="preserve"> E450000043949</t>
  </si>
  <si>
    <t xml:space="preserve"> B1500000089</t>
  </si>
  <si>
    <t xml:space="preserve"> B1500003850</t>
  </si>
  <si>
    <t xml:space="preserve"> B1500000294</t>
  </si>
  <si>
    <t xml:space="preserve"> B1500000111</t>
  </si>
  <si>
    <t xml:space="preserve"> E450000000180</t>
  </si>
  <si>
    <t xml:space="preserve"> E450000000239</t>
  </si>
  <si>
    <t xml:space="preserve"> E450000000338</t>
  </si>
  <si>
    <t xml:space="preserve"> B1500000120</t>
  </si>
  <si>
    <t xml:space="preserve"> B1500433070</t>
  </si>
  <si>
    <t xml:space="preserve"> B1500427957</t>
  </si>
  <si>
    <t xml:space="preserve"> B1500432318</t>
  </si>
  <si>
    <t xml:space="preserve"> B1500434009</t>
  </si>
  <si>
    <t xml:space="preserve"> B1500435630</t>
  </si>
  <si>
    <t xml:space="preserve"> B1500530943,  B1500533014,  B1500530945,  B1500530944,  B1500530946,  B1500530912,  B1500530903,  B1500530922</t>
  </si>
  <si>
    <t xml:space="preserve"> B1500007460</t>
  </si>
  <si>
    <t xml:space="preserve"> B1500000199</t>
  </si>
  <si>
    <t xml:space="preserve"> B1500000106</t>
  </si>
  <si>
    <t xml:space="preserve"> B1500000559</t>
  </si>
  <si>
    <t xml:space="preserve"> B1500001104</t>
  </si>
  <si>
    <t xml:space="preserve"> B1500000139</t>
  </si>
  <si>
    <t xml:space="preserve"> B1500000105</t>
  </si>
  <si>
    <t xml:space="preserve"> B1500000398</t>
  </si>
  <si>
    <t xml:space="preserve"> B1500002042</t>
  </si>
  <si>
    <t xml:space="preserve"> B1500000023</t>
  </si>
  <si>
    <t xml:space="preserve"> B1500000259</t>
  </si>
  <si>
    <t xml:space="preserve"> B1500000185</t>
  </si>
  <si>
    <t xml:space="preserve"> B1500003065</t>
  </si>
  <si>
    <t xml:space="preserve"> B1500003026</t>
  </si>
  <si>
    <t xml:space="preserve"> B1500001295</t>
  </si>
  <si>
    <t xml:space="preserve"> B1500004146</t>
  </si>
  <si>
    <t xml:space="preserve"> B1500000218</t>
  </si>
  <si>
    <t xml:space="preserve"> B1500000522</t>
  </si>
  <si>
    <t xml:space="preserve"> B150000198</t>
  </si>
  <si>
    <t xml:space="preserve"> B1500000067</t>
  </si>
  <si>
    <t xml:space="preserve"> B1500000054</t>
  </si>
  <si>
    <t xml:space="preserve"> B1500000246</t>
  </si>
  <si>
    <t xml:space="preserve"> B1500000025</t>
  </si>
  <si>
    <t xml:space="preserve"> B1500000255</t>
  </si>
  <si>
    <t xml:space="preserve"> B1500001132</t>
  </si>
  <si>
    <t xml:space="preserve"> B1500000169</t>
  </si>
  <si>
    <t xml:space="preserve"> B1500000337</t>
  </si>
  <si>
    <t xml:space="preserve"> B1500000316</t>
  </si>
  <si>
    <t xml:space="preserve"> B1500000032</t>
  </si>
  <si>
    <t xml:space="preserve"> B1500000085</t>
  </si>
  <si>
    <t xml:space="preserve"> B1500001513</t>
  </si>
  <si>
    <t xml:space="preserve"> B1500001461,  B1500001462,  B1500001463,  B1500001464</t>
  </si>
  <si>
    <t xml:space="preserve"> B1500001521,  B1500001522,  B1500001523,  B1500001524,  B1500001525</t>
  </si>
  <si>
    <t xml:space="preserve"> B1500000235</t>
  </si>
  <si>
    <t xml:space="preserve"> B1500008649</t>
  </si>
  <si>
    <t xml:space="preserve"> B1500000767</t>
  </si>
  <si>
    <t xml:space="preserve"> B1500000735</t>
  </si>
  <si>
    <t xml:space="preserve"> B1500000064</t>
  </si>
  <si>
    <t xml:space="preserve"> B1500000247</t>
  </si>
  <si>
    <t xml:space="preserve"> B1500000149</t>
  </si>
  <si>
    <t xml:space="preserve"> B1500002306</t>
  </si>
  <si>
    <t xml:space="preserve"> B1500000433</t>
  </si>
  <si>
    <t xml:space="preserve"> B1500000611</t>
  </si>
  <si>
    <t xml:space="preserve"> B1500000684</t>
  </si>
  <si>
    <t xml:space="preserve"> B1500000041</t>
  </si>
  <si>
    <t xml:space="preserve"> B1500049164</t>
  </si>
  <si>
    <t xml:space="preserve"> B1500049232</t>
  </si>
  <si>
    <t xml:space="preserve"> B1500000061</t>
  </si>
  <si>
    <t xml:space="preserve"> B1500001685</t>
  </si>
  <si>
    <t xml:space="preserve"> B1500000044</t>
  </si>
  <si>
    <t xml:space="preserve"> B1500000421</t>
  </si>
  <si>
    <t xml:space="preserve"> B1500000405</t>
  </si>
  <si>
    <t xml:space="preserve"> B1500000917</t>
  </si>
  <si>
    <t xml:space="preserve"> B1500003170</t>
  </si>
  <si>
    <t xml:space="preserve"> B1500000011</t>
  </si>
  <si>
    <t xml:space="preserve"> B1500003174</t>
  </si>
  <si>
    <t xml:space="preserve"> B1500003168</t>
  </si>
  <si>
    <t xml:space="preserve"> B1500003159</t>
  </si>
  <si>
    <t xml:space="preserve"> B1500001340</t>
  </si>
  <si>
    <t xml:space="preserve"> B1500003351</t>
  </si>
  <si>
    <t xml:space="preserve"> B1500003364</t>
  </si>
  <si>
    <t xml:space="preserve"> B1500000268</t>
  </si>
  <si>
    <t xml:space="preserve"> B1500000338</t>
  </si>
  <si>
    <t xml:space="preserve"> B1500000340</t>
  </si>
  <si>
    <t xml:space="preserve"> B1500012855</t>
  </si>
  <si>
    <t xml:space="preserve"> B1500012848</t>
  </si>
  <si>
    <t xml:space="preserve"> B1500013060</t>
  </si>
  <si>
    <t xml:space="preserve"> B1500000160</t>
  </si>
  <si>
    <t xml:space="preserve"> 06/19/2024</t>
  </si>
  <si>
    <t xml:space="preserve"> 05/28/2024</t>
  </si>
  <si>
    <t xml:space="preserve"> 06/17/2024</t>
  </si>
  <si>
    <t xml:space="preserve"> 05/31/2024</t>
  </si>
  <si>
    <t xml:space="preserve"> 06/17/2024,  06/17/2024</t>
  </si>
  <si>
    <t xml:space="preserve"> 06/18/2024,  06/18/2024</t>
  </si>
  <si>
    <t xml:space="preserve"> 06/18/2024</t>
  </si>
  <si>
    <t xml:space="preserve"> 06/10/2024</t>
  </si>
  <si>
    <t xml:space="preserve"> 06/13/2024,  06/13/2024,  06/13/2024,  06/13/2024,  06/13/2024</t>
  </si>
  <si>
    <t xml:space="preserve"> 06/11/2024</t>
  </si>
  <si>
    <t xml:space="preserve"> 06/25/2024</t>
  </si>
  <si>
    <t xml:space="preserve"> 05/29/2024</t>
  </si>
  <si>
    <t xml:space="preserve"> 06/24/2024</t>
  </si>
  <si>
    <t xml:space="preserve"> 06/14/2024,  06/14/2024,  06/14/2024,  06/14/2024,  06/14/2024,  06/14/2024,  06/14/2024,  06/14/2024</t>
  </si>
  <si>
    <t xml:space="preserve"> 06/17/2024,  06/17/2024,  06/17/2024,  06/17/2024</t>
  </si>
  <si>
    <t xml:space="preserve"> 06/17/2024,  06/17/2024,  06/17/2024,  06/17/2024,  06/17/2024</t>
  </si>
  <si>
    <t xml:space="preserve"> 06/04/2024</t>
  </si>
  <si>
    <t xml:space="preserve"> 06/03/2024</t>
  </si>
  <si>
    <t xml:space="preserve"> 06/27/2024</t>
  </si>
  <si>
    <t xml:space="preserve"> 07/19/2024</t>
  </si>
  <si>
    <t xml:space="preserve"> 07/17/2024</t>
  </si>
  <si>
    <t xml:space="preserve"> 06/30/2024</t>
  </si>
  <si>
    <t xml:space="preserve"> 07/12/2024</t>
  </si>
  <si>
    <t xml:space="preserve"> 07/17/2024,  07/17/2024</t>
  </si>
  <si>
    <t xml:space="preserve"> 07/18/2024,  07/18/2024</t>
  </si>
  <si>
    <t xml:space="preserve"> 07/14/2024</t>
  </si>
  <si>
    <t xml:space="preserve"> 07/18/2024</t>
  </si>
  <si>
    <t xml:space="preserve"> 07/13/2024</t>
  </si>
  <si>
    <t xml:space="preserve"> 07/10/2024</t>
  </si>
  <si>
    <t xml:space="preserve"> 07/05/2024</t>
  </si>
  <si>
    <t xml:space="preserve"> 07/13/2024,  07/13/2024,  07/13/2024,  07/13/2024,  07/13/2024</t>
  </si>
  <si>
    <t xml:space="preserve"> 07/11/2024</t>
  </si>
  <si>
    <t xml:space="preserve"> 07/25/2024</t>
  </si>
  <si>
    <t xml:space="preserve"> 06/28/2024</t>
  </si>
  <si>
    <t xml:space="preserve"> 07/24/2024</t>
  </si>
  <si>
    <t xml:space="preserve"> 07/14/2024,  07/14/2024,  07/14/2024,  07/14/2024,  07/14/2024,  07/14/2024,  07/14/2024,  07/14/2024</t>
  </si>
  <si>
    <t xml:space="preserve"> 07/20/2024</t>
  </si>
  <si>
    <t xml:space="preserve"> 07/17/2024,  07/17/2024,  07/17/2024,  07/17/2024</t>
  </si>
  <si>
    <t xml:space="preserve"> 07/17/2024,  07/17/2024,  07/17/2024,  07/17/2024,  07/17/2024</t>
  </si>
  <si>
    <t xml:space="preserve"> 07/04/2024</t>
  </si>
  <si>
    <t xml:space="preserve"> 07/03/2024</t>
  </si>
  <si>
    <t xml:space="preserve"> 07/26/2024</t>
  </si>
  <si>
    <t xml:space="preserve"> 07/27/2024</t>
  </si>
  <si>
    <t xml:space="preserve"> CORRESPONDIENTE AL PAGO REALIZADO POR CONCEPTO DE: PUBLICIDAD RADIAL CONSISTENTE EN LA COLOCACION DE (06) CUÑAS DIARIAS EN LA PROGRAMACION DE RADIO FM 103.5. CONTRATO BS-0002608-2024.  MAYO 2024. PAGO 3/3. 
</t>
  </si>
  <si>
    <t xml:space="preserve">                      RELACIÓN DE PAGOS A PROVEEDORES AL 30 DE JUNIO, 2024</t>
  </si>
  <si>
    <t xml:space="preserve"> CORRESPONDIENTE AL PAGO REALIZADO POR CONCEPTO DE:  PUBLICIDAD TELEVISIVA Y RADIAL MEDIANTE COLOCACION DE CUÑAS EN EL PROGRAMA MATUTINO AHORA POR LA SUPER 7, TRANSMITIDO POR FM 107.7. CONTRATO BS-0003028-2024.  MAYO 2024.  PAGO 3/3. 
</t>
  </si>
  <si>
    <t xml:space="preserve">CORRESPONDIENTE AL PAGO REALIZADO POR CONCEPTO DE: LA PARTICIPACION DE MARIENI HEREDIA PANIAGUA, EN LA CAPACITACION MASTER EN DIRECCION Y GESTION DE LA ADMINISTRACION PUBLICA, SEGUN APROBACION ANEXA, MEMORANDUM NO.RH-M-000506-24 8 </t>
  </si>
  <si>
    <t xml:space="preserve"> CORRESPONDIENTE AL PAGO REALIZADO POR CONCEPTO DE: LA  FACTURA NO. CC202405252407968474   DESDE 20 DE ABRIL 2024  HASTA EL 19 DE MAYO 2024, DE LA CUENTA #8163091.  PREMIUM PLUS 3MB-1MB A CUATRO (04) CENTROS TECNOLOGICOS COMUNITARIOS (CTC)  UBICADO EN LA ESTACION DEL METRO, JUAN PABLO  DUARTE, AMIN ABEL, CENTRO LOS HEROES. </t>
  </si>
  <si>
    <t xml:space="preserve"> CORRESPONDIENTE AL PAGO REALIZADO POR CONCEPTO DE:  LA FACTURA NO.CC202406055201726715, CON EL NCF NO. E450000004907 CORRESPONDIENTE A MINUTOS DE VOZ Y DATA, PERIODO DE FACTURACION 01-MAYO AL 31 DE MAYO 2024. NO.CONTRATO BS-0015621-2023. (LOTE IV)   </t>
  </si>
  <si>
    <t xml:space="preserve"> CORRESPONDIENTE AL PAGO REALIZADO POR CONCEPTO DE:  LA FACTURA NO.CC202406055201726375,CON EL NCF NO. E450000004905 CORRESPONDIENTE A MINUTOS DE VOZ Y DATA, PERIODO DE FACTURACION 01-MAYO AL 31 DE MAYO 2024, CUENTA NO. 90520770 .NO DE CONTRATO. BS-0015624-2023( LOTE I)</t>
  </si>
  <si>
    <t xml:space="preserve"> CORRESPONDIENTE AL PAGO REALIZADO POR CONCEPTO DE: LA CUENTA NO.90867725, CORRESPONDIENTE A MINUTOS DE VOZ Y DATA, PERIODO DESDE 01 DE ABRIL HASTA  31 DE MAYO 2024. NO. DE CONTRATO BS-0015622-2023.(LOTE III). </t>
  </si>
  <si>
    <t xml:space="preserve"> CORRESPONDIENTE AL PAGO REALIZADO POR CONCEPTO DE:  LA CUENTA NO.90867099, CORRESPONDIENTE A MINUTOS DE VOZ Y DATA, PERIODO DESDE 01 DE ABRIL  HASTA 31 DE MAYO 2024. NO DE CONTRATO BS-0015620-2023.(LOTE II). </t>
  </si>
  <si>
    <t xml:space="preserve"> CORRESPONDIENTE AL PAGO REALIZADO POR CONCEPTO DE: FACT. NO. CC202406056422555044 DESDE 01 DE MAYO 2024  HASTA EL 31 DE MAYO 2024, DE LA CUENTA #9308820. PLAN INTERNET MOVIL POSTPAGO . </t>
  </si>
  <si>
    <t xml:space="preserve"> CORRESPONDIENTE AL PAGO REALIZADO POR CONCEPTO DE:  FACT. NO. CC202406055201718946 DESDE 01 DE MAYO 2024  HASTA EL 31 DE MAYO 2024, DE LA CUENTA #71299770. PLAN BUSNESS FIT SERVICIOS MOVIL DE VOZ DATA DIRECCION TECNICA </t>
  </si>
  <si>
    <t xml:space="preserve"> CORRESPONDIENTE AL PAGO REALIZADO POR CONCEPTO DE: LOS SERVICIOS PRESTADOS EN SU CALIDAD DE ALGUACIL, CONSISTENTE EN NOTIFICACIONES DE ACTOS ENTRE INDOTEL Y PARTICULARES. SEGUN MEMO DJ-M-000255-24.
</t>
  </si>
  <si>
    <t xml:space="preserve"> PAGO FACTURA NCF B1500000159 CORRESPONDIENTE A PUBLICIDAD RADIAL MEDIANTE LA COLOCACION DE CUÑAS EN LOS PROGRAMAS EL PODER DE LA MAÑANA INFORMATIVO ORIENTAL, LA TARDE TROPICAL Y LA REVISTA INFORMATIVA DE LA TARDE. CONTRATO BS-0004101-2024.  MAYO 2024.  PAGO 2/3.  
</t>
  </si>
  <si>
    <t xml:space="preserve"> CORRESPONDIENTE AL PAGO REALIZADO POR CONCEPTO DE:  INSPECCION DE LA DIRECCION DE TRANSITO Y MOBILIDAD URBANA Y DEFENSORIA DE ESPACIOS PUBLICOS EN LA SEDE PRINCIPAL DE INDOTEL </t>
  </si>
  <si>
    <t xml:space="preserve"> CORRESPONDIENTE AL PAGO REALIZADO POR CONCEPTO DE:  LA DIRECCION DE TRANSITO Y MOBILIDAD URBANA Y DEFENSORIA DE ESPACIOS PUBLICOS , DEL  EDIFICIO ISABEL LA CATOLICA NO.203  (CENTRO INDOTEL) CONTRATO #8020, </t>
  </si>
  <si>
    <t xml:space="preserve"> CORRESPONDIENTE AL PAGO REALIZADO POR CONCEPTO DE:  CONTRATO #18268, POR SERVICIO DE RECOGIDA DE BASURA  EDIFICIO ISABEL LA CATOLICA NO.203  (CENTRO INDOTEL) Y  PARQUEO CALLE EL RETIRO,  CORRESPONDIENTE AL MES DE JUNIO 2024.  </t>
  </si>
  <si>
    <t xml:space="preserve"> CORRESPONDIENTE AL PAGO REALIZADO POR CONCEPTO DE: , CONTRATO # 40200,  POR SERVICIO DE RECOGIDA DE BASURA  PARQUEO INDOTEL  CALLE EL RETIRO,   CORRESPONDIENTE AL MES DE JUNIO 2024.  </t>
  </si>
  <si>
    <t xml:space="preserve"> CORRESPONDIENTE AL PAGO REALIZADO POR CONCEPTO DE:  COMPRA DE UNA LICENCIA 3CX PRO 24SC POR UN (AÑO) PARA LA CENTRAL TELEFONICA DE LA INSTITUCION. SEGUN NO. DE ORDEN, 2024-00147 </t>
  </si>
  <si>
    <t xml:space="preserve"> CORRESPONDIENTE AL PAGO REALIZADO POR CONCEPTO DE:  POR ALQUILER DE 5 LOCALES MAS SOTANO (2,665 M2), SEGUN CONTRATO BS-0013142-2023, CORRESPONDIENTE AL MES DE MAYO 2024.
</t>
  </si>
  <si>
    <t xml:space="preserve"> CORRESPONDIENTE AL PAGO REALIZADO POR CONCEPTO DE:  SERVICIOS DE LA PLANTA ELECTRICA DE EMERGENCIA, SEGUN CONTRATO BS-0000293-2024, CORRESPONDIENTE AL MES  DE MAYO 2024.</t>
  </si>
  <si>
    <t xml:space="preserve"> CORRESPONDIENTE AL PAGO REALIZADO POR CONCEPTO DE:  SERVICIO SUMINISTRO E INSTALACION DE LA ESCALERA EL LA ENTRADA DEL LOBBY DEL CENTRO INDOTEL. SEGUN NO. DE ORDEN, 2024-00098</t>
  </si>
  <si>
    <t xml:space="preserve"> CORRESPONDIENTE AL PAGO REALIZADO POR CONCEPTO DE: MANTENIMIENTO DE LOS 11,816 KM DEL VEHICULO MITSUBISHI L-200, PLACA L- 481198, CLOR BLANCO / CREMA, AÑO 2023, CHASIS MMBJLKL10PH069603. SEGUN NO. DE ORDEN, 2024-00122 </t>
  </si>
  <si>
    <t xml:space="preserve"> CORRESPONDIENTE AL PAGO REALIZADO POR CONCEPTO DE:  MANTENIMIENTO DE LOS 27,995 KM PARA LA MITSUBISHI L- 481199,  COLOR BLANCO AÑO 2023, CHASIS MMBJLKL10PH069775. SEGUN NO. DE ORDEN, 2024-00152.</t>
  </si>
  <si>
    <t xml:space="preserve"> CORRESPONDIENTE AL PAGO REALIZADO POR CONCEPTO DE:  COMPRA DE LOS INSUMOS DE PAPEL Y TIMBRADOS PARA LAS 4 DEPENDENCIAS CORRESPONDIENTES AL PERIODO TRIMESTRAL ABRIL-JUNIO 2024 SEGUN NO. DE ORDEN, 2024-00123</t>
  </si>
  <si>
    <t xml:space="preserve"> CORRESPONDIENTE AL PAGO REALIZADO POR CONCEPTO DE:  PUBLICIDAD DIGITAL MEDIANTE COLOCACION DE BANNER PUBLICITARIO DE LA CAMPAÑA INSTITUCIONAL EN EL MEDIO DIGITAL ENTERATERD. CONTRATO BS-0002018-2024.  ABRIL 2024. PAGO 2/3.
</t>
  </si>
  <si>
    <t xml:space="preserve"> CORRESPONDIENTE AL PAGO REALIZADO POR CONCEPTO DE:  PUBLICIDAD DIGITAL MEDIANTE COLOCACION DE BANNER PUBLICITARIO DE LA CAMPAÑA INSTITUCIONAL EN EL MEDIO DIGITAL ENTERATERD. CONTRATO BS-0002018-2024.  MAYO 2024. PAGO 3/3.
</t>
  </si>
  <si>
    <t xml:space="preserve"> CORRESPONDIENTE AL PAGO REALIZADO POR CONCEPTO DE:  SERVICIO DE AGUA POTABLE Y ALCANTARILLADO EN EL BARRIOO INVI DEL MUNICIPIO DE LOS ALCARRIZOS, CONTRATO #525080, NCF #B1500143958, FACTURA #FC-7335,  SE REALIZO UN ACUERDO PARA LA CANCELACION DEL SERVICIO. </t>
  </si>
  <si>
    <t xml:space="preserve"> CORRESPONDIENTE AL PAGO REALIZADO POR CONCEPTO DE: CODIGO NO.45621,CONSUMO DE AGUA POTABLE  DEL PARQUEO C/. EL RETIRO, FACT #FMA-1456280, NCF#B1500143432, CODIGO 417557, ALMACEN V CENTENARIO , FACT #FS-8992521  NCF #B1500143182, COD. 455693, CENTRO INDOTEL  FECT #FS-8981582 NCF #B1500142106 CODIGO #38592,   CONSTRUCCION DE LAS OF. INDOTEL, FACT # FS-8981583  NCF #B1500142107, COD.38593.  CORRESP. AL MES DE    DEL JUNIO 2024</t>
  </si>
  <si>
    <t xml:space="preserve"> CORRESPONDIENTE AL PAGO REALIZADO POR CONCEPTO DE:  PUBLICIDAD DIGITAL, CONSISTENTE EN LA PUBLICACION DE TODAS LAS EJECUTORIAS, PROGRAMAS Y ACTIVIDADES DEL INDOTEL , EN EL PERIODICO DIGITAL LA VOZ DE MONTESINO Y TODAS LAS REDES SOCIALES.  MAYO 2024, CONTRATO NO. BS-0002016-2024. PAGO 3/3.
</t>
  </si>
  <si>
    <t xml:space="preserve"> CORRESPONDIENTE AL PAGO REALIZADO POR CONCEPTO DE:  LOS SERVICIOS PRESTADOS EN SU CALIDAD DE ABOGADO NOTARIO PUBLICO, CONSISTENTE EN LEGALIZACIONES NOTARIALES SOBRE CONTRATOS Y ACTOS ENTRE EL INDOTEL Y PARTICULARES, S/MEMO DJ-M-000244-24.
</t>
  </si>
  <si>
    <t xml:space="preserve"> CORRESPONDIENTE AL PAGO REALIZADO POR CONCEPTO DE:  PUBLICIDAD TELEVISIVA, MEDIANTE LA COLOCACION DE DOS MENCIONES DIARIAS EN EL PROGRAMA CIBAONEWSTV TRANSMITIDO POR MEGA VISION CANAL 43. CONTRATO BS-0003546-2024. MES DE MAYO 2024.  PAGO 2/3. 
</t>
  </si>
  <si>
    <t xml:space="preserve"> CORRESPONDIENTE AL PAGO REALIZADO POR CONCEPTO DE:  LOS 162,257  KMS, PARA EL VEHICULO MITSUBISHI L-200, COLOR BLANCO, PLACA L-383199, AÑO 2019, CHASIS MMBJYKL30KH001405 .NO. DE CONTRATO BS-0015437-2023 (LOTE III). </t>
  </si>
  <si>
    <t xml:space="preserve"> CORRESPONDIENTE AL PAGO REALIZADO POR CONCEPTO DE:   SERV. FLOTA   CELULARES, CORRESPONDIENTE AL MES DE MAYO, 2024  CUENTA NO.706002893. </t>
  </si>
  <si>
    <t xml:space="preserve"> CORRESPONDIENTE AL PAGO REALIZADO POR CONCEPTO DE:  CUENTA NO. 707454799, POR SERVICIOS DE INTERNET DATA MOVIL, AV. ABRAHAM  LINCOLN NO 962, CORRESPONDIENTE AL MES DE  2024</t>
  </si>
  <si>
    <t xml:space="preserve"> CORRESPONDIENTE AL PAGO REALIZADO POR CONCEPTO DE:  CUENTA NO. 709225876, POR SERVICIOS CENTRAL TELEFONICA, AV. ABRAHAM  LINCOLN NO 962, CORRESPONDIENTE AL MES DE MAYO, 2024. </t>
  </si>
  <si>
    <t xml:space="preserve"> CORRESPONDIENTE AL PAGO REALIZADO POR CONCEPTO DE: PUBLICIDAD TELEVISIVA, CONSISTENTE EN LA PUBLICACION DE CUÑAS POR VTV CANAL 32, Y UNA RED DE CANALES DE CABLE A NIVEL NACIONAL Y REDES SOCIALES.  MAYO 2024.  CONTRATO BS-0002463-2024.  PAGO 3/3.  
</t>
  </si>
  <si>
    <t xml:space="preserve"> CORRESPONDIENTE AL PAGO REALIZADO POR CONCEPTO DE: EL ALQUILER DE 50 ESPACIOS DE PARQUEO EN EL TEMPLO EL CALVARIO, UBICADO EN LA AVENIDA ABRAHAM LINCOLN NO. 964, ENSANCHE PIANTINNI, DE LA CIUDAD DE SANTO DOMINGO, PARA SER USADO COMO PARQUEO PARA FUNCIONARIOS Y EMPLEADOS DEL INDOTEL. SEGUN CONTRATO BS-0010351-2023, CORRESPONDIENTE AL MES DE JUNIO  DEL  2024.
</t>
  </si>
  <si>
    <t xml:space="preserve"> CORRESPONDIENTE AL PAGO REALIZADO POR CONCEPTO DE: PUBLICIDAD TELEVISIVA MEDIANTE LA COLOCACION DE 3 INSERCIONES DE 30 SEGUNDOS AL MES EN EL PROGRAMA MCKINNEY QUE SE TRANSMITE POR COLOR VISION CANAL 9.  MAYO  2024.  CONTRATO BS-0003126-2024.   PAGO 3/3. 
</t>
  </si>
  <si>
    <t xml:space="preserve"> CORRESPONDIENTE AL PAGO REALIZADO POR CONCEPTO DE:  PUBLICIDAD TELEVISIVA, MEDIANTE COLOCACION DE CUÑAS EN EL PROGRAMA GENTE DE EXITOS, TRANSMITIDO POR CLARO CANAL 74, TELECABLE,   WWW.GDM74.DO, 100 DE TELENORT Y TELECANAL 28 PARA LA ZONA ORIENTAL. MAYO 2024, CONTRATO NO. BS-0002455-2024.  PAGO 3/3.
</t>
  </si>
  <si>
    <t xml:space="preserve"> CORRESPONDIENTE AL PAGO REALIZADO POR CONCEPTO DE:  PUBLICIDAD TELEVISIVA EN EL PROGRAMA " PUJOLS CONTIGO" TRANSMITIDO EN EL NUEVO DIARIO, MES DE MAYO 2024.  SEGUN CONTRATO NO. BS-0002540-2024. PAGO 3/3
</t>
  </si>
  <si>
    <t xml:space="preserve"> CORRESPONDIENTE AL PAGO REALIZADO POR CONCEPTO DE: MANTENIMIENTO DE LOS  265,325 KMS  DEL VEHICULO TOYOTA LAND CRUISER, COLOR NEGRO,PLACA G-318176,CHASIS JTEBH9FJ605072115. SEGUN ORDEN DE COMPRA 2024-00138. </t>
  </si>
  <si>
    <t xml:space="preserve"> CORRESPONDIENTE AL PAGO REALIZADO POR CONCEPTO DE:  MANTENIMIENTO DE LOS 22,152 KM DELVEHICULO JEEP TOYOTA LAND CRUSER, PLACA G-683150, COLOR NEGRO, AÑO 2023, CHASIS JTMAA7JB904064529. SEGUN NO. DE ORDEN, 2024-00149 
</t>
  </si>
  <si>
    <t xml:space="preserve"> CORRESPONDIENTE AL PAGO REALIZADO POR CONCEPTO DE:  MANTENIMIENTO Y REPARACION DEL VEHICULO TOYOTA LAND CRUISER PLACA G-318176, COLOR NEGRO, AÑO 2015, CHASIS JTEBH9FJ605072115. SEGUN ORDEN DE COMPRA NO.2024-00156. </t>
  </si>
  <si>
    <t xml:space="preserve"> CORRESPONDIENTE AL PAGO REALIZADO POR CONCEPTO DE:  SERVICIOS DE PUBLICIDAD TELEVISIVA Y DIGITAL, PROGRAMA ALL WE NEED IS LOVE,TRANSMITIDO DE LUNES A VIERNES POR LAS PLATAFORMAS DIGITALES, FACTURA MES DE MAYO 2024, SEGUN CONTRATO NO. BS-0002033-2024. PAGO 3/3.
</t>
  </si>
  <si>
    <t xml:space="preserve"> CORRESPONDIENTE AL PAGO REALIZADO POR CONCEPTO DE: CONSUMO DE ENERGIA ELECTRICA, DEL 01/04/2024  AL 01/05/2024, PERTENECIENTE A ALTO   PALOMA (LUPERON)  (NIC 7164159 )</t>
  </si>
  <si>
    <t xml:space="preserve"> CORRESPONDIENTE AL PAGO REALIZADO POR CONCEPTO DE:  CONSUMO DE ENERGIA ELECTRICA, DEL 01/04/2024 AL 01/05/2024, PERTENECIENTE A LOS REYES , GREGORIO LUPERON (NIC 5200991)</t>
  </si>
  <si>
    <t xml:space="preserve">  CORRESPONDIENTE AL PAGO REALIZADO POR CONCEPTO DE:   CONSUMO DE ENERGIA ELECTRICA, DEL 01/04/2024 AL 01/05/2024, PERTENECIENTE A  A LOS AZULES, SALCEDO (NIC 6001062)  </t>
  </si>
  <si>
    <t xml:space="preserve"> CORRESPONDIENTE AL PAGO REALIZADO POR CONCEPTO DE:  CONSUMO DE ENERGIA ELECTRICA, DEL 01/05/2024 AL 01/06/2024, PERTENECIENTE A LOS REYES , GREGORIO LUPERON (NIC 5200991) </t>
  </si>
  <si>
    <t xml:space="preserve"> CORRESPONDIENTE AL PAGO REALIZADO POR CONCEPTO DE:  FACTURA  NO.202405620046,   CONSUMO DE ENERGIA ELECTRICA, DEL 01/05/2024 AL 01/06/2024, PERTENECIENTE A  A LOS AZULES, SALCEDO (NIC 6001062)</t>
  </si>
  <si>
    <t xml:space="preserve"> CORRESPONDIENTE AL PAGO REALIZADO POR CONCEPTO DE:  O SERVICIO DE ENERGIA ELECTRICA DE LAS  FACTURAS, 530943/ 533014/530945/ 530946/ 530912/ 530944/ 530922/ 530903, POR CORRESPONDIENTE A LOS  NIC: 5013178 (02/04/2024 AL 02/05/2024), 5406342 (04/04/2024 AL 04/05/2024), 5534692 (02/'04/2024 AL 02/05/2024), 5803899 (02/04/2024 AL 02/05/2024), 5816979 (10/04/2024 AL 10/05/2024), 5817032 (02/04/2024 AL 02/05/2024), 5978074 (08/04/2024 AL 08/05/2024), 6556368 (10/04/2024 AL 10/05/2024). </t>
  </si>
  <si>
    <t xml:space="preserve"> CORRESPONDIENTE AL PAGO REALIZADO POR CONCEPTO DE:   SUTITUCION DE CHK NO. 72254 PAGO FACTURA 0 POR SERVICIO DE ANUNCIOS EN 30 ESPACIOS EN DOS PERIODICOS DE CIRCULACION NACIONAL. CON EL FIN DE PUBLICAR LOS PROCESOS DE LICITACION PUBLICA NACIONAL. ABRIL 2024.  CONTRATO BS-0002800-2024. </t>
  </si>
  <si>
    <t xml:space="preserve"> CORRESPONDIENTE AL PAGO REALIZADO POR CONCEPTO DE:  PUBLICIDAD TELEVISIVA, COLOCACION DE UNA CUÑA EN EL PROGRAMA ENCUENTRO EXTRA LOS SABADOS DE 7:00AM  A 8:00AM  POR COLOR VISION, CANAL 9, CONTRATO BS-0002502-2024. MAYO 2024. PAGO 3/3.
</t>
  </si>
  <si>
    <t xml:space="preserve"> CORRESPONDIENTE AL PAGO REALIZADO POR CONCEPTO DE:  PUBLICIDAD DIGITAL MEDIANTE LA COLOCACION TRES VECES POR SEMANA EN EL PORTAL INFORMATIVO Y NOTICIOSO WWW. ELYLAURA.COM Y EN TODAS SUS PLATAFORMAS SOCIALES, MAYO 2024. SEGUN CONTRATO BS-0002015-2024, PAGO 3/3.
</t>
  </si>
  <si>
    <t xml:space="preserve"> CORRESPONDIENTE AL PAGO REALIZADO POR CONCEPTO DE:  LOS SERVICIOS PRESTADOS EN SU CALIDAD DE ABOGADA Y NOTARIO PUBLICO, CONSISTENTE EN LEGALIZACIONES NOTARIALES SOBRE CONTRATOS Y ACTOS DE ENTRE EL INDOTEL Y PARTICULARES.  SEGUN MEMO DJ-M-000265-24.
</t>
  </si>
  <si>
    <t xml:space="preserve"> CORRESPONDIENTE AL PAGO REALIZADO POR CONCEPTO DE:   SUTITUCION DE CHQUE NO.072532 PAGO DE FACTURA  REPARACION DEL EQUIPO AUDIOVISUAL DETALLADO A CONTINUACION PARA EL BUEN FUNCIONAMIENTO DE DICHO DEPARTAMENTO, DRONE (YAW ROLL MOTOR) DE LA INSTITUCION. SEGUN NO. DE ORDEN, 2024-00096</t>
  </si>
  <si>
    <t xml:space="preserve"> CORRESPONDIENTE AL PAGO REALIZADO POR CONCEPTO DE:  PUBLICIDAD DIGITAL MEDIANTE COLOCACION DE BANNER PARA LA PUBLICIDAD Y PUBLICACION DE LAS INFORMACIONES DE LA INSTITUCION EN EL PERIODICO DIGITAL WWW.ELZUMBADOR.NET.DO.  CONTRATO BS-0003198-2024. MAYO 2024.  PAGO 2/3.
</t>
  </si>
  <si>
    <t xml:space="preserve"> CORRESPONDIENTE AL PAGO REALIZADO POR CONCEPTO DE:  PUBLICIDAD TELEVISIVA Y RADIAL MEDIANTE COLOCACION DE CUÑAS EN EL PROGRAMA EXPRESION DEMOCRATICA, POR LA FRECUENCIA SANTO DOMINGO TV, CANAL 24 Y 69 DE UHF.  CONTRATO BS-0003156-2024.  MAYO 2024.  PAGO 2/3.  
</t>
  </si>
  <si>
    <t xml:space="preserve"> CORRESPONDIENTE AL PAGO REALIZADO POR CONCEPTO DE: , SENTENCIA LABORAL MARCADA CON EL NUMERO 029-2023-SSEN-00288 A FAVOR DEL SR. DOMINGO HERNANDEZ CONTRERAS.</t>
  </si>
  <si>
    <t xml:space="preserve"> CORRESPONDIENTE AL PAGO REALIZADO POR CONCEPTO DE:  ALQUILER DE (38) PARQUEOS DE LA ATARAZANA (CUIDAD COLONIAL), PARA SER UTILIZADOS POR LOS EMPLEADOS DEL CENTRO INDOTEL, SEGUN CONTRATO BS-000706-2024, CORRESPONDIENTE AL MES DE MAYO DEL 2024, SEGUN   MEMO SC-M-000322-2024.
</t>
  </si>
  <si>
    <t xml:space="preserve"> CORRESPONDIENTE AL PAGO REALIZADO POR CONCEPTO DE: PUBLICIDAD DIGITAL, MEDIANTE LA COLOCACION DE UN BANNER FIJO DIMENSIONES 980X180, EN LA PAGINA WEB DE LA REVISTA SEMANA, REVISTASEMANA.COM.DO, SEGUN CONTRARO BS-0002491-2024. MES DE MAYO 2024. PAGO 3/3.
</t>
  </si>
  <si>
    <t xml:space="preserve"> CORRESPONDIENTE AL PAGO REALIZADO POR CONCEPTO DE: COMPRA DE 300 YOYOS Y 300 CORDONES PARA USO DE LOS CARNETS INSTITUCIONALES. SEGUN NO. DE ORDEN, 2024-00144 </t>
  </si>
  <si>
    <t xml:space="preserve"> CORRESPONDIENTE AL PAGO REALIZADO POR CONCEPTO DE: LOS SERVICIOS PRESTADOS EN SU CALIDAD DE ABOGADA Y NOTARIO PUBLICO, CONSISTENTE EN LEGALIZACIONES NOTARIALES SOBRE CONTRATOS Y ACTOS ENTRE EL INDOTEL Y PARTICULARES SEGUN MEMORANDUM NO. CJ-M-000262-24.
</t>
  </si>
  <si>
    <t xml:space="preserve"> CORRESPONDIENTE AL PAGO REALIZADO POR CONCEPTO DE:  PUBLICIDAD RADIAL EN EL PROGRAMA CON LUZ DE LOS ANGELES TRANSMITIDO POR FM 103.5 Y EN INTERNET POR WWW.FM103.CC.  SEGUN CONTRATO BS-0002109-2024. MAYO 2024.  PAGO 3/3.
</t>
  </si>
  <si>
    <t xml:space="preserve"> CORRESPONDIENTE AL PAGO REALIZADO POR CONCEPTO DE:  PUBLICIDAD TELEVISIVA, COLOCACION DE DOS CUÑAS PUBLICITARIAS EN LA EMISION DE LA TARDE Y DOS CUÑAS PUBLICITARIAS EN LA EMISION ESTELAR, 80 CUÑAS MENSUALES EN EL NOTICIERO NOTICIA LIBRE TV.  CONTRATO BS-0002010-2024. MAYO 2024,  PAGO 3/3.
</t>
  </si>
  <si>
    <t xml:space="preserve"> CORRESPONDIENTE AL PAGO REALIZADO POR CONCEPTO DE:  PUBLICIDAD TELEVISIVA MEDIANTE LA COLOCACION DE CUÑAS EN LOS MEDIOS EN EL FUEGO DE LA MAÑANA, EN EL FUEGO EN LA NOCHE, SIN MENTIRAS, REDES SOCIALES Y TV. MES DE MAYO 2024. CONTRATO BS-0002464-2024.  PAGO 3/3
</t>
  </si>
  <si>
    <t xml:space="preserve"> CORRESPONDIENTE AL PAGO REALIZADO POR CONCEPTO DE:  SERVICIO DE PUBLICIDAD CONSISTENTE EN LA COLOCACION DE 15 ESPACIOS EN SUS PERIODICOS DIARIO LIBRE DE CIRCULACION NACIONAL.  CONTRATO BS-0003682-2024.
</t>
  </si>
  <si>
    <t xml:space="preserve"> CORRESPONDIENTE AL PAGO REALIZADO POR CONCEPTO DE:  CONTRATACION DE SERVICIO DE UN ESPACIO DE 6.76X6.72 PULGADAS A BLANCO Y NEGRO EN EL PERIODICO IMPRESO DIARIO LIBRE CON EL FIN DE PUBLICAR AVISO PRIMERA CONVOCATORIA SANDBOX REGULATORIO DE INDOTEL JUEVES 09 DE MAYO 2024 . SEGUN ORDEN DE COMPRA NO.2024-00140.
</t>
  </si>
  <si>
    <t xml:space="preserve"> CORRESPONDIENTE AL PAGO REALIZADO POR CONCEPTO DE: PUBLICIDAD RADIAL MEDIANTE LA COLOCACION DE DOS CUÑAS EN EL PROGRAMA EL GOBIERNO DE LA MAÑANA POR LA Z 101.  MAYO 2024. CONTRATO BS-0002495-2024.   PAGO 3/3.
</t>
  </si>
  <si>
    <t xml:space="preserve"> CORRESPONDIENTE AL PAGO REALIZADO POR CONCEPTO DE:  COMPRA DE LOS INSUMOS DE ALIMENTOS Y BEBIDAS PARA EL PERIODO TRIMESTRAL ABRIL - JUNIO 2024 DE LA INSTITUCION. SEGUN NO. DE ORDEN, 2024-00125 </t>
  </si>
  <si>
    <t xml:space="preserve"> CORRESPONDIENTE AL PAGO REALIZADO POR CONCEPTO DE:  PUBLICIDAD TELEVISIVA, MEDIANTE COLOCACION DE 40 CUÑAS EN PROGRAMA HABLANDO SIN RODEOS, SE TRANSMITE DE LUNES A VIERNES A TRAVES DE XTREMO CHANNEL.  CONTRATO BS-0001995-2024.  MES DE MAYO 2024. PAGO 3/3.
</t>
  </si>
  <si>
    <t xml:space="preserve"> CORRESPONDIENTE AL PAGO REALIZADO POR CONCEPTO DE:  PUBLICIDAD TELEVISIVA MEDIANTE LA COLOCACION DE UNA CUÑA SEMANAL EN EL PROGRAMA EN COMPLICIDAD CON JACQUELINE RAMOS, CANAL 24, LOS DOMINGOS EN HORARIO DE 10:00 PM A 10:30PM, CORRESPONDIENTE AL MES DE MAYO 2024. SEGUN CONTRATO BS-0002536-2024. PAGO 3/3.
</t>
  </si>
  <si>
    <t xml:space="preserve"> CORRESPONDIENTE AL PAGO REALIZADO POR CONCEPTO DE:  PUBLICIDAD DIGITAL MEDIANTE COLOCACION DE UN BANNER EN EL PERIODICO DIGITAL WWW.TRASLASHUELLASDIGITAL.COM.DO.  CONTRATO BS-0003693-2024.   MAYO 2024. PAGO 2/3.
</t>
  </si>
  <si>
    <t xml:space="preserve"> CORRESPONDIENTE AL PAGO REALIZADO POR CONCEPTO DE:  PUBLICIDAD DIGITAL, MEDIANTE LA COLOCACION DE 04 CUÑAS EN EL PROGRAMA DE TU A TU CON JENNY AQUINO, A TRAVES DEL CANAL DE DE YOUTUBE JENNYAQUINOA. MAYO  2024, CONTRATO NO. BS-0002453-2024. PAGO 3/3.
</t>
  </si>
  <si>
    <t xml:space="preserve"> CORRESPONDIENTE AL PAGO REALIZADO POR CONCEPTO DE:  PUBLICIDAD DIGITAL, CONSISTENTE EN LA PUBLICACION DE DOS MENCIONES DIARIAS, EN EL ESPACIO DIGITAL "EL GOBIERNO DEL ESTE".7,  SEGUN NO. DE CONTRATO BS-0002460-2024. MAYO 2024, PAGO 3/3.
</t>
  </si>
  <si>
    <t xml:space="preserve"> CORRESPONDIENTE AL PAGO REALIZADO POR CONCEPTO DE:  PUBLICIDAD DIGITAL MEDIANTE LA COLOCACION DE 2 BANNER CON LAS PROMOCIONES DE LA INSTITUCION EN LA PORTADA DEL PERIODICO LA SULTANA DIGITAL. CONTRATO BS-0002510-2024.  MAYO 2024.  PAGO 3/3.  
</t>
  </si>
  <si>
    <t xml:space="preserve"> CORRESPONDIENTE AL PAGO REALIZADO POR CONCEPTO DE:  LOS SERVICIOS PRESTADOS EN SU CALIDAD DE ABOGADO Y NOTARIO PUBLICO, CONSISTENTE ENLEGALIZACIONES NOTARIALES SOBRE CONTRATOS Y   ACTOS ENTRE INDOTEL Y PARTICULARES. MEMO DJ-M-000249-24
</t>
  </si>
  <si>
    <t xml:space="preserve"> CORRESPONDIENTE AL PAGO REALIZADO POR CONCEPTO DE:  PUBLICIDAD DIGITAL MEDIANTE COLOCACION DE LAS PUBLICACIONES DE TODAS LAS CAMPAÑAS DE LA INSTITUCION EN EL PEDIODICO DIGITAL WWW.ELZORROTEINFORMA.COM. Y REDES SOCIALES EL ZORRO TE INFORMA. MAYO 2024.  CONTRATO BS-0003054-2024.  PAGO 2/3. 
</t>
  </si>
  <si>
    <t xml:space="preserve"> CORRESPONDIENTE AL PAGO REALIZADO POR CONCEPTO DE:  PUBLICIDAD TELEVISIVA, MEDIANTE LA COLOCACION DE TODA LA PROMOCION INSTITUCIONAL DEL INDOTEL A TRAVES DE CABLE LOCAL MOCA VISION Y EN LAS REDES SOCIALES. S/CONTRATO BS-0002447-2024.  MAYO 2024.   PAGO 3/3.
</t>
  </si>
  <si>
    <t xml:space="preserve"> CORRESPONDIENTE AL PAGO REALIZADO POR CONCEPTO DE:  PUBLICIDAD DIGITAL, MEDIANTE COLOCACION DE UN BANNER ESTATICO, ADEMAS DE DIFUNDIR NOTICIAS O AVISOS CON DISPONIBILIDAD ILIMITADA A CUALQUIER HORA, PLATAFORMA MIRADOR WEB.COM.  MAYO 2024 CONTRATO BS-0001990-2024.  PAGO 3/3.
</t>
  </si>
  <si>
    <t xml:space="preserve"> CORRESPONDIENTE AL PAGO REALIZADO POR CONCEPTO DE: SERVICIOS DE PUBLICACION EN EL PORTAL DIGITAL LABATALLAINFORMATIVA.COM.   MAYO 2024. CONTRATO BS-0002448-2024.   PAGO 3/3.
</t>
  </si>
  <si>
    <t xml:space="preserve"> CORRESPONDIENTE AL PAGO REALIZADO POR CONCEPTO DE:  LOS SERVICIOS PRESTADOS EN SU CALIDAD DE ABOGADA Y NOTARIO PUBLICO, CONSISTENTE EN LEGALIZACIONES NOTARIALES Y CONTRATOS ENTRE EL INDOTEL Y PARTICULARES, SEGUN MEMORANDUM NO.DJ-M-000250-24.
</t>
  </si>
  <si>
    <t xml:space="preserve"> CORRESPONDIENTE AL PAGO REALIZADO POR CONCEPTO DE:  PUBLICIDAD PROGRAMA RAYO X Y A TRAVES DE LAS PAGINAS   WWW.RAYOXDIGITAL.COM Y WWW.FM103.COM Y TUNEIN RADIO. CONTRATO BS-0001992-2024. MAYO 2024. PAGO 3/3. 
</t>
  </si>
  <si>
    <t xml:space="preserve"> CORRESPONDIENTE AL PAGO REALIZADO POR CONCEPTO DE:  COMPRA DE 14 GRECAS Y 4 CAFETERAS  ELECTRICAS , CONVERCIONALES PARA SE UTILIZADAS EN LA COCINAS DE SEDE CENTRAL, CENTRO CULTURAL INDOTEL,CENTRO INDOTEL, EXTENSION ITLA, SEGUN ORDEN DE COMPRA NO.2024-00150 </t>
  </si>
  <si>
    <t xml:space="preserve"> CORRESPONDIENTE AL PAGO REALIZADO POR CONCEPTO DE:  SERVICIOS DE LAVANDERIA PARA ARTICULOS VARIOS DE LA INSTITUCION, POR UN PERIODO DE SEIS (06) MESES, CORRESPONDIENTE A LOS MESES ABRIL Y MAYO 2024,  SEGUN NO.ORDEN 2023-00306, CONTRATO NO. BS-0015034-2023 </t>
  </si>
  <si>
    <t xml:space="preserve"> CORRESPONDIENTE AL PAGO REALIZADO POR CONCEPTO DE:  LOS SERVICIOS PRESTADOS EN SU CALIDAD DE ABOGADA Y NOTARIO PUBLICO, CONSISTENTE EN LEGALIZACIONES NOTARIALES SOBRE CONTRATOS Y ACTOS DE ENTRE EL INDOTEL Y PARTICULARES.  SEGUN MEMO DJ-M-000245-24.
</t>
  </si>
  <si>
    <t xml:space="preserve"> CORRESPONDIENTE AL PAGO REALIZADO POR CONCEPTO DE:  PUBLICIDAD TELEVISIVA, MEDIANTE LA COLOCACION E UN SPOT EN CADA EMISION DEL PROGRAMA MI VOZ PARA CRISTO, POR TELESISTEMA CANAL 11. CONTRATO BS-0002501-2024.  MAYO 2024. PAGO 3/3.
</t>
  </si>
  <si>
    <t xml:space="preserve"> CORRESPONDIENTE AL PAGO REALIZADO POR CONCEPTO DE: PUBLICIDAD TELEVISIVA CONSISTENTE EN LA COLOCACION DE DOS CUÑAS  EN EL PROGRAMA CON MARCELO A TRAVEZ DEL CANAL 28 Y SUS ENLACES EXITO VISION Y TELECABLE DOMINICANO. CONTRATO BS-0002009-2024.  MAYO 2024.  PAGO 3/3.
</t>
  </si>
  <si>
    <t xml:space="preserve"> CORRESPONDIENTE AL PAGO REALIZADO POR CONCEPTO DE:  PUBLICIDAD TELEVISIVA MEDIANTE COLOCACION DE CUÑAS SEMANALES CON LA PUBLICACION DE SUS INFORMACIONES EN EL PROGRAMA DE PORTADA LATINA POR XTREMO CHANNEL. CONTRATO BS-0003277-2024.  MAYO 2024.   PAGO 2/3. 
</t>
  </si>
  <si>
    <t xml:space="preserve"> CORRESPONDIENTE AL PAGO REALIZADO POR CONCEPTO DE: PUBLICIDAD TELEVISIVA MEDIANTE LA COLOCACION DE DOS CUÑAS POR PENIEL Y CLICK BY MECHY PEREZ.   CONTRATO BS-0002445-2024. MAYO 2024.  PAGO 3/3. 
</t>
  </si>
  <si>
    <t xml:space="preserve"> CORRESPONDIENTE AL PAGO REALIZADO POR CONCEPTO DE: PUBLICIDAD TELEVISIVA MEDIANTE LA COLOCACION DE CUÑAS POR EL CANAL GULOYA VISION.  ADEMAS DE LAS INICIATIVAS QUE LA INSTITUCION QUIERA IMPULSAR.  MAYO 2024. CONTRATO BS-0002087-2024.  PAGO 3/3.  
</t>
  </si>
  <si>
    <t xml:space="preserve"> CORRESPONDIENTE AL PAGO REALIZADO POR CONCEPTO DE:  SERVICIOS DE LAS   PLATAFORMAS TECNOLOGICAS EN LA NUBE (AZURE) DE MICROSOFT,   CONCERNIENTE A LOS EXCEDENTES DE LOS MESES DESDE ABRIL HASTA SEPTIEMBRE 2023. BAJO  RECONOCIMIENTO DE DEUDA.CONTRATO NO.CON-000117-24.</t>
  </si>
  <si>
    <t xml:space="preserve"> CORRESPONDIENTE AL PAGO REALIZADO POR CONCEPTO DE:  CONTRATACIONES DE LOS SERVICIOS DE LA PLATAFORMA TECNOLOGICA MICROSOFT ( AZURE) MESES OCTUBRE 2023 HASTA ENERO 2024, PARA INDOTEL, CONTRATO BS-0013657-2023 ADENDUM BS-0004630-2024 </t>
  </si>
  <si>
    <t xml:space="preserve"> CORRESPONDIENTE AL PAGO REALIZADO POR CONCEPTO DE:  CONTRATACIONES DE LOS SERVICIOS DE LA PLATAFORMA TECNOLOGICA MICROSOFT ( AZURE) MESES FEBRERO 2024  HASTA JUNIO 2024, PARA INDOTEL, CONTRATO BS-0013657-2023 ADENDUM BS-0004630-2024</t>
  </si>
  <si>
    <t xml:space="preserve"> CORRESPONDIENTE AL PAGO REALIZADO POR CONCEPTO DE:  PUBLICIDAD DIGITAL, APOYO Y DIFUSION DE INFORMACION INSTITUCIONAL MEDIANTE COLOCACION DE BANNER A TRAVES DE SUS TRES PORTALES MAS 3 CUÑAS POR PROGRAMA. MAYO 2024 CONTRATO NO. BS-0001998-2024. PAGO 3/3
</t>
  </si>
  <si>
    <t xml:space="preserve"> CORRESPONDIENTE AL PAGO REALIZADO POR CONCEPTO DE: ADQUISICION DE TRES PLATAFORMAS DEL TIPO : DOS DE SOFTWARE COMO SERVICIOS SAAS, POR SUS SIGLAS EN INGLES Y UNA IMPLEMENTACION LOCAL EN RECURSO TECNOLOGICOS PROPIO DEL INDOTEL. BS-0015143-2023 </t>
  </si>
  <si>
    <t xml:space="preserve"> CORRESPONDIENTE AL PAGO REALIZADO POR CONCEPTO DE: PUBLICIDAD DIGITAL, MEDIANTE LA COLOCACION DE UN BANNER FIJO DE 300X250 PIXELES, ADEMAS DE NOTAS DE PRENSA EN EL PORTAL WWW.TUTILAPIA.COM. Y ASISTENCIA A EVENTOS DEL INDOTEL CON INVITACION PREVIA.  MAYO 2024,  SEGUN CONTRATO NO. BS-0002068-2024. PAGO 3/3.
</t>
  </si>
  <si>
    <t xml:space="preserve"> CORRESPONDIENTE AL PAGO REALIZADO POR CONCEPTO DE: UNA COMPAÑIA POR UN PERIODO DE 6 MESES PARA REALIZAR LOS SERVICIOS DE FUMIGACION PREVENTIVA, CONTRA TIPO DE PLAGAS Y DESINFECCION ANTI EL VIRUS COVID-19 DE LA INSTITUCION, NO.ORDEN, 2024-00019 MES DE MAYO 2024, BS-0000448-2024 </t>
  </si>
  <si>
    <t xml:space="preserve"> CORRESPONDIENTE AL PAGO REALIZADO POR CONCEPTO DE: PUBLICIDAD DIGITAL, MEDIANTE COLOCACION DE BANNER FLASH Y VIDEOS CON ENLACE A LA PAGINA DE LA INSTITUCION, EN EL PERIODICO DIGITAL SOL DEL ORIENTE. S/CONTRATO BS-0002458-2024. MAYOL  2024. PAGO 3/3.
</t>
  </si>
  <si>
    <t xml:space="preserve"> CORRESPONDIENTE AL PAGO REALIZADO POR CONCEPTO DE: PUBLICIDAD TELEVISIVA EN EL PROGRAMA RICARDO EN LOS DEPORTES, TRANSMITIDO A TRAVES DE XTREMO CHANNEL.  MES DE MAYO 2024.  S/CONTRATO BS-0002007-2024.  PAGO 3/3. 
</t>
  </si>
  <si>
    <t xml:space="preserve"> CORRESPONDIENTE AL PAGO REALIZADO POR CONCEPTO DE: LA PARTICIPACION DE LA COLABORADORA ANA ESTEFANY BLAN DURAN EN LA MAESTRIA EN DIRECCION EJECUTIVA DE GESTION HUMANA, SEGUN MEMORANDUM NO. RH-M-000643-24
</t>
  </si>
  <si>
    <t xml:space="preserve"> CORRESPONDIENTE AL PAGO REALIZADO POR CONCEPTO DE: PUBLICIDAD TELEVISIVA, EN EL PROGRAMA DETRAS DE LA NOTICIA, DE LUNES A VIERNES, POR TELEUNION CANAL 16, MES DE MAYO 2024.  CONTRATO NO. BS-0003133-2024.  PAGO 2/3.
</t>
  </si>
  <si>
    <t xml:space="preserve"> CORRESPONDIENTE AL PAGO REALIZADO POR CONCEPTO DE: PUBLICIDAD EN EL PROGRAMA EL PODER DE LA TARDE, TRANSMITIDO POR TELERADIO AMERICA, CANAL 45, MES DE MAYO DEL 2024. SEGUN CONTRATO NO.BS-0002538-2024.  PAGO 3/3. 
</t>
  </si>
  <si>
    <t xml:space="preserve"> CORRESPONDIENTE AL PAGO REALIZADO POR CONCEPTO DE: PUBLICIDAD RADIAL MEDIANTE LA COLOCACION DE CUÑAS EN LA PROGRAMACION REGULAR PURA 97.1 FM. MAYO 2024. CONTRATO BS-0002625-2024, PAGO 3/3.</t>
  </si>
  <si>
    <t xml:space="preserve"> CORRESPONDIENTE AL PAGO REALIZADO POR CONCEPTO DE:SERVICIO DE  MANTENIMIENTO Y SOPORTE TECNICO DE GAZELLA OFFICE DEL SISTEMA FINANCIERO CONTABLE, CORRESPONDIENTE AL  MES DE JUNIO  2024, BS-0015589-2023 </t>
  </si>
  <si>
    <t xml:space="preserve"> CORRESPONDIENTE AL PAGO REALIZADO POR CONCEPTO DE: PUBLICIDAD RADIAL MEDIANTE LA COLOCACION DE CUÑA EN EL CAMBIO DE HORA POR RADIO IDEAL 99.5 FM. MAYO  2024.  CONTRATO BS-0002610-2024.   </t>
  </si>
  <si>
    <t xml:space="preserve"> CORRESPONDIENTE AL PAGO REALIZADO POR CONCEPTO DE: PUBLICIDAD DIGITAL MEDIANTE COLOCACION DE BANNER EN EL MEDIO RZNOTICIAS.COM.DO MAS PUBLICACION DE NOTAS DE PRENSA DE LA INSTITUCION.  CONTRATO BS-0003166-2024.  MAYO 2024.  PAGO 2/3. 
</t>
  </si>
  <si>
    <t xml:space="preserve"> CORRESPONDIENTE AL PAGO REALIZADO POR CONCEPTO DE: COMPRA DE 6 MESAS RETANGULARES PLEGABLES  ESTAS SERAN UTILIZADAS EN LAS ACTIVIDADES QUE SOSTENDREMOS CON REGULARIDAD EN EL CENTRO INDOTEL ZONA COLONIAL. SEGUN NO. DE ORDEN, 2024-00135</t>
  </si>
  <si>
    <t xml:space="preserve"> CORRESPONDIENTE AL PAGO REALIZADO POR CONCEPTO DE: SERVICIO DE CATERING PARA LAS ACTIVIDADES DE GRUPOS COMUNITARIOS SPM - DPU, LOS DIAS 5 Y 12 DE ABRIL DEL 2024 EN EL CENTRO INDOTEL, ZONA COLONIAL. SEGUN NO. DE ORDEN, 2024-00090</t>
  </si>
  <si>
    <t xml:space="preserve"> CORRESPONDIENTE AL PAGO REALIZADO POR CONCEPTO DE:  PUBLICIDAD DIGITAL, MEDIANTE BANNER EN VIDEOS, CUÑA EN EPISODIO, EN EL PODCAST TRAS EL TELON, Y TRANSMISION EN TV NACIONAL A TRAVES DE VTV CANAL 32. MAYO 2024, CONTRATO NO BS-0002548-2024. PAGO 3/3.  
</t>
  </si>
  <si>
    <t xml:space="preserve"> CORRESPONDIENTE AL PAGO REALIZADO POR CONCEPTO DE:PUBLICIDAD TELEVISIVA CONSISTENTE EN LA PUBLICACION DE 3 CUÑAS EN EL PROGRAMA LA NOCHE AL DIA CANAL 36 EN CLARO TV Y EL PORTAL WWW.BAJOTECHO.TV.  CONTRATO BS-0003645-2024.  MAYO 2024. PAGO 3/3. 
</t>
  </si>
  <si>
    <t xml:space="preserve"> CORRESPONDIENTE AL PAGO REALIZADO POR CONCEPTO DE: PUBLICIDAD TELEVISIVA Y DIGITAL MEDIANTE LA COLOCACION DE UN SPOT DIARIO EN EL ESPACIO TELEVISIVO TELERADIO Y REDES SOCIALES. CONTATO BS-0003245-2024.  MAYO 2024.   PAGO 2/3. 
</t>
  </si>
  <si>
    <t xml:space="preserve"> CORRESPONDIENTE AL PAGO REALIZADO POR CONCEPTO DE: PUBLICIDAD RADIAL EN EL PROGRAMA AUDIENCIA PUBLICA TRANSMITIDO A TRAVES DE HIJB 830 AM.  MAYO 2024. CONTRATO BS-0002011-2024.  PAGO 3/3.
</t>
  </si>
  <si>
    <t xml:space="preserve"> CORRESPONDIENTE AL PAGO REALIZADO POR CONCEPTO DE: PUBLICIDAD DIGITAL Y RADIAL EN EL PROGRAMA SABATINO EXTREMO DIGITAL.COM, ADEMAS TODAS LAS REDES SOCIALES Y EN EL PROGRAMA RAYOS X.   MAYOL 2024.  CONTRATO BS-0002451-2024.  PAGO 3/3. 
</t>
  </si>
  <si>
    <t xml:space="preserve"> CORRESPONDIENTE AL PAGO REALIZADO POR CONCEPTO DE: COMPRAS DE ARTICULOS DE PINTURAS PARA EFECTUAR EL PINTADO DE LAS DIFERENTES OFICINAS SEDE PRINCIPAL, CENTRO INDOTEL, EXTENCION ITLA, SEGUN ORDEN INDOTEL -2024-00146  </t>
  </si>
  <si>
    <t xml:space="preserve"> CORRESPONDIENTE AL PAGO REALIZADO POR CONCEPTO DE: PUBLICIDAD DIGITAL MEDIANTE COLOCACION DE PORTADAS DE TODAS LAS NOTAS SUMINISTRADAS POR INDOTEL EN EL PERIODICO DIGITAL CALIBRANDO LA ACTUALIDAD.NET.  MAYO 2024, CONTRATO NO. BS-0002454-2024. PAGO 3/3.
</t>
  </si>
  <si>
    <t xml:space="preserve"> CORRESPONDIENTE AL PAGO REALIZADO POR CONCEPTO DE: LA POLIZA NO. 2-2-102-0013723, SEGURO COLECTIVO DE VIDA PARA EMPLEADOS, COMPRENDIDO EN EL PERIODO 01/06/2024  HASTA EL 30/06/2024.  </t>
  </si>
  <si>
    <t xml:space="preserve"> CORRESPONDIENTE AL PAGO REALIZADO POR CONCEPTO DE: LA POLIZA NO. 2-2-109-0013729, SEGURO ASISTENCIA FUNERARIA COLECTIVO PARA EMPLEADOS, COMPRENDIDO EN EL PERIODO 01/06/2024  HASTA EL 30/06/2024. 
</t>
  </si>
  <si>
    <t xml:space="preserve"> CORRESPONDIENTE AL PAGO REALIZADO POR CONCEPTO DE:PUBLICIDAD RADIAL MEDIANTE COLOCACION DE CUÑAS EN EL RPOGRAMA QUE ESTA PASANDO TRANSMITIDO POR HIJB, EMISORA DEL GRUPO CORRIPIO Y REDES SOCIALES. MAYO 2024. CONTRATO BS-0002003-2024.  PAGO 3/3.
</t>
  </si>
  <si>
    <t xml:space="preserve"> CORRESPONDIENTE AL PAGO REALIZADO POR CONCEPTO DE: LAS BANDAS DELANTERAS Y TRASERAS DEL VEHICULO MITSUBISHI L-200 PLACA L-383204, AÑO 2018 COLOR BLANCO. SEGUN NO. DE ORDEN, 2024-00137</t>
  </si>
  <si>
    <t xml:space="preserve"> CORRESPONDIENTE AL PAGO REALIZADO POR CONCEPTO DE: PUBLICIDAD TELEVISIVA, MEDIANTE LA COLOCACION DE DOS CUÑAS EN EL PROGRAMA RESUMEN SEMANAL DE NOTICIAS POR XTREMO CHANNEL, EN LOS CANALES: CLARO DIGITAL 71, 71 DE TRICOM, 40 DE ASTER, ACTIVA 71 Y ALTICE 71.  CONTRATO BS-0002450-2024.  MAYO 2024. </t>
  </si>
  <si>
    <t xml:space="preserve"> CORRESPONDIENTE AL PAGO REALIZADO POR CONCEPTO DE: PUBLICIDAD TELEVISIVA EN EL PROGRAMA FUERA DE RECORD CON ELVIS LIMA, POR LOS CANALES 31 DE CLARO, 33 DE ASTER, 33 DE ALTICE Y 10 DE WIND. PAGO 3/3  MAYO 2024.  CONTRATO BS-0002488-2024.
</t>
  </si>
  <si>
    <t xml:space="preserve"> CORRESPONDIENTE AL PAGO REALIZADO POR CONCEPTO DE: PUBLICIDAD TELEVISIVA MEDIANTE LA COLOCACION DE CUÑAS EN EL PROGRAMA OPINION MATINAL, TRANSMITIDO POR CINE VISION, CANAL 9 Y REDES SOCIALES. MAYO 2024. CONTRATO BS-0002040-2024.  PAGO 3/3. 
</t>
  </si>
  <si>
    <t xml:space="preserve"> CORRESPONDIENTE AL PAGO REALIZADO POR CONCEPTO DE: PUBLICIDAD RADIAL DE 3 CUÑAS EN SUS TRES PROGAMAS, MES DE MAYO 2024.  SEGUN NO. DE CONTRATO BS-00002013-2024. </t>
  </si>
  <si>
    <t xml:space="preserve"> CORRESPONDIENTE AL PAGO REALIZADO POR CONCEPTO DE: PUBLICIDAD RADIAL EN LA REVISTA RADIAL APUNTES, CON SUSANA FLETE Y DANNIRA CAMINERO TRANSMITIDO POR LA NOTA 95.7, MES DE MAYOL 2024, CONTRATO NO.BS-0002446-2024. PAGO 3/3. 
</t>
  </si>
  <si>
    <t xml:space="preserve"> CORRESPONDIENTE AL PAGO REALIZADO POR CONCEPTO DE: ADQUISICION DE 25 EQUIPOS BIOMETRICOS, (01) USB FINGER PARA ENROLAR Y (01) LICENCIA PARA LA NUEVA VERSION , LOTE VII. SEGUN CONTRATO NO. BS-0014356-2023 </t>
  </si>
  <si>
    <t xml:space="preserve"> CORRESPONDIENTE AL PAGO REALIZADO POR CONCEPTO DE: SERVICIOS DE MANTENIMIENTOS DE ASCENSOR PRINCIPAL Y ASCENSOR DE CARGA UBICADOS EN EL CENTRO DE  INDOTEL, CORRESPONDIENTE AL MES MAYO 2024, SEGUN CONTRATO NO.BS-0000624-2024.
</t>
  </si>
  <si>
    <t xml:space="preserve"> CORRESPONDIENTE AL PAGO REALIZADO POR CONCEPTO DE: PUBLICIDAD TELEVISIVA, MEDIANTE LA COLOCACION DE PAUTAS EN LA PROGRAMACION REGULAR  DEL CANAL TELEESTE, CANAL 12. Y FACEBOOK LIVE.CONTRATO BS-0002531-2024.   MAYO  2024.</t>
  </si>
  <si>
    <t xml:space="preserve"> CORRESPONDIENTE AL PAGO REALIZADO POR CONCEPTO DE: UNA COMPAÑIA POR SERVICIO DE CALIBRACION DE DOS ANALIZADORES DE ESPECTRO RADIOELECTRICO, SEGUN NO.ORDEN 2024-00063 </t>
  </si>
  <si>
    <t xml:space="preserve"> CORRESPONDIENTE AL PAGO REALIZADO POR CONCEPTO DE: PUBLICIDAD DIGITAL EN EL PERIODICO DIGITAL PARAMETRO NACIONAL, MEDIANTE LA COLOCACION DE UN BANNER. MAYO 2024. CONTRATO BS-0002443-2024.   PAGO 3/3.
</t>
  </si>
  <si>
    <t xml:space="preserve"> CORRESPONDIENTE AL PAGO REALIZADO POR CONCEPTO DE: ALQUILER DE  INMUEBLE UBICADO EN LA CALLE EL RETIRO NO. 23, ENSANCHE PARAISO, SANTO DOMINGO, PARA SER UTILIZADO COMO PARQUEO PARA LOS COLABORADORES DEL INDOTEL,  SEGUN CONTRATO NO.BS-0015300-2023, CORRESP. AL MES DE JUNIO 2024.</t>
  </si>
  <si>
    <t xml:space="preserve"> CORRESPONDIENTE AL PAGO REALIZADO POR CONCEPTO DE:  LA FACTURA NO.242638828, CORRESPONDIENTE A  SERVICIO ACCESO AL INTERNET 30 MB PARA EL CENTRO ITLA - CIUDAD DE MONTE PLATA  CUENTA  NO.78524760-001, CORRESPONDIENTE AL MES DE MAYO  2024. </t>
  </si>
  <si>
    <t xml:space="preserve"> CORRESPONDIENTE AL PAGO REALIZADO POR CONCEPTO DE: SERVICIO  DE DATOS SMEGER (MONITOREO DEL ESPECTRO RADIOLECTRICO)  CUENTA NO.54246864-001  CORRESPONDIENTE AL  MES DE  2024 MAYO </t>
  </si>
  <si>
    <t xml:space="preserve"> CORRESPONDIENTE AL PAGO REALIZADO POR CONCEPTO DE: PAGO DE FACTURA NO. 242641384  NCF: B1500003159 POR  SERVICIO  DE VOZ Y DATOS EQUIPO DRIVE TEST (DIRECCION DE FISCALIZACION)  CUENTA NO.98702655-001   CORRESPONDIENTE AL  MES DE MAYO 2024. 14</t>
  </si>
  <si>
    <t xml:space="preserve"> CORRESPONDIENTE AL PAGO REALIZADO POR CONCEPTO DE: SERVICIO DE LAVADO POR UN PERIODO DE 6 MESES PARA LA FLOTILLA DE LOS VEHICULOS DE LA INSTITUCION, NO.ORDEN 2022-00030, BS-0014462-2023, CORRESPONDIENTE AL MES DE MAYO 2024 </t>
  </si>
  <si>
    <t xml:space="preserve"> CORRESPONDIENTE AL PAGO REALIZADO POR CONCEPTO DE: MANTENIMIENTO DE LOS 340,000 KM DEL VEHICULO TOYOTA LAND CRUSIER, PLACA G-088402, COLOR PLATEADO, AÑO 2008, CHASIS JTMHV05J004002698. SEGUN NO. DE ORDEN, 2024-00114</t>
  </si>
  <si>
    <t xml:space="preserve"> CORRESPONDIENTE AL PAGO REALIZADO POR CONCEPTO DE: SERVICIO DE MANTENIMIENTO Y RESPARACION DEL VEHICULO MITSUBISHI FUSO PLACA I-007469 AÑO 2011 COLOR BLANCO / CREMA CHASIS BE637GF10036 SEGUN ORDEN INDOTEL -2024-00168 </t>
  </si>
  <si>
    <t xml:space="preserve"> CORRESPONDIENTE AL PAGO REALIZADO POR CONCEPTO DE: PUBLICIDAD TELEVISIVA EN EL PROGRAMA PUNTO DE EQUILIBRIO TRANSMITIDO POR TELE IMPACTO CANALES 22 DE ALTICE Y 52 DE CLARO, MIA TV, INFO TDN CANAL 73 DE ALTICE, VISION NOTICIAS, ENTRE OTROS. CONTATO BS-0002008-2024.   MAYO 2024.  </t>
  </si>
  <si>
    <t xml:space="preserve">  CORRESPONDIENTE AL PAGO REALIZADO POR CONCEPTO DE: SUSTITUIR CHEQUE  72394.  A PUBLICIDAD TELEVISIVA MEDIANTE LA COLOCACION DE CUÑAS EN EL PROGRAMA ANTE EL PAIS TRANSMITIDO POR LOS CANALES 24 Y 69 SANTO DOMINGO TV. CONTRATO BS-0003047-2024.  ABRIL 2024.  PAGO 1/3.  NO EXISTE PAGO ANTERIOR.
</t>
  </si>
  <si>
    <t xml:space="preserve"> CORRESPONDIENTE AL PAGO REALIZADO POR CONCEPTO DE: PUBLICIDAD TELEVISIVA MEDIANTE LA COLOCACION DE CUÑAS EN EL PROGRAMA ANTE EL PAIS TRANSMITIDO POR LOS CANALES 24 Y 69 SANTO DOMINGO TV. CONTRATO BS-0003047-2024. MAYO 2024.  PAGO 2/3.  
</t>
  </si>
  <si>
    <t xml:space="preserve"> CORRESPONDIENTE AL PAGO REALIZADO POR CONCEPTO DE:ACTURA NO.2024-23-0000383825, CORRESPONDIENTE A LOS SERVICIOS DE INTERNET, REDES WIFI PARA LOS CENTROS DE ATENCION PRIMARIA CUENTA NO.584168, CORRESPONDIENTE A EL MES DE MAYO 2024</t>
  </si>
  <si>
    <t xml:space="preserve"> CORRESPONDIENTE AL PAGO REALIZADO POR CONCEPTO DE: FACTURA NO.2024-23-0000387173, CORRESPONDIENTE A LOS SERVICIOS DE INTERNET, REDES WIFI PARA LOS CENTROS DE ATENCION PRIMARIA CUENTA NO.584168, CORRESPONDIENTE A EL MES DE JUNIO 2024.</t>
  </si>
  <si>
    <t xml:space="preserve"> CORRESPONDIENTE AL PAGO REALIZADO POR CONCEPTO DE: PUBLICIDAD DIGITAL MEDIANTE LA COLOCACION DE TODA LA PROMOCION INSTITUCIONAL DEL INDOTEL  EN LA PAGINA DIARIOREVISTA.COM Y EN LAS REDES SOCIALES, MES DE MAYO 2024, CONTRATO NO. BS-0002002-2024. PAGO 3/3.  </t>
  </si>
  <si>
    <t xml:space="preserve"> CORRESPONDIENTE AL PAGO REALIZADO POR CONCEPTO DE: PUBLICIDAD RADIAL MEDIANTE LA COLOCACION DE 4 CUÑAS EN EL PROGRAMA FEEDBACK JUVENIL, TRANSMITIDO LOS VIERNES, ATRAVES DE 89.9 FM Y LA WEB AURORA. PAGO MES DE MAYO 2024.  SEGUN CONTRATO BS-0002005-2024.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</si>
</sst>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_-[$$-1C0A]* #,##0.00_-;\-[$$-1C0A]* #,##0.00_-;_-[$$-1C0A]* &quot;-&quot;??_-;_-@_-"/>
    <numFmt numFmtId="167" formatCode="#,##0.00;\-#,##0.00"/>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1"/>
      <name val="Arial"/>
      <family val="2"/>
    </font>
    <font>
      <sz val="12"/>
      <color theme="1"/>
      <name val="Calibri"/>
      <family val="2"/>
      <scheme val="minor"/>
    </font>
    <font>
      <sz val="11"/>
      <color indexed="8"/>
      <name val="Calibri"/>
      <family val="2"/>
    </font>
    <font>
      <sz val="12"/>
      <name val="Calibri"/>
      <family val="2"/>
      <scheme val="minor"/>
    </font>
    <font>
      <sz val="12"/>
      <name val="Arial"/>
      <family val="2"/>
    </font>
    <font>
      <b/>
      <sz val="12"/>
      <name val="Arial"/>
      <family val="2"/>
    </font>
    <font>
      <sz val="12"/>
      <color theme="1"/>
      <name val="Arial"/>
      <family val="2"/>
    </font>
    <font>
      <sz val="11"/>
      <name val="Arial"/>
      <family val="2"/>
    </font>
    <font>
      <sz val="11"/>
      <color theme="1"/>
      <name val="Arial"/>
      <family val="2"/>
    </font>
    <font>
      <b/>
      <sz val="12"/>
      <color theme="1"/>
      <name val="Arial"/>
      <family val="2"/>
    </font>
    <font>
      <b/>
      <sz val="14"/>
      <color theme="1"/>
      <name val="Arial"/>
      <family val="2"/>
    </font>
    <font>
      <b/>
      <sz val="18"/>
      <color theme="1"/>
      <name val="Calibri"/>
      <family val="2"/>
      <scheme val="minor"/>
    </font>
    <font>
      <sz val="14"/>
      <name val="Arial"/>
      <family val="2"/>
    </font>
    <font>
      <b/>
      <sz val="14"/>
      <name val="Arial"/>
      <family val="2"/>
    </font>
    <font>
      <sz val="11"/>
      <color theme="1" tint="0.14999847407452621"/>
      <name val="Arial"/>
      <family val="2"/>
    </font>
    <font>
      <sz val="11"/>
      <color theme="1" tint="0.249977111117893"/>
      <name val="Arial"/>
      <family val="2"/>
    </font>
    <font>
      <sz val="11"/>
      <color rgb="FF262626"/>
      <name val="Arial"/>
      <family val="2"/>
    </font>
    <font>
      <sz val="11"/>
      <color rgb="FF404040"/>
      <name val="Arial"/>
      <family val="2"/>
    </font>
    <font>
      <b/>
      <sz val="8"/>
      <color indexed="10"/>
      <name val="Arial"/>
      <family val="2"/>
    </font>
    <font>
      <b/>
      <sz val="8"/>
      <color indexed="8"/>
      <name val="Arial"/>
      <family val="2"/>
    </font>
    <font>
      <sz val="8"/>
      <color indexed="10"/>
      <name val="Arial"/>
      <family val="2"/>
    </font>
    <font>
      <sz val="8"/>
      <color indexed="10"/>
      <name val="Arial"/>
      <family val="2"/>
    </font>
    <font>
      <sz val="10"/>
      <color indexed="8"/>
      <name val="Arial"/>
      <family val="2"/>
    </font>
    <font>
      <b/>
      <sz val="11"/>
      <color indexed="8"/>
      <name val="Calibri"/>
      <family val="2"/>
    </font>
    <font>
      <b/>
      <sz val="11"/>
      <color indexed="10"/>
      <name val="Arial"/>
      <family val="2"/>
    </font>
    <font>
      <sz val="8"/>
      <color indexed="8"/>
      <name val="Arial"/>
      <family val="2"/>
    </font>
    <font>
      <sz val="8"/>
      <color indexed="8"/>
      <name val="Arial"/>
      <family val="2"/>
    </font>
    <font>
      <sz val="8"/>
      <color indexed="8"/>
      <name val="Arial"/>
      <charset val="1"/>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5" fontId="1" fillId="0" borderId="0" applyFont="0" applyFill="0" applyBorder="0" applyAlignment="0" applyProtection="0"/>
    <xf numFmtId="0" fontId="7" fillId="0" borderId="0">
      <alignment vertical="top"/>
    </xf>
  </cellStyleXfs>
  <cellXfs count="166">
    <xf numFmtId="0" fontId="0" fillId="0" borderId="0" xfId="0"/>
    <xf numFmtId="0" fontId="0" fillId="2" borderId="0" xfId="0" applyFill="1"/>
    <xf numFmtId="0" fontId="2" fillId="0" borderId="0" xfId="0" applyFont="1"/>
    <xf numFmtId="0" fontId="3" fillId="0" borderId="0" xfId="0" applyFont="1" applyAlignment="1">
      <alignment vertical="center"/>
    </xf>
    <xf numFmtId="0" fontId="3" fillId="0" borderId="0" xfId="0" applyFont="1" applyAlignment="1">
      <alignment vertical="center" wrapText="1"/>
    </xf>
    <xf numFmtId="0" fontId="0" fillId="0" borderId="0" xfId="0" applyAlignment="1">
      <alignment horizontal="right" vertical="center"/>
    </xf>
    <xf numFmtId="0" fontId="0" fillId="2" borderId="0" xfId="0" applyFill="1" applyAlignment="1">
      <alignment horizontal="right"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right" vertical="center"/>
    </xf>
    <xf numFmtId="0" fontId="5"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0" xfId="0" applyFont="1" applyAlignment="1">
      <alignment vertical="center" wrapText="1"/>
    </xf>
    <xf numFmtId="0" fontId="13" fillId="0" borderId="1" xfId="0" applyFont="1" applyBorder="1" applyAlignment="1" applyProtection="1">
      <alignment vertical="center" wrapText="1"/>
      <protection locked="0"/>
    </xf>
    <xf numFmtId="14" fontId="13" fillId="0" borderId="1" xfId="0" applyNumberFormat="1" applyFont="1" applyBorder="1" applyAlignment="1" applyProtection="1">
      <alignment vertical="center" wrapText="1"/>
      <protection locked="0"/>
    </xf>
    <xf numFmtId="165" fontId="13" fillId="0" borderId="1" xfId="1" applyFont="1" applyBorder="1" applyAlignment="1" applyProtection="1">
      <alignment vertical="center" wrapText="1"/>
      <protection locked="0"/>
    </xf>
    <xf numFmtId="2" fontId="13" fillId="0" borderId="1" xfId="1" applyNumberFormat="1" applyFont="1" applyBorder="1" applyAlignment="1" applyProtection="1">
      <alignment vertical="center" wrapText="1"/>
      <protection locked="0"/>
    </xf>
    <xf numFmtId="0" fontId="13" fillId="0" borderId="1" xfId="0" applyFont="1" applyBorder="1" applyAlignment="1" applyProtection="1">
      <alignment horizontal="center" vertical="center" wrapText="1"/>
      <protection locked="0"/>
    </xf>
    <xf numFmtId="165" fontId="13" fillId="2" borderId="1" xfId="1" applyFont="1" applyFill="1" applyBorder="1" applyAlignment="1" applyProtection="1">
      <alignment vertical="center" wrapText="1"/>
      <protection locked="0"/>
    </xf>
    <xf numFmtId="2" fontId="13" fillId="2" borderId="1" xfId="1" applyNumberFormat="1" applyFont="1" applyFill="1" applyBorder="1" applyAlignment="1" applyProtection="1">
      <alignment vertical="center" wrapText="1"/>
      <protection locked="0"/>
    </xf>
    <xf numFmtId="0" fontId="9" fillId="2" borderId="0" xfId="0" applyFont="1" applyFill="1" applyAlignment="1">
      <alignment horizontal="center" vertical="center" wrapText="1"/>
    </xf>
    <xf numFmtId="0" fontId="10" fillId="2" borderId="0" xfId="0" applyFont="1" applyFill="1" applyAlignment="1">
      <alignment vertical="center" wrapText="1"/>
    </xf>
    <xf numFmtId="0" fontId="10" fillId="3" borderId="0" xfId="0" applyFont="1" applyFill="1" applyAlignment="1">
      <alignment horizontal="right" vertical="center" wrapText="1"/>
    </xf>
    <xf numFmtId="165" fontId="10" fillId="3" borderId="0" xfId="1" applyFont="1" applyFill="1" applyBorder="1" applyAlignment="1">
      <alignment horizontal="center" vertical="center" wrapText="1"/>
    </xf>
    <xf numFmtId="0" fontId="11" fillId="0" borderId="0" xfId="0" applyFont="1" applyAlignment="1">
      <alignment horizontal="center" vertical="center"/>
    </xf>
    <xf numFmtId="164" fontId="0" fillId="0" borderId="0" xfId="0" applyNumberFormat="1" applyAlignment="1">
      <alignment vertical="center"/>
    </xf>
    <xf numFmtId="0" fontId="3" fillId="2" borderId="0" xfId="0" applyFont="1" applyFill="1" applyAlignment="1">
      <alignment horizontal="center" vertical="center" wrapText="1"/>
    </xf>
    <xf numFmtId="0" fontId="8" fillId="2" borderId="0" xfId="0" applyFont="1" applyFill="1" applyAlignment="1">
      <alignment horizontal="center" vertical="center" wrapText="1"/>
    </xf>
    <xf numFmtId="0" fontId="3" fillId="0" borderId="0" xfId="0" applyFont="1" applyAlignment="1">
      <alignment horizontal="center" vertical="center" wrapText="1"/>
    </xf>
    <xf numFmtId="166" fontId="8" fillId="2" borderId="0" xfId="0" applyNumberFormat="1" applyFont="1" applyFill="1" applyAlignment="1">
      <alignment horizontal="right" vertical="center"/>
    </xf>
    <xf numFmtId="0" fontId="17" fillId="2" borderId="0" xfId="0" applyFont="1" applyFill="1" applyAlignment="1">
      <alignment vertical="center" wrapText="1"/>
    </xf>
    <xf numFmtId="0" fontId="18" fillId="2" borderId="0" xfId="0" applyFont="1" applyFill="1" applyAlignment="1">
      <alignment vertical="center" wrapText="1"/>
    </xf>
    <xf numFmtId="0" fontId="18" fillId="2" borderId="0" xfId="0" applyFont="1" applyFill="1" applyAlignment="1">
      <alignment horizontal="right" vertical="center"/>
    </xf>
    <xf numFmtId="0" fontId="15" fillId="2" borderId="0" xfId="0" applyFont="1" applyFill="1" applyAlignment="1">
      <alignment vertical="center"/>
    </xf>
    <xf numFmtId="0" fontId="15" fillId="2" borderId="0" xfId="0" applyFont="1" applyFill="1" applyAlignment="1">
      <alignment horizontal="right" vertical="center"/>
    </xf>
    <xf numFmtId="0" fontId="6" fillId="0" borderId="0" xfId="0" applyFont="1"/>
    <xf numFmtId="165" fontId="13" fillId="0" borderId="1" xfId="1" applyFont="1" applyBorder="1" applyAlignment="1" applyProtection="1">
      <alignment horizontal="right" vertical="center" wrapText="1"/>
      <protection locked="0"/>
    </xf>
    <xf numFmtId="165" fontId="19" fillId="0" borderId="1" xfId="1" applyFont="1" applyBorder="1" applyAlignment="1" applyProtection="1">
      <alignment vertical="center" wrapText="1"/>
      <protection locked="0"/>
    </xf>
    <xf numFmtId="0" fontId="20" fillId="0" borderId="1" xfId="0" applyFont="1" applyBorder="1" applyAlignment="1">
      <alignment horizontal="left"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21" fillId="0" borderId="11"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xf>
    <xf numFmtId="0" fontId="22" fillId="0" borderId="11" xfId="0" applyFont="1" applyBorder="1" applyAlignment="1">
      <alignment vertical="center"/>
    </xf>
    <xf numFmtId="0" fontId="5" fillId="3" borderId="1" xfId="0" applyFont="1" applyFill="1" applyBorder="1" applyAlignment="1">
      <alignment horizontal="left" vertical="center" wrapText="1"/>
    </xf>
    <xf numFmtId="0" fontId="22" fillId="0" borderId="0" xfId="0" applyFont="1" applyAlignment="1">
      <alignment wrapText="1"/>
    </xf>
    <xf numFmtId="0" fontId="13" fillId="0" borderId="0" xfId="0" applyFont="1"/>
    <xf numFmtId="0" fontId="13" fillId="0" borderId="0" xfId="0" applyFont="1" applyAlignment="1">
      <alignment wrapText="1"/>
    </xf>
    <xf numFmtId="0" fontId="23" fillId="0" borderId="0" xfId="0" applyFont="1" applyAlignment="1">
      <alignment horizontal="left" vertical="top"/>
    </xf>
    <xf numFmtId="0" fontId="24" fillId="0" borderId="0" xfId="0" applyFont="1" applyAlignment="1">
      <alignment horizontal="left" vertical="top"/>
    </xf>
    <xf numFmtId="0" fontId="26" fillId="0" borderId="0" xfId="0" applyFont="1" applyAlignment="1">
      <alignment horizontal="left" vertical="top" wrapText="1"/>
    </xf>
    <xf numFmtId="0" fontId="25" fillId="0" borderId="0" xfId="0" applyFont="1" applyAlignment="1">
      <alignment horizontal="left" vertical="top" wrapText="1"/>
    </xf>
    <xf numFmtId="14" fontId="23" fillId="0" borderId="0" xfId="0" applyNumberFormat="1" applyFont="1" applyAlignment="1">
      <alignment horizontal="left" vertical="top"/>
    </xf>
    <xf numFmtId="39" fontId="24" fillId="0" borderId="0" xfId="0" applyNumberFormat="1" applyFont="1" applyAlignment="1">
      <alignment horizontal="right" vertical="top"/>
    </xf>
    <xf numFmtId="0" fontId="3"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14" fontId="12" fillId="0" borderId="1" xfId="0" applyNumberFormat="1" applyFont="1" applyBorder="1" applyAlignment="1">
      <alignment horizontal="left" vertical="top"/>
    </xf>
    <xf numFmtId="39" fontId="27" fillId="0" borderId="1" xfId="0" applyNumberFormat="1" applyFont="1" applyBorder="1" applyAlignment="1">
      <alignment horizontal="right" vertical="top"/>
    </xf>
    <xf numFmtId="0" fontId="6" fillId="2" borderId="0" xfId="0" applyFont="1" applyFill="1"/>
    <xf numFmtId="14" fontId="23" fillId="2" borderId="0" xfId="0" applyNumberFormat="1" applyFont="1" applyFill="1" applyAlignment="1">
      <alignment horizontal="left" vertical="top"/>
    </xf>
    <xf numFmtId="165" fontId="10" fillId="2" borderId="0" xfId="1" applyFont="1" applyFill="1" applyBorder="1" applyAlignment="1">
      <alignment horizontal="center" vertical="center" wrapText="1"/>
    </xf>
    <xf numFmtId="0" fontId="11" fillId="2" borderId="0" xfId="0" applyFont="1" applyFill="1" applyAlignment="1">
      <alignment horizontal="center" vertical="center"/>
    </xf>
    <xf numFmtId="0" fontId="24" fillId="2" borderId="0" xfId="0" applyFont="1" applyFill="1" applyAlignment="1">
      <alignment horizontal="left" vertical="top"/>
    </xf>
    <xf numFmtId="0" fontId="2" fillId="2" borderId="0" xfId="0" applyFont="1" applyFill="1"/>
    <xf numFmtId="0" fontId="0" fillId="2" borderId="0" xfId="0" applyFill="1" applyAlignment="1" applyProtection="1">
      <alignment vertical="top"/>
      <protection locked="0"/>
    </xf>
    <xf numFmtId="0" fontId="0" fillId="2" borderId="0" xfId="0" applyFill="1" applyAlignment="1" applyProtection="1">
      <alignment horizontal="center" vertical="top"/>
      <protection locked="0"/>
    </xf>
    <xf numFmtId="0" fontId="28" fillId="2" borderId="0" xfId="0" applyFont="1" applyFill="1" applyAlignment="1" applyProtection="1">
      <alignment horizontal="center" vertical="top"/>
      <protection locked="0"/>
    </xf>
    <xf numFmtId="14" fontId="12" fillId="0" borderId="1" xfId="0" applyNumberFormat="1" applyFont="1" applyBorder="1" applyAlignment="1">
      <alignment horizontal="left" vertical="top" wrapText="1"/>
    </xf>
    <xf numFmtId="39" fontId="27" fillId="0" borderId="1" xfId="0" applyNumberFormat="1" applyFont="1" applyBorder="1" applyAlignment="1">
      <alignment horizontal="right" vertical="top" wrapText="1"/>
    </xf>
    <xf numFmtId="0" fontId="10" fillId="2" borderId="0" xfId="0" applyFont="1" applyFill="1" applyAlignment="1">
      <alignment vertical="center"/>
    </xf>
    <xf numFmtId="165" fontId="10" fillId="2" borderId="0" xfId="1" applyFont="1" applyFill="1" applyBorder="1" applyAlignment="1">
      <alignment horizontal="center" vertical="center"/>
    </xf>
    <xf numFmtId="0" fontId="0" fillId="0" borderId="0" xfId="0" applyAlignment="1">
      <alignment wrapText="1"/>
    </xf>
    <xf numFmtId="165" fontId="3" fillId="2" borderId="0" xfId="1" applyFont="1" applyFill="1" applyAlignment="1">
      <alignment horizontal="center" vertical="center"/>
    </xf>
    <xf numFmtId="165" fontId="0" fillId="0" borderId="0" xfId="1" applyFont="1" applyAlignment="1">
      <alignment horizontal="center" vertical="center"/>
    </xf>
    <xf numFmtId="0" fontId="0" fillId="2" borderId="0" xfId="0" applyFill="1" applyAlignment="1" applyProtection="1">
      <alignment vertical="center"/>
      <protection locked="0"/>
    </xf>
    <xf numFmtId="165" fontId="0" fillId="2" borderId="0" xfId="1" applyFont="1" applyFill="1" applyAlignment="1">
      <alignment horizontal="center" vertical="center"/>
    </xf>
    <xf numFmtId="2" fontId="0" fillId="2" borderId="0" xfId="0" applyNumberFormat="1" applyFill="1" applyAlignment="1">
      <alignment horizontal="center" vertical="center"/>
    </xf>
    <xf numFmtId="2" fontId="0" fillId="0" borderId="0" xfId="0" applyNumberFormat="1" applyAlignment="1">
      <alignment horizontal="center"/>
    </xf>
    <xf numFmtId="2" fontId="0" fillId="2" borderId="0" xfId="0" applyNumberFormat="1" applyFill="1" applyAlignment="1" applyProtection="1">
      <alignment horizontal="center" vertical="top"/>
      <protection locked="0"/>
    </xf>
    <xf numFmtId="165" fontId="0" fillId="2" borderId="0" xfId="0" applyNumberFormat="1" applyFill="1" applyAlignment="1" applyProtection="1">
      <alignment vertical="center"/>
      <protection locked="0"/>
    </xf>
    <xf numFmtId="0" fontId="3" fillId="2" borderId="0" xfId="0" applyFont="1" applyFill="1" applyAlignment="1">
      <alignment horizontal="center" vertical="center"/>
    </xf>
    <xf numFmtId="14" fontId="15" fillId="2" borderId="0" xfId="0" applyNumberFormat="1" applyFont="1" applyFill="1" applyAlignment="1">
      <alignment horizontal="left"/>
    </xf>
    <xf numFmtId="14" fontId="15" fillId="2" borderId="0" xfId="0" applyNumberFormat="1" applyFont="1" applyFill="1" applyAlignment="1">
      <alignment horizontal="center"/>
    </xf>
    <xf numFmtId="0" fontId="0" fillId="0" borderId="0" xfId="0" applyAlignment="1">
      <alignment vertical="center" wrapText="1"/>
    </xf>
    <xf numFmtId="0" fontId="31" fillId="0" borderId="0" xfId="0" applyFont="1" applyAlignment="1">
      <alignment horizontal="left" vertical="center"/>
    </xf>
    <xf numFmtId="0" fontId="31" fillId="0" borderId="0" xfId="0" applyFont="1" applyAlignment="1">
      <alignment horizontal="left" vertical="center" wrapText="1"/>
    </xf>
    <xf numFmtId="167" fontId="31" fillId="0" borderId="0" xfId="0" applyNumberFormat="1" applyFont="1" applyAlignment="1">
      <alignment horizontal="center" vertical="center"/>
    </xf>
    <xf numFmtId="165" fontId="0" fillId="0" borderId="0" xfId="0" applyNumberFormat="1" applyAlignment="1">
      <alignment vertical="center"/>
    </xf>
    <xf numFmtId="165" fontId="28" fillId="2" borderId="0" xfId="1" applyFont="1" applyFill="1" applyBorder="1" applyAlignment="1" applyProtection="1">
      <alignment horizontal="center" vertical="center"/>
      <protection locked="0"/>
    </xf>
    <xf numFmtId="165" fontId="0" fillId="2" borderId="0" xfId="1" applyFont="1" applyFill="1" applyAlignment="1" applyProtection="1">
      <alignment horizontal="center" vertical="center"/>
      <protection locked="0"/>
    </xf>
    <xf numFmtId="14" fontId="15" fillId="2" borderId="0" xfId="0" applyNumberFormat="1" applyFont="1" applyFill="1"/>
    <xf numFmtId="0" fontId="31" fillId="0" borderId="4" xfId="0" applyFont="1" applyBorder="1" applyAlignment="1">
      <alignment vertical="center" wrapText="1"/>
    </xf>
    <xf numFmtId="0" fontId="31" fillId="0" borderId="13" xfId="0" applyFont="1" applyBorder="1" applyAlignment="1">
      <alignment vertical="center" wrapText="1"/>
    </xf>
    <xf numFmtId="0" fontId="31" fillId="0" borderId="0" xfId="0" applyFont="1" applyAlignment="1">
      <alignment vertical="center"/>
    </xf>
    <xf numFmtId="165" fontId="0" fillId="2" borderId="0" xfId="0" applyNumberFormat="1" applyFill="1" applyAlignment="1">
      <alignment vertical="center"/>
    </xf>
    <xf numFmtId="0" fontId="0" fillId="0" borderId="3" xfId="0" quotePrefix="1" applyBorder="1" applyAlignment="1">
      <alignment horizontal="center" vertical="center" wrapText="1"/>
    </xf>
    <xf numFmtId="0" fontId="0" fillId="0" borderId="1" xfId="0" quotePrefix="1" applyBorder="1" applyAlignment="1">
      <alignment horizontal="center" vertical="center" wrapText="1"/>
    </xf>
    <xf numFmtId="165" fontId="15" fillId="2" borderId="0" xfId="1" applyFont="1" applyFill="1" applyBorder="1" applyAlignment="1">
      <alignment horizontal="center"/>
    </xf>
    <xf numFmtId="165" fontId="31" fillId="0" borderId="0" xfId="1" applyFont="1" applyAlignment="1">
      <alignment horizontal="center" vertical="center"/>
    </xf>
    <xf numFmtId="0" fontId="0" fillId="0" borderId="16" xfId="0" applyBorder="1" applyAlignment="1" applyProtection="1">
      <alignment vertical="center"/>
      <protection locked="0"/>
    </xf>
    <xf numFmtId="0" fontId="24" fillId="0" borderId="17" xfId="0" applyFont="1" applyBorder="1" applyAlignment="1">
      <alignment horizontal="left" vertical="center" wrapText="1"/>
    </xf>
    <xf numFmtId="165" fontId="2" fillId="0" borderId="17" xfId="1" applyFont="1" applyBorder="1" applyAlignment="1">
      <alignment horizontal="center" vertical="center"/>
    </xf>
    <xf numFmtId="167" fontId="2" fillId="0" borderId="17" xfId="0" applyNumberFormat="1" applyFont="1" applyBorder="1" applyAlignment="1" applyProtection="1">
      <alignment horizontal="center" vertical="center"/>
      <protection locked="0"/>
    </xf>
    <xf numFmtId="0" fontId="30" fillId="0" borderId="18" xfId="0" applyFont="1" applyBorder="1" applyAlignment="1">
      <alignment vertical="center"/>
    </xf>
    <xf numFmtId="0" fontId="2" fillId="0" borderId="17" xfId="0" applyFont="1" applyBorder="1" applyAlignment="1" applyProtection="1">
      <alignment horizontal="center" vertical="center"/>
      <protection locked="0"/>
    </xf>
    <xf numFmtId="165" fontId="2" fillId="0" borderId="17" xfId="1" applyFont="1" applyBorder="1" applyAlignment="1" applyProtection="1">
      <alignment horizontal="center" vertical="center"/>
      <protection locked="0"/>
    </xf>
    <xf numFmtId="0" fontId="0" fillId="0" borderId="0" xfId="0" applyAlignment="1">
      <alignment horizontal="center"/>
    </xf>
    <xf numFmtId="0" fontId="31" fillId="0" borderId="0" xfId="0" applyFont="1" applyAlignment="1">
      <alignment horizontal="center" vertical="center"/>
    </xf>
    <xf numFmtId="14" fontId="31" fillId="0" borderId="0" xfId="0" applyNumberFormat="1" applyFont="1" applyAlignment="1">
      <alignment horizontal="center" vertical="center"/>
    </xf>
    <xf numFmtId="14" fontId="29" fillId="2" borderId="0" xfId="0" applyNumberFormat="1" applyFont="1" applyFill="1" applyAlignment="1">
      <alignment horizontal="center" vertical="center"/>
    </xf>
    <xf numFmtId="0" fontId="0" fillId="2" borderId="0" xfId="0" applyFill="1" applyAlignment="1" applyProtection="1">
      <alignment horizontal="center" vertical="center"/>
      <protection locked="0"/>
    </xf>
    <xf numFmtId="0" fontId="32" fillId="0" borderId="1" xfId="0" applyFont="1" applyBorder="1" applyAlignment="1">
      <alignment horizontal="left" vertical="center" wrapText="1"/>
    </xf>
    <xf numFmtId="167" fontId="32" fillId="0" borderId="1" xfId="0" applyNumberFormat="1" applyFont="1" applyBorder="1" applyAlignment="1">
      <alignment horizontal="right" vertical="center"/>
    </xf>
    <xf numFmtId="0" fontId="32" fillId="0" borderId="2" xfId="0" applyFont="1" applyBorder="1" applyAlignment="1">
      <alignment horizontal="left" vertical="center"/>
    </xf>
    <xf numFmtId="0" fontId="32" fillId="0" borderId="3" xfId="0" applyFont="1" applyBorder="1" applyAlignment="1">
      <alignment horizontal="left" vertical="center" wrapText="1"/>
    </xf>
    <xf numFmtId="167" fontId="32" fillId="0" borderId="3" xfId="0" applyNumberFormat="1" applyFont="1" applyBorder="1" applyAlignment="1">
      <alignment horizontal="right" vertical="center"/>
    </xf>
    <xf numFmtId="0" fontId="32" fillId="0" borderId="19" xfId="0" applyFont="1" applyBorder="1" applyAlignment="1">
      <alignment horizontal="left" vertical="center"/>
    </xf>
    <xf numFmtId="0" fontId="32" fillId="0" borderId="15" xfId="0" applyFont="1" applyBorder="1" applyAlignment="1">
      <alignment horizontal="left" vertical="center"/>
    </xf>
    <xf numFmtId="0" fontId="32" fillId="0" borderId="14" xfId="0" applyFont="1" applyBorder="1" applyAlignment="1">
      <alignment horizontal="left" vertical="center" wrapText="1"/>
    </xf>
    <xf numFmtId="167" fontId="32" fillId="0" borderId="14" xfId="0" applyNumberFormat="1" applyFont="1" applyBorder="1" applyAlignment="1">
      <alignment horizontal="right" vertical="center"/>
    </xf>
    <xf numFmtId="0" fontId="0" fillId="0" borderId="14" xfId="0" quotePrefix="1" applyBorder="1" applyAlignment="1">
      <alignment horizontal="center" vertical="center" wrapText="1"/>
    </xf>
    <xf numFmtId="0" fontId="31" fillId="0" borderId="20" xfId="0" applyFont="1" applyBorder="1" applyAlignment="1">
      <alignment vertical="center" wrapText="1"/>
    </xf>
    <xf numFmtId="14" fontId="15" fillId="2" borderId="0" xfId="0" applyNumberFormat="1" applyFont="1" applyFill="1" applyAlignment="1">
      <alignment horizontal="center"/>
    </xf>
    <xf numFmtId="0" fontId="16" fillId="2" borderId="0" xfId="0" applyFont="1" applyFill="1" applyAlignment="1">
      <alignment horizontal="center" vertical="center"/>
    </xf>
    <xf numFmtId="0" fontId="10" fillId="4"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9" xfId="0" applyFont="1" applyFill="1" applyBorder="1" applyAlignment="1">
      <alignment horizontal="center" vertical="center" wrapText="1"/>
    </xf>
    <xf numFmtId="14" fontId="15" fillId="2" borderId="0" xfId="0" applyNumberFormat="1" applyFont="1" applyFill="1" applyAlignment="1">
      <alignment horizontal="left"/>
    </xf>
    <xf numFmtId="0" fontId="10" fillId="5" borderId="2"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8"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9" xfId="0" applyFont="1" applyFill="1" applyBorder="1" applyAlignment="1">
      <alignment horizontal="center" vertical="center"/>
    </xf>
    <xf numFmtId="0" fontId="0" fillId="2" borderId="0" xfId="0" applyFill="1" applyAlignment="1">
      <alignment horizontal="center"/>
    </xf>
    <xf numFmtId="0" fontId="28" fillId="2" borderId="0" xfId="0" applyFont="1" applyFill="1" applyAlignment="1" applyProtection="1">
      <alignment horizontal="center" vertical="top"/>
      <protection locked="0"/>
    </xf>
    <xf numFmtId="0" fontId="0" fillId="2" borderId="0" xfId="0" applyFill="1" applyAlignment="1" applyProtection="1">
      <alignment horizontal="center" vertical="top"/>
      <protection locked="0"/>
    </xf>
    <xf numFmtId="0" fontId="10" fillId="6" borderId="2"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7" xfId="0" applyFont="1" applyFill="1" applyBorder="1" applyAlignment="1">
      <alignment horizontal="center" vertical="center" wrapText="1"/>
    </xf>
    <xf numFmtId="165" fontId="10" fillId="6" borderId="3" xfId="1" applyFont="1" applyFill="1" applyBorder="1" applyAlignment="1">
      <alignment horizontal="center" vertical="center" wrapText="1"/>
    </xf>
    <xf numFmtId="165" fontId="10" fillId="6" borderId="7" xfId="1" applyFont="1" applyFill="1" applyBorder="1" applyAlignment="1">
      <alignment horizontal="center" vertical="center" wrapText="1"/>
    </xf>
    <xf numFmtId="165" fontId="14" fillId="6" borderId="3" xfId="1" applyFont="1" applyFill="1" applyBorder="1" applyAlignment="1">
      <alignment horizontal="center" vertical="center" wrapText="1"/>
    </xf>
    <xf numFmtId="165" fontId="14" fillId="6" borderId="7" xfId="1" applyFont="1" applyFill="1" applyBorder="1" applyAlignment="1">
      <alignment horizontal="center" vertical="center" wrapText="1"/>
    </xf>
    <xf numFmtId="2" fontId="14" fillId="6" borderId="3" xfId="0" applyNumberFormat="1" applyFont="1" applyFill="1" applyBorder="1" applyAlignment="1">
      <alignment horizontal="center" vertical="center" wrapText="1"/>
    </xf>
    <xf numFmtId="2" fontId="14" fillId="6" borderId="7" xfId="0" applyNumberFormat="1" applyFont="1" applyFill="1" applyBorder="1" applyAlignment="1">
      <alignment horizontal="center" vertical="center" wrapText="1"/>
    </xf>
    <xf numFmtId="0" fontId="14" fillId="6" borderId="4" xfId="0" applyFont="1" applyFill="1" applyBorder="1" applyAlignment="1">
      <alignment vertical="center" wrapText="1"/>
    </xf>
    <xf numFmtId="0" fontId="14" fillId="6" borderId="9" xfId="0" applyFont="1" applyFill="1" applyBorder="1" applyAlignment="1">
      <alignment vertical="center" wrapText="1"/>
    </xf>
  </cellXfs>
  <cellStyles count="3">
    <cellStyle name="Millares"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1678781</xdr:colOff>
      <xdr:row>0</xdr:row>
      <xdr:rowOff>39950</xdr:rowOff>
    </xdr:from>
    <xdr:to>
      <xdr:col>2</xdr:col>
      <xdr:colOff>1790949</xdr:colOff>
      <xdr:row>5</xdr:row>
      <xdr:rowOff>184943</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4531" y="39950"/>
          <a:ext cx="2517231" cy="11332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11" name="Conector recto 10">
          <a:extLst>
            <a:ext uri="{FF2B5EF4-FFF2-40B4-BE49-F238E27FC236}">
              <a16:creationId xmlns:a16="http://schemas.microsoft.com/office/drawing/2014/main" id="{00000000-0008-0000-0000-00000B000000}"/>
            </a:ext>
          </a:extLst>
        </xdr:cNvPr>
        <xdr:cNvCxnSpPr/>
      </xdr:nvCxnSpPr>
      <xdr:spPr>
        <a:xfrm>
          <a:off x="4238627" y="71687531"/>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13" name="Conector recto 12">
          <a:extLst>
            <a:ext uri="{FF2B5EF4-FFF2-40B4-BE49-F238E27FC236}">
              <a16:creationId xmlns:a16="http://schemas.microsoft.com/office/drawing/2014/main" id="{00000000-0008-0000-0000-00000D000000}"/>
            </a:ext>
          </a:extLst>
        </xdr:cNvPr>
        <xdr:cNvCxnSpPr/>
      </xdr:nvCxnSpPr>
      <xdr:spPr>
        <a:xfrm>
          <a:off x="10144125" y="71651813"/>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39950</xdr:rowOff>
    </xdr:from>
    <xdr:to>
      <xdr:col>2</xdr:col>
      <xdr:colOff>2516097</xdr:colOff>
      <xdr:row>5</xdr:row>
      <xdr:rowOff>184943</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8781" y="39950"/>
          <a:ext cx="2512468"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3" name="Conector recto 2">
          <a:extLst>
            <a:ext uri="{FF2B5EF4-FFF2-40B4-BE49-F238E27FC236}">
              <a16:creationId xmlns:a16="http://schemas.microsoft.com/office/drawing/2014/main" id="{00000000-0008-0000-0100-000003000000}"/>
            </a:ext>
          </a:extLst>
        </xdr:cNvPr>
        <xdr:cNvCxnSpPr/>
      </xdr:nvCxnSpPr>
      <xdr:spPr>
        <a:xfrm>
          <a:off x="3733802" y="42836306"/>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4" name="Conector recto 3">
          <a:extLst>
            <a:ext uri="{FF2B5EF4-FFF2-40B4-BE49-F238E27FC236}">
              <a16:creationId xmlns:a16="http://schemas.microsoft.com/office/drawing/2014/main" id="{00000000-0008-0000-0100-000004000000}"/>
            </a:ext>
          </a:extLst>
        </xdr:cNvPr>
        <xdr:cNvCxnSpPr/>
      </xdr:nvCxnSpPr>
      <xdr:spPr>
        <a:xfrm>
          <a:off x="9629775" y="42800588"/>
          <a:ext cx="231695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22678</xdr:colOff>
      <xdr:row>0</xdr:row>
      <xdr:rowOff>0</xdr:rowOff>
    </xdr:from>
    <xdr:to>
      <xdr:col>1</xdr:col>
      <xdr:colOff>2538775</xdr:colOff>
      <xdr:row>5</xdr:row>
      <xdr:rowOff>144993</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4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5057775</xdr:colOff>
      <xdr:row>91</xdr:row>
      <xdr:rowOff>180975</xdr:rowOff>
    </xdr:from>
    <xdr:to>
      <xdr:col>2</xdr:col>
      <xdr:colOff>7296150</xdr:colOff>
      <xdr:row>92</xdr:row>
      <xdr:rowOff>9525</xdr:rowOff>
    </xdr:to>
    <xdr:cxnSp macro="">
      <xdr:nvCxnSpPr>
        <xdr:cNvPr id="4" name="Conector recto 3">
          <a:extLst>
            <a:ext uri="{FF2B5EF4-FFF2-40B4-BE49-F238E27FC236}">
              <a16:creationId xmlns:a16="http://schemas.microsoft.com/office/drawing/2014/main" id="{00000000-0008-0000-0200-000004000000}"/>
            </a:ext>
          </a:extLst>
        </xdr:cNvPr>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11715750</xdr:colOff>
      <xdr:row>91</xdr:row>
      <xdr:rowOff>154781</xdr:rowOff>
    </xdr:from>
    <xdr:to>
      <xdr:col>4</xdr:col>
      <xdr:colOff>428625</xdr:colOff>
      <xdr:row>91</xdr:row>
      <xdr:rowOff>166687</xdr:rowOff>
    </xdr:to>
    <xdr:cxnSp macro="">
      <xdr:nvCxnSpPr>
        <xdr:cNvPr id="6" name="Conector recto 5">
          <a:extLst>
            <a:ext uri="{FF2B5EF4-FFF2-40B4-BE49-F238E27FC236}">
              <a16:creationId xmlns:a16="http://schemas.microsoft.com/office/drawing/2014/main" id="{00000000-0008-0000-0200-000006000000}"/>
            </a:ext>
          </a:extLst>
        </xdr:cNvPr>
        <xdr:cNvCxnSpPr/>
      </xdr:nvCxnSpPr>
      <xdr:spPr>
        <a:xfrm flipV="1">
          <a:off x="15168563" y="30527625"/>
          <a:ext cx="2309812" cy="119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22678</xdr:colOff>
      <xdr:row>0</xdr:row>
      <xdr:rowOff>0</xdr:rowOff>
    </xdr:from>
    <xdr:to>
      <xdr:col>0</xdr:col>
      <xdr:colOff>2538775</xdr:colOff>
      <xdr:row>5</xdr:row>
      <xdr:rowOff>183093</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95</xdr:row>
      <xdr:rowOff>180975</xdr:rowOff>
    </xdr:from>
    <xdr:to>
      <xdr:col>1</xdr:col>
      <xdr:colOff>7296150</xdr:colOff>
      <xdr:row>96</xdr:row>
      <xdr:rowOff>9525</xdr:rowOff>
    </xdr:to>
    <xdr:cxnSp macro="">
      <xdr:nvCxnSpPr>
        <xdr:cNvPr id="3" name="Conector recto 2">
          <a:extLst>
            <a:ext uri="{FF2B5EF4-FFF2-40B4-BE49-F238E27FC236}">
              <a16:creationId xmlns:a16="http://schemas.microsoft.com/office/drawing/2014/main" id="{00000000-0008-0000-0300-000003000000}"/>
            </a:ext>
          </a:extLst>
        </xdr:cNvPr>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609600</xdr:colOff>
      <xdr:row>95</xdr:row>
      <xdr:rowOff>180975</xdr:rowOff>
    </xdr:from>
    <xdr:to>
      <xdr:col>5</xdr:col>
      <xdr:colOff>200025</xdr:colOff>
      <xdr:row>96</xdr:row>
      <xdr:rowOff>0</xdr:rowOff>
    </xdr:to>
    <xdr:cxnSp macro="">
      <xdr:nvCxnSpPr>
        <xdr:cNvPr id="4" name="Conector recto 3">
          <a:extLst>
            <a:ext uri="{FF2B5EF4-FFF2-40B4-BE49-F238E27FC236}">
              <a16:creationId xmlns:a16="http://schemas.microsoft.com/office/drawing/2014/main" id="{00000000-0008-0000-0300-000004000000}"/>
            </a:ext>
          </a:extLst>
        </xdr:cNvPr>
        <xdr:cNvCxnSpPr/>
      </xdr:nvCxnSpPr>
      <xdr:spPr>
        <a:xfrm>
          <a:off x="9420225" y="72971025"/>
          <a:ext cx="20288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95</xdr:row>
      <xdr:rowOff>180975</xdr:rowOff>
    </xdr:from>
    <xdr:to>
      <xdr:col>1</xdr:col>
      <xdr:colOff>2962275</xdr:colOff>
      <xdr:row>96</xdr:row>
      <xdr:rowOff>0</xdr:rowOff>
    </xdr:to>
    <xdr:cxnSp macro="">
      <xdr:nvCxnSpPr>
        <xdr:cNvPr id="6" name="Conector recto 5">
          <a:extLst>
            <a:ext uri="{FF2B5EF4-FFF2-40B4-BE49-F238E27FC236}">
              <a16:creationId xmlns:a16="http://schemas.microsoft.com/office/drawing/2014/main" id="{00000000-0008-0000-0300-000006000000}"/>
            </a:ext>
          </a:extLst>
        </xdr:cNvPr>
        <xdr:cNvCxnSpPr/>
      </xdr:nvCxnSpPr>
      <xdr:spPr>
        <a:xfrm flipV="1">
          <a:off x="4152900" y="7561897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2900363</xdr:colOff>
      <xdr:row>4</xdr:row>
      <xdr:rowOff>78188</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900363" cy="733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94</xdr:row>
      <xdr:rowOff>0</xdr:rowOff>
    </xdr:from>
    <xdr:to>
      <xdr:col>1</xdr:col>
      <xdr:colOff>7296150</xdr:colOff>
      <xdr:row>94</xdr:row>
      <xdr:rowOff>9525</xdr:rowOff>
    </xdr:to>
    <xdr:cxnSp macro="">
      <xdr:nvCxnSpPr>
        <xdr:cNvPr id="3" name="Conector recto 2">
          <a:extLst>
            <a:ext uri="{FF2B5EF4-FFF2-40B4-BE49-F238E27FC236}">
              <a16:creationId xmlns:a16="http://schemas.microsoft.com/office/drawing/2014/main" id="{00000000-0008-0000-0400-000003000000}"/>
            </a:ext>
          </a:extLst>
        </xdr:cNvPr>
        <xdr:cNvCxnSpPr/>
      </xdr:nvCxnSpPr>
      <xdr:spPr>
        <a:xfrm flipV="1">
          <a:off x="6734175" y="81143475"/>
          <a:ext cx="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5057775</xdr:colOff>
      <xdr:row>157</xdr:row>
      <xdr:rowOff>180975</xdr:rowOff>
    </xdr:from>
    <xdr:to>
      <xdr:col>0</xdr:col>
      <xdr:colOff>7296150</xdr:colOff>
      <xdr:row>158</xdr:row>
      <xdr:rowOff>9525</xdr:rowOff>
    </xdr:to>
    <xdr:cxnSp macro="">
      <xdr:nvCxnSpPr>
        <xdr:cNvPr id="4" name="Conector recto 3">
          <a:extLst>
            <a:ext uri="{FF2B5EF4-FFF2-40B4-BE49-F238E27FC236}">
              <a16:creationId xmlns:a16="http://schemas.microsoft.com/office/drawing/2014/main" id="{00000000-0008-0000-0400-000004000000}"/>
            </a:ext>
          </a:extLst>
        </xdr:cNvPr>
        <xdr:cNvCxnSpPr/>
      </xdr:nvCxnSpPr>
      <xdr:spPr>
        <a:xfrm flipV="1">
          <a:off x="6734175" y="92249625"/>
          <a:ext cx="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609600</xdr:colOff>
      <xdr:row>157</xdr:row>
      <xdr:rowOff>180975</xdr:rowOff>
    </xdr:from>
    <xdr:to>
      <xdr:col>7</xdr:col>
      <xdr:colOff>200025</xdr:colOff>
      <xdr:row>158</xdr:row>
      <xdr:rowOff>0</xdr:rowOff>
    </xdr:to>
    <xdr:cxnSp macro="">
      <xdr:nvCxnSpPr>
        <xdr:cNvPr id="5" name="Conector recto 4">
          <a:extLst>
            <a:ext uri="{FF2B5EF4-FFF2-40B4-BE49-F238E27FC236}">
              <a16:creationId xmlns:a16="http://schemas.microsoft.com/office/drawing/2014/main" id="{00000000-0008-0000-0400-000005000000}"/>
            </a:ext>
          </a:extLst>
        </xdr:cNvPr>
        <xdr:cNvCxnSpPr/>
      </xdr:nvCxnSpPr>
      <xdr:spPr>
        <a:xfrm>
          <a:off x="10801350" y="92249625"/>
          <a:ext cx="1981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2295734</xdr:colOff>
      <xdr:row>157</xdr:row>
      <xdr:rowOff>180975</xdr:rowOff>
    </xdr:from>
    <xdr:to>
      <xdr:col>1</xdr:col>
      <xdr:colOff>1455022</xdr:colOff>
      <xdr:row>158</xdr:row>
      <xdr:rowOff>0</xdr:rowOff>
    </xdr:to>
    <xdr:cxnSp macro="">
      <xdr:nvCxnSpPr>
        <xdr:cNvPr id="6" name="Conector recto 5">
          <a:extLst>
            <a:ext uri="{FF2B5EF4-FFF2-40B4-BE49-F238E27FC236}">
              <a16:creationId xmlns:a16="http://schemas.microsoft.com/office/drawing/2014/main" id="{00000000-0008-0000-0400-000006000000}"/>
            </a:ext>
          </a:extLst>
        </xdr:cNvPr>
        <xdr:cNvCxnSpPr/>
      </xdr:nvCxnSpPr>
      <xdr:spPr>
        <a:xfrm flipV="1">
          <a:off x="2295734" y="113622678"/>
          <a:ext cx="2362200" cy="743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1"/>
  <sheetViews>
    <sheetView topLeftCell="B1" zoomScale="84" zoomScaleNormal="84" zoomScalePageLayoutView="60" workbookViewId="0">
      <selection activeCell="B5" sqref="B5:J5"/>
    </sheetView>
  </sheetViews>
  <sheetFormatPr baseColWidth="10" defaultRowHeight="15" x14ac:dyDescent="0.25"/>
  <cols>
    <col min="1" max="1" width="4.28515625" hidden="1" customWidth="1"/>
    <col min="2" max="2" width="36" style="12" customWidth="1"/>
    <col min="3" max="3" width="75.140625" style="4" customWidth="1"/>
    <col min="4" max="4" width="16" style="4" customWidth="1"/>
    <col min="5" max="5" width="12.28515625" style="9" customWidth="1"/>
    <col min="6" max="6" width="21.42578125" style="3" customWidth="1"/>
    <col min="7" max="7" width="16.7109375" style="9" customWidth="1"/>
    <col min="8" max="8" width="20.5703125" style="7" customWidth="1"/>
    <col min="9" max="9" width="17" style="5" customWidth="1"/>
    <col min="10" max="10" width="13.42578125" style="8" customWidth="1"/>
  </cols>
  <sheetData>
    <row r="1" spans="2:10" x14ac:dyDescent="0.25">
      <c r="B1" s="4"/>
    </row>
    <row r="2" spans="2:10" x14ac:dyDescent="0.25">
      <c r="B2" s="4"/>
    </row>
    <row r="3" spans="2:10" x14ac:dyDescent="0.25">
      <c r="B3" s="4"/>
    </row>
    <row r="5" spans="2:10" ht="18" x14ac:dyDescent="0.25">
      <c r="B5" s="126" t="s">
        <v>19</v>
      </c>
      <c r="C5" s="126"/>
      <c r="D5" s="126"/>
      <c r="E5" s="126"/>
      <c r="F5" s="126"/>
      <c r="G5" s="126"/>
      <c r="H5" s="126"/>
      <c r="I5" s="126"/>
      <c r="J5" s="126"/>
    </row>
    <row r="6" spans="2:10" x14ac:dyDescent="0.25">
      <c r="B6" s="4"/>
    </row>
    <row r="7" spans="2:10" ht="15.75" thickBot="1" x14ac:dyDescent="0.3"/>
    <row r="8" spans="2:10" s="2" customFormat="1" x14ac:dyDescent="0.25">
      <c r="B8" s="132" t="s">
        <v>1</v>
      </c>
      <c r="C8" s="128" t="s">
        <v>0</v>
      </c>
      <c r="D8" s="130" t="s">
        <v>2</v>
      </c>
      <c r="E8" s="128" t="s">
        <v>3</v>
      </c>
      <c r="F8" s="128" t="s">
        <v>4</v>
      </c>
      <c r="G8" s="128" t="s">
        <v>7</v>
      </c>
      <c r="H8" s="134" t="s">
        <v>5</v>
      </c>
      <c r="I8" s="134" t="s">
        <v>6</v>
      </c>
      <c r="J8" s="136" t="s">
        <v>8</v>
      </c>
    </row>
    <row r="9" spans="2:10" s="2" customFormat="1" ht="15.75" thickBot="1" x14ac:dyDescent="0.3">
      <c r="B9" s="133"/>
      <c r="C9" s="129"/>
      <c r="D9" s="131"/>
      <c r="E9" s="129"/>
      <c r="F9" s="129"/>
      <c r="G9" s="129"/>
      <c r="H9" s="135"/>
      <c r="I9" s="135"/>
      <c r="J9" s="137"/>
    </row>
    <row r="10" spans="2:10" s="1" customFormat="1" ht="43.5" thickBot="1" x14ac:dyDescent="0.3">
      <c r="B10" s="10" t="s">
        <v>15</v>
      </c>
      <c r="C10" s="39" t="s">
        <v>206</v>
      </c>
      <c r="D10" s="13" t="s">
        <v>14</v>
      </c>
      <c r="E10" s="14">
        <v>44382</v>
      </c>
      <c r="F10" s="15">
        <v>160000</v>
      </c>
      <c r="G10" s="14">
        <f t="shared" ref="G10:G41" si="0">E10+30</f>
        <v>44412</v>
      </c>
      <c r="H10" s="15">
        <f t="shared" ref="H10:H41" si="1">+F10</f>
        <v>160000</v>
      </c>
      <c r="I10" s="16">
        <f t="shared" ref="I10:I42" si="2">+F10-H10</f>
        <v>0</v>
      </c>
      <c r="J10" s="17" t="s">
        <v>9</v>
      </c>
    </row>
    <row r="11" spans="2:10" s="1" customFormat="1" ht="43.5" thickBot="1" x14ac:dyDescent="0.3">
      <c r="B11" s="10" t="s">
        <v>16</v>
      </c>
      <c r="C11" s="40" t="s">
        <v>207</v>
      </c>
      <c r="D11" s="13" t="s">
        <v>17</v>
      </c>
      <c r="E11" s="14">
        <v>44376</v>
      </c>
      <c r="F11" s="15">
        <v>10499.58</v>
      </c>
      <c r="G11" s="14">
        <f t="shared" si="0"/>
        <v>44406</v>
      </c>
      <c r="H11" s="15">
        <f t="shared" si="1"/>
        <v>10499.58</v>
      </c>
      <c r="I11" s="16">
        <f t="shared" si="2"/>
        <v>0</v>
      </c>
      <c r="J11" s="17" t="s">
        <v>10</v>
      </c>
    </row>
    <row r="12" spans="2:10" s="1" customFormat="1" ht="43.5" thickBot="1" x14ac:dyDescent="0.3">
      <c r="B12" s="10" t="s">
        <v>16</v>
      </c>
      <c r="C12" s="40" t="s">
        <v>208</v>
      </c>
      <c r="D12" s="13" t="s">
        <v>18</v>
      </c>
      <c r="E12" s="14">
        <v>44399</v>
      </c>
      <c r="F12" s="15">
        <v>11800</v>
      </c>
      <c r="G12" s="14">
        <f t="shared" si="0"/>
        <v>44429</v>
      </c>
      <c r="H12" s="15">
        <f t="shared" si="1"/>
        <v>11800</v>
      </c>
      <c r="I12" s="16">
        <f t="shared" si="2"/>
        <v>0</v>
      </c>
      <c r="J12" s="17" t="s">
        <v>9</v>
      </c>
    </row>
    <row r="13" spans="2:10" s="1" customFormat="1" ht="57.75" thickBot="1" x14ac:dyDescent="0.3">
      <c r="B13" s="10" t="s">
        <v>20</v>
      </c>
      <c r="C13" s="41" t="s">
        <v>209</v>
      </c>
      <c r="D13" s="13" t="s">
        <v>204</v>
      </c>
      <c r="E13" s="14">
        <v>44392</v>
      </c>
      <c r="F13" s="15">
        <v>1081075.8</v>
      </c>
      <c r="G13" s="14">
        <f t="shared" si="0"/>
        <v>44422</v>
      </c>
      <c r="H13" s="15">
        <f t="shared" si="1"/>
        <v>1081075.8</v>
      </c>
      <c r="I13" s="16">
        <f t="shared" si="2"/>
        <v>0</v>
      </c>
      <c r="J13" s="17" t="s">
        <v>9</v>
      </c>
    </row>
    <row r="14" spans="2:10" s="1" customFormat="1" ht="43.5" thickBot="1" x14ac:dyDescent="0.3">
      <c r="B14" s="10" t="s">
        <v>21</v>
      </c>
      <c r="C14" s="40" t="s">
        <v>22</v>
      </c>
      <c r="D14" s="13" t="s">
        <v>23</v>
      </c>
      <c r="E14" s="14">
        <v>44393</v>
      </c>
      <c r="F14" s="15">
        <v>18575.09</v>
      </c>
      <c r="G14" s="14">
        <f t="shared" si="0"/>
        <v>44423</v>
      </c>
      <c r="H14" s="15">
        <f t="shared" si="1"/>
        <v>18575.09</v>
      </c>
      <c r="I14" s="16">
        <f t="shared" si="2"/>
        <v>0</v>
      </c>
      <c r="J14" s="17" t="s">
        <v>9</v>
      </c>
    </row>
    <row r="15" spans="2:10" s="1" customFormat="1" ht="43.5" thickBot="1" x14ac:dyDescent="0.3">
      <c r="B15" s="10" t="s">
        <v>24</v>
      </c>
      <c r="C15" s="40" t="s">
        <v>25</v>
      </c>
      <c r="D15" s="13" t="s">
        <v>26</v>
      </c>
      <c r="E15" s="14">
        <v>44388</v>
      </c>
      <c r="F15" s="15">
        <v>81420</v>
      </c>
      <c r="G15" s="14">
        <f t="shared" si="0"/>
        <v>44418</v>
      </c>
      <c r="H15" s="15">
        <f t="shared" si="1"/>
        <v>81420</v>
      </c>
      <c r="I15" s="16">
        <f t="shared" si="2"/>
        <v>0</v>
      </c>
      <c r="J15" s="17" t="s">
        <v>9</v>
      </c>
    </row>
    <row r="16" spans="2:10" s="1" customFormat="1" ht="43.5" thickBot="1" x14ac:dyDescent="0.3">
      <c r="B16" s="10" t="s">
        <v>27</v>
      </c>
      <c r="C16" s="40" t="s">
        <v>210</v>
      </c>
      <c r="D16" s="13" t="s">
        <v>28</v>
      </c>
      <c r="E16" s="14">
        <v>44379</v>
      </c>
      <c r="F16" s="15">
        <v>58344.639999999999</v>
      </c>
      <c r="G16" s="14">
        <f t="shared" si="0"/>
        <v>44409</v>
      </c>
      <c r="H16" s="15">
        <f t="shared" si="1"/>
        <v>58344.639999999999</v>
      </c>
      <c r="I16" s="16">
        <f t="shared" si="2"/>
        <v>0</v>
      </c>
      <c r="J16" s="17" t="s">
        <v>9</v>
      </c>
    </row>
    <row r="17" spans="2:10" s="1" customFormat="1" ht="43.5" thickBot="1" x14ac:dyDescent="0.3">
      <c r="B17" s="45" t="s">
        <v>29</v>
      </c>
      <c r="C17" s="40" t="s">
        <v>211</v>
      </c>
      <c r="D17" s="13" t="s">
        <v>30</v>
      </c>
      <c r="E17" s="14">
        <v>44400</v>
      </c>
      <c r="F17" s="15">
        <v>26780.27</v>
      </c>
      <c r="G17" s="14">
        <f t="shared" si="0"/>
        <v>44430</v>
      </c>
      <c r="H17" s="15">
        <f t="shared" si="1"/>
        <v>26780.27</v>
      </c>
      <c r="I17" s="16">
        <f t="shared" si="2"/>
        <v>0</v>
      </c>
      <c r="J17" s="17" t="s">
        <v>9</v>
      </c>
    </row>
    <row r="18" spans="2:10" s="1" customFormat="1" ht="43.5" thickBot="1" x14ac:dyDescent="0.3">
      <c r="B18" s="10" t="s">
        <v>31</v>
      </c>
      <c r="C18" s="41" t="s">
        <v>179</v>
      </c>
      <c r="D18" s="13" t="s">
        <v>32</v>
      </c>
      <c r="E18" s="14">
        <v>44382</v>
      </c>
      <c r="F18" s="15">
        <v>130954.36</v>
      </c>
      <c r="G18" s="14">
        <f t="shared" si="0"/>
        <v>44412</v>
      </c>
      <c r="H18" s="15">
        <f t="shared" si="1"/>
        <v>130954.36</v>
      </c>
      <c r="I18" s="16">
        <f t="shared" si="2"/>
        <v>0</v>
      </c>
      <c r="J18" s="17" t="s">
        <v>9</v>
      </c>
    </row>
    <row r="19" spans="2:10" s="1" customFormat="1" ht="43.5" thickBot="1" x14ac:dyDescent="0.3">
      <c r="B19" s="10" t="s">
        <v>33</v>
      </c>
      <c r="C19" s="40" t="s">
        <v>212</v>
      </c>
      <c r="D19" s="13" t="s">
        <v>34</v>
      </c>
      <c r="E19" s="14">
        <v>44354</v>
      </c>
      <c r="F19" s="15">
        <v>129430</v>
      </c>
      <c r="G19" s="14">
        <f t="shared" si="0"/>
        <v>44384</v>
      </c>
      <c r="H19" s="15">
        <f t="shared" si="1"/>
        <v>129430</v>
      </c>
      <c r="I19" s="16">
        <f t="shared" si="2"/>
        <v>0</v>
      </c>
      <c r="J19" s="17" t="s">
        <v>10</v>
      </c>
    </row>
    <row r="20" spans="2:10" s="1" customFormat="1" ht="43.5" thickBot="1" x14ac:dyDescent="0.3">
      <c r="B20" s="10" t="s">
        <v>35</v>
      </c>
      <c r="C20" s="42" t="s">
        <v>213</v>
      </c>
      <c r="D20" s="13" t="s">
        <v>36</v>
      </c>
      <c r="E20" s="14">
        <v>44393</v>
      </c>
      <c r="F20" s="15">
        <v>16520</v>
      </c>
      <c r="G20" s="14">
        <f t="shared" si="0"/>
        <v>44423</v>
      </c>
      <c r="H20" s="15">
        <f t="shared" si="1"/>
        <v>16520</v>
      </c>
      <c r="I20" s="16">
        <f t="shared" si="2"/>
        <v>0</v>
      </c>
      <c r="J20" s="17" t="s">
        <v>9</v>
      </c>
    </row>
    <row r="21" spans="2:10" s="1" customFormat="1" ht="57.75" thickBot="1" x14ac:dyDescent="0.3">
      <c r="B21" s="10" t="s">
        <v>37</v>
      </c>
      <c r="C21" s="42" t="s">
        <v>214</v>
      </c>
      <c r="D21" s="13" t="s">
        <v>40</v>
      </c>
      <c r="E21" s="14">
        <v>44397</v>
      </c>
      <c r="F21" s="15">
        <v>63130</v>
      </c>
      <c r="G21" s="14">
        <f t="shared" si="0"/>
        <v>44427</v>
      </c>
      <c r="H21" s="15">
        <f t="shared" si="1"/>
        <v>63130</v>
      </c>
      <c r="I21" s="16">
        <f t="shared" si="2"/>
        <v>0</v>
      </c>
      <c r="J21" s="17" t="s">
        <v>9</v>
      </c>
    </row>
    <row r="22" spans="2:10" s="1" customFormat="1" ht="30" x14ac:dyDescent="0.25">
      <c r="B22" s="10" t="s">
        <v>38</v>
      </c>
      <c r="C22" s="43" t="s">
        <v>215</v>
      </c>
      <c r="D22" s="13" t="s">
        <v>39</v>
      </c>
      <c r="E22" s="14">
        <v>44398</v>
      </c>
      <c r="F22" s="15">
        <v>4130</v>
      </c>
      <c r="G22" s="14">
        <f t="shared" si="0"/>
        <v>44428</v>
      </c>
      <c r="H22" s="18">
        <f t="shared" si="1"/>
        <v>4130</v>
      </c>
      <c r="I22" s="19">
        <f t="shared" si="2"/>
        <v>0</v>
      </c>
      <c r="J22" s="17" t="s">
        <v>9</v>
      </c>
    </row>
    <row r="23" spans="2:10" s="1" customFormat="1" ht="15.75" thickBot="1" x14ac:dyDescent="0.3">
      <c r="B23" s="10" t="s">
        <v>41</v>
      </c>
      <c r="C23" s="44" t="s">
        <v>216</v>
      </c>
      <c r="D23" s="13" t="s">
        <v>42</v>
      </c>
      <c r="E23" s="14">
        <v>44267</v>
      </c>
      <c r="F23" s="15">
        <v>258489.60000000001</v>
      </c>
      <c r="G23" s="14">
        <f t="shared" si="0"/>
        <v>44297</v>
      </c>
      <c r="H23" s="15">
        <f t="shared" si="1"/>
        <v>258489.60000000001</v>
      </c>
      <c r="I23" s="16">
        <f t="shared" si="2"/>
        <v>0</v>
      </c>
      <c r="J23" s="17" t="s">
        <v>9</v>
      </c>
    </row>
    <row r="24" spans="2:10" s="1" customFormat="1" ht="43.5" thickBot="1" x14ac:dyDescent="0.3">
      <c r="B24" s="45" t="s">
        <v>41</v>
      </c>
      <c r="C24" s="40" t="s">
        <v>217</v>
      </c>
      <c r="D24" s="13" t="s">
        <v>43</v>
      </c>
      <c r="E24" s="14">
        <v>44267</v>
      </c>
      <c r="F24" s="15">
        <v>110037.36</v>
      </c>
      <c r="G24" s="14">
        <f t="shared" si="0"/>
        <v>44297</v>
      </c>
      <c r="H24" s="15">
        <f t="shared" si="1"/>
        <v>110037.36</v>
      </c>
      <c r="I24" s="16">
        <f t="shared" si="2"/>
        <v>0</v>
      </c>
      <c r="J24" s="17" t="s">
        <v>9</v>
      </c>
    </row>
    <row r="25" spans="2:10" s="1" customFormat="1" ht="43.5" x14ac:dyDescent="0.25">
      <c r="B25" s="10" t="s">
        <v>44</v>
      </c>
      <c r="C25" s="46" t="s">
        <v>218</v>
      </c>
      <c r="D25" s="13" t="s">
        <v>45</v>
      </c>
      <c r="E25" s="14">
        <v>44361</v>
      </c>
      <c r="F25" s="15">
        <v>70800</v>
      </c>
      <c r="G25" s="14">
        <f t="shared" si="0"/>
        <v>44391</v>
      </c>
      <c r="H25" s="15">
        <f t="shared" si="1"/>
        <v>70800</v>
      </c>
      <c r="I25" s="16">
        <f t="shared" si="2"/>
        <v>0</v>
      </c>
      <c r="J25" s="17" t="s">
        <v>10</v>
      </c>
    </row>
    <row r="26" spans="2:10" s="1" customFormat="1" ht="43.5" x14ac:dyDescent="0.25">
      <c r="B26" s="10" t="s">
        <v>46</v>
      </c>
      <c r="C26" s="48" t="s">
        <v>219</v>
      </c>
      <c r="D26" s="13" t="s">
        <v>47</v>
      </c>
      <c r="E26" s="14">
        <v>44390</v>
      </c>
      <c r="F26" s="15">
        <v>310340</v>
      </c>
      <c r="G26" s="14">
        <f t="shared" si="0"/>
        <v>44420</v>
      </c>
      <c r="H26" s="15">
        <f t="shared" si="1"/>
        <v>310340</v>
      </c>
      <c r="I26" s="16">
        <f t="shared" si="2"/>
        <v>0</v>
      </c>
      <c r="J26" s="17" t="s">
        <v>9</v>
      </c>
    </row>
    <row r="27" spans="2:10" s="1" customFormat="1" ht="29.25" thickBot="1" x14ac:dyDescent="0.3">
      <c r="B27" s="10" t="s">
        <v>48</v>
      </c>
      <c r="C27" s="40" t="s">
        <v>49</v>
      </c>
      <c r="D27" s="13" t="s">
        <v>50</v>
      </c>
      <c r="E27" s="14">
        <v>44340</v>
      </c>
      <c r="F27" s="15">
        <v>156000</v>
      </c>
      <c r="G27" s="14">
        <f t="shared" si="0"/>
        <v>44370</v>
      </c>
      <c r="H27" s="15">
        <f t="shared" si="1"/>
        <v>156000</v>
      </c>
      <c r="I27" s="16">
        <f t="shared" si="2"/>
        <v>0</v>
      </c>
      <c r="J27" s="17" t="s">
        <v>10</v>
      </c>
    </row>
    <row r="28" spans="2:10" s="1" customFormat="1" ht="30.75" thickBot="1" x14ac:dyDescent="0.3">
      <c r="B28" s="10" t="s">
        <v>51</v>
      </c>
      <c r="C28" s="40" t="s">
        <v>220</v>
      </c>
      <c r="D28" s="13" t="s">
        <v>52</v>
      </c>
      <c r="E28" s="14">
        <v>44396</v>
      </c>
      <c r="F28" s="15">
        <v>7566.69</v>
      </c>
      <c r="G28" s="14">
        <f t="shared" si="0"/>
        <v>44426</v>
      </c>
      <c r="H28" s="15">
        <f t="shared" si="1"/>
        <v>7566.69</v>
      </c>
      <c r="I28" s="16">
        <f t="shared" si="2"/>
        <v>0</v>
      </c>
      <c r="J28" s="17" t="s">
        <v>9</v>
      </c>
    </row>
    <row r="29" spans="2:10" s="1" customFormat="1" ht="43.5" thickBot="1" x14ac:dyDescent="0.3">
      <c r="B29" s="10" t="s">
        <v>51</v>
      </c>
      <c r="C29" s="40" t="s">
        <v>221</v>
      </c>
      <c r="D29" s="13" t="s">
        <v>53</v>
      </c>
      <c r="E29" s="14">
        <v>44396</v>
      </c>
      <c r="F29" s="15">
        <v>15384.9</v>
      </c>
      <c r="G29" s="14">
        <f t="shared" si="0"/>
        <v>44426</v>
      </c>
      <c r="H29" s="15">
        <f t="shared" si="1"/>
        <v>15384.9</v>
      </c>
      <c r="I29" s="16">
        <f t="shared" si="2"/>
        <v>0</v>
      </c>
      <c r="J29" s="17" t="s">
        <v>9</v>
      </c>
    </row>
    <row r="30" spans="2:10" s="1" customFormat="1" ht="30.75" thickBot="1" x14ac:dyDescent="0.3">
      <c r="B30" s="10" t="s">
        <v>51</v>
      </c>
      <c r="C30" s="40" t="s">
        <v>222</v>
      </c>
      <c r="D30" s="13" t="s">
        <v>54</v>
      </c>
      <c r="E30" s="14">
        <v>44403</v>
      </c>
      <c r="F30" s="15">
        <v>3902.54</v>
      </c>
      <c r="G30" s="14">
        <f t="shared" si="0"/>
        <v>44433</v>
      </c>
      <c r="H30" s="15">
        <f t="shared" si="1"/>
        <v>3902.54</v>
      </c>
      <c r="I30" s="16">
        <f t="shared" si="2"/>
        <v>0</v>
      </c>
      <c r="J30" s="17" t="s">
        <v>9</v>
      </c>
    </row>
    <row r="31" spans="2:10" s="1" customFormat="1" ht="43.5" thickBot="1" x14ac:dyDescent="0.3">
      <c r="B31" s="10" t="s">
        <v>51</v>
      </c>
      <c r="C31" s="40" t="s">
        <v>223</v>
      </c>
      <c r="D31" s="13" t="s">
        <v>55</v>
      </c>
      <c r="E31" s="14">
        <v>44396</v>
      </c>
      <c r="F31" s="15">
        <v>398801.74</v>
      </c>
      <c r="G31" s="14">
        <f t="shared" si="0"/>
        <v>44426</v>
      </c>
      <c r="H31" s="15">
        <f t="shared" si="1"/>
        <v>398801.74</v>
      </c>
      <c r="I31" s="16">
        <f t="shared" si="2"/>
        <v>0</v>
      </c>
      <c r="J31" s="17" t="s">
        <v>9</v>
      </c>
    </row>
    <row r="32" spans="2:10" s="1" customFormat="1" ht="43.5" thickBot="1" x14ac:dyDescent="0.3">
      <c r="B32" s="10" t="s">
        <v>48</v>
      </c>
      <c r="C32" s="40" t="s">
        <v>224</v>
      </c>
      <c r="D32" s="13" t="s">
        <v>56</v>
      </c>
      <c r="E32" s="14">
        <v>44401</v>
      </c>
      <c r="F32" s="15">
        <v>5964.21</v>
      </c>
      <c r="G32" s="14">
        <f t="shared" si="0"/>
        <v>44431</v>
      </c>
      <c r="H32" s="15">
        <f t="shared" si="1"/>
        <v>5964.21</v>
      </c>
      <c r="I32" s="16">
        <f>+F32-H32</f>
        <v>0</v>
      </c>
      <c r="J32" s="17" t="s">
        <v>9</v>
      </c>
    </row>
    <row r="33" spans="2:10" s="1" customFormat="1" ht="129" thickBot="1" x14ac:dyDescent="0.3">
      <c r="B33" s="10" t="s">
        <v>57</v>
      </c>
      <c r="C33" s="40" t="s">
        <v>225</v>
      </c>
      <c r="D33" s="13" t="s">
        <v>58</v>
      </c>
      <c r="E33" s="14">
        <v>44408</v>
      </c>
      <c r="F33" s="15">
        <v>379436.33</v>
      </c>
      <c r="G33" s="14">
        <f t="shared" si="0"/>
        <v>44438</v>
      </c>
      <c r="H33" s="15">
        <f t="shared" si="1"/>
        <v>379436.33</v>
      </c>
      <c r="I33" s="16">
        <f t="shared" si="2"/>
        <v>0</v>
      </c>
      <c r="J33" s="17" t="s">
        <v>9</v>
      </c>
    </row>
    <row r="34" spans="2:10" s="1" customFormat="1" ht="29.25" thickBot="1" x14ac:dyDescent="0.3">
      <c r="B34" s="10" t="s">
        <v>46</v>
      </c>
      <c r="C34" s="40" t="s">
        <v>226</v>
      </c>
      <c r="D34" s="13" t="s">
        <v>59</v>
      </c>
      <c r="E34" s="14">
        <v>44397</v>
      </c>
      <c r="F34" s="15">
        <v>89680</v>
      </c>
      <c r="G34" s="14">
        <f t="shared" si="0"/>
        <v>44427</v>
      </c>
      <c r="H34" s="15">
        <f t="shared" si="1"/>
        <v>89680</v>
      </c>
      <c r="I34" s="16">
        <f t="shared" si="2"/>
        <v>0</v>
      </c>
      <c r="J34" s="17" t="s">
        <v>9</v>
      </c>
    </row>
    <row r="35" spans="2:10" s="1" customFormat="1" x14ac:dyDescent="0.25">
      <c r="B35" s="10" t="s">
        <v>60</v>
      </c>
      <c r="C35" s="47" t="s">
        <v>227</v>
      </c>
      <c r="D35" s="13" t="s">
        <v>61</v>
      </c>
      <c r="E35" s="14">
        <v>44305</v>
      </c>
      <c r="F35" s="15">
        <v>918040</v>
      </c>
      <c r="G35" s="14">
        <f t="shared" si="0"/>
        <v>44335</v>
      </c>
      <c r="H35" s="15">
        <f t="shared" si="1"/>
        <v>918040</v>
      </c>
      <c r="I35" s="16">
        <f t="shared" si="2"/>
        <v>0</v>
      </c>
      <c r="J35" s="17" t="s">
        <v>10</v>
      </c>
    </row>
    <row r="36" spans="2:10" s="1" customFormat="1" ht="42.75" x14ac:dyDescent="0.25">
      <c r="B36" s="10" t="s">
        <v>195</v>
      </c>
      <c r="C36" s="38" t="s">
        <v>196</v>
      </c>
      <c r="D36" s="13" t="s">
        <v>62</v>
      </c>
      <c r="E36" s="14">
        <v>44397</v>
      </c>
      <c r="F36" s="15">
        <v>16500</v>
      </c>
      <c r="G36" s="14">
        <f t="shared" si="0"/>
        <v>44427</v>
      </c>
      <c r="H36" s="15">
        <f t="shared" si="1"/>
        <v>16500</v>
      </c>
      <c r="I36" s="16">
        <f t="shared" si="2"/>
        <v>0</v>
      </c>
      <c r="J36" s="17" t="s">
        <v>9</v>
      </c>
    </row>
    <row r="37" spans="2:10" s="1" customFormat="1" ht="43.5" thickBot="1" x14ac:dyDescent="0.3">
      <c r="B37" s="10" t="s">
        <v>63</v>
      </c>
      <c r="C37" s="42" t="s">
        <v>228</v>
      </c>
      <c r="D37" s="13" t="s">
        <v>64</v>
      </c>
      <c r="E37" s="14">
        <v>44355</v>
      </c>
      <c r="F37" s="15">
        <v>16620.3</v>
      </c>
      <c r="G37" s="14">
        <f t="shared" si="0"/>
        <v>44385</v>
      </c>
      <c r="H37" s="15">
        <f t="shared" si="1"/>
        <v>16620.3</v>
      </c>
      <c r="I37" s="16">
        <f t="shared" si="2"/>
        <v>0</v>
      </c>
      <c r="J37" s="17" t="s">
        <v>10</v>
      </c>
    </row>
    <row r="38" spans="2:10" s="1" customFormat="1" ht="57" x14ac:dyDescent="0.25">
      <c r="B38" s="10" t="s">
        <v>65</v>
      </c>
      <c r="C38" s="38" t="s">
        <v>197</v>
      </c>
      <c r="D38" s="13" t="s">
        <v>66</v>
      </c>
      <c r="E38" s="14">
        <v>44376</v>
      </c>
      <c r="F38" s="15">
        <v>29500</v>
      </c>
      <c r="G38" s="14">
        <f t="shared" si="0"/>
        <v>44406</v>
      </c>
      <c r="H38" s="15">
        <f t="shared" si="1"/>
        <v>29500</v>
      </c>
      <c r="I38" s="16">
        <f t="shared" si="2"/>
        <v>0</v>
      </c>
      <c r="J38" s="17" t="s">
        <v>10</v>
      </c>
    </row>
    <row r="39" spans="2:10" s="1" customFormat="1" ht="28.5" x14ac:dyDescent="0.25">
      <c r="B39" s="10" t="s">
        <v>67</v>
      </c>
      <c r="C39" s="11" t="s">
        <v>68</v>
      </c>
      <c r="D39" s="13" t="s">
        <v>69</v>
      </c>
      <c r="E39" s="14">
        <v>44406</v>
      </c>
      <c r="F39" s="15">
        <v>15340</v>
      </c>
      <c r="G39" s="14">
        <f t="shared" si="0"/>
        <v>44436</v>
      </c>
      <c r="H39" s="15">
        <f t="shared" si="1"/>
        <v>15340</v>
      </c>
      <c r="I39" s="16">
        <f t="shared" si="2"/>
        <v>0</v>
      </c>
      <c r="J39" s="17" t="s">
        <v>9</v>
      </c>
    </row>
    <row r="40" spans="2:10" s="1" customFormat="1" ht="42.75" x14ac:dyDescent="0.25">
      <c r="B40" s="10" t="s">
        <v>70</v>
      </c>
      <c r="C40" s="11" t="s">
        <v>71</v>
      </c>
      <c r="D40" s="13" t="s">
        <v>72</v>
      </c>
      <c r="E40" s="14">
        <v>44400</v>
      </c>
      <c r="F40" s="15">
        <v>5310</v>
      </c>
      <c r="G40" s="14">
        <f t="shared" si="0"/>
        <v>44430</v>
      </c>
      <c r="H40" s="15">
        <f t="shared" si="1"/>
        <v>5310</v>
      </c>
      <c r="I40" s="16">
        <f t="shared" si="2"/>
        <v>0</v>
      </c>
      <c r="J40" s="17" t="s">
        <v>9</v>
      </c>
    </row>
    <row r="41" spans="2:10" s="1" customFormat="1" ht="57" x14ac:dyDescent="0.25">
      <c r="B41" s="10" t="s">
        <v>73</v>
      </c>
      <c r="C41" s="38" t="s">
        <v>198</v>
      </c>
      <c r="D41" s="13" t="s">
        <v>74</v>
      </c>
      <c r="E41" s="14">
        <v>44396</v>
      </c>
      <c r="F41" s="15">
        <v>469200</v>
      </c>
      <c r="G41" s="14">
        <f t="shared" si="0"/>
        <v>44426</v>
      </c>
      <c r="H41" s="15">
        <f t="shared" si="1"/>
        <v>469200</v>
      </c>
      <c r="I41" s="16">
        <f t="shared" si="2"/>
        <v>0</v>
      </c>
      <c r="J41" s="17" t="s">
        <v>9</v>
      </c>
    </row>
    <row r="42" spans="2:10" s="1" customFormat="1" ht="42.75" x14ac:dyDescent="0.25">
      <c r="B42" s="10" t="s">
        <v>75</v>
      </c>
      <c r="C42" s="11" t="s">
        <v>76</v>
      </c>
      <c r="D42" s="13" t="s">
        <v>77</v>
      </c>
      <c r="E42" s="14">
        <v>44412</v>
      </c>
      <c r="F42" s="15">
        <v>33750</v>
      </c>
      <c r="G42" s="14">
        <f t="shared" ref="G42:G74" si="3">E42+30</f>
        <v>44442</v>
      </c>
      <c r="H42" s="15">
        <f t="shared" ref="H42:H90" si="4">+F42</f>
        <v>33750</v>
      </c>
      <c r="I42" s="16">
        <f t="shared" si="2"/>
        <v>0</v>
      </c>
      <c r="J42" s="17" t="s">
        <v>9</v>
      </c>
    </row>
    <row r="43" spans="2:10" s="1" customFormat="1" ht="30" x14ac:dyDescent="0.25">
      <c r="B43" s="10" t="s">
        <v>78</v>
      </c>
      <c r="C43" s="11" t="s">
        <v>79</v>
      </c>
      <c r="D43" s="13" t="s">
        <v>80</v>
      </c>
      <c r="E43" s="14">
        <v>44411</v>
      </c>
      <c r="F43" s="15">
        <v>9440</v>
      </c>
      <c r="G43" s="14">
        <f>E43+30</f>
        <v>44441</v>
      </c>
      <c r="H43" s="15">
        <f t="shared" si="4"/>
        <v>9440</v>
      </c>
      <c r="I43" s="16">
        <f t="shared" ref="I43:I90" si="5">+F43-H43</f>
        <v>0</v>
      </c>
      <c r="J43" s="17" t="s">
        <v>9</v>
      </c>
    </row>
    <row r="44" spans="2:10" s="1" customFormat="1" ht="30" x14ac:dyDescent="0.25">
      <c r="B44" s="10" t="s">
        <v>192</v>
      </c>
      <c r="C44" s="11" t="s">
        <v>193</v>
      </c>
      <c r="D44" s="13" t="s">
        <v>194</v>
      </c>
      <c r="E44" s="14"/>
      <c r="F44" s="15">
        <v>9440</v>
      </c>
      <c r="G44" s="14">
        <f>E44+30</f>
        <v>30</v>
      </c>
      <c r="H44" s="15">
        <f>+F44</f>
        <v>9440</v>
      </c>
      <c r="I44" s="16">
        <f t="shared" si="5"/>
        <v>0</v>
      </c>
      <c r="J44" s="17" t="s">
        <v>9</v>
      </c>
    </row>
    <row r="45" spans="2:10" s="1" customFormat="1" ht="28.5" x14ac:dyDescent="0.25">
      <c r="B45" s="10" t="s">
        <v>81</v>
      </c>
      <c r="C45" s="11" t="s">
        <v>82</v>
      </c>
      <c r="D45" s="13" t="s">
        <v>83</v>
      </c>
      <c r="E45" s="14">
        <v>44404</v>
      </c>
      <c r="F45" s="15">
        <v>14160</v>
      </c>
      <c r="G45" s="14">
        <f t="shared" si="3"/>
        <v>44434</v>
      </c>
      <c r="H45" s="15">
        <f t="shared" si="4"/>
        <v>14160</v>
      </c>
      <c r="I45" s="16">
        <f t="shared" si="5"/>
        <v>0</v>
      </c>
      <c r="J45" s="17" t="s">
        <v>9</v>
      </c>
    </row>
    <row r="46" spans="2:10" s="1" customFormat="1" x14ac:dyDescent="0.25">
      <c r="B46" s="10" t="s">
        <v>84</v>
      </c>
      <c r="C46" s="11" t="s">
        <v>85</v>
      </c>
      <c r="D46" s="13" t="s">
        <v>86</v>
      </c>
      <c r="E46" s="14">
        <v>44349</v>
      </c>
      <c r="F46" s="15">
        <v>15664.5</v>
      </c>
      <c r="G46" s="14">
        <f t="shared" si="3"/>
        <v>44379</v>
      </c>
      <c r="H46" s="15">
        <f t="shared" si="4"/>
        <v>15664.5</v>
      </c>
      <c r="I46" s="16">
        <f t="shared" si="5"/>
        <v>0</v>
      </c>
      <c r="J46" s="17" t="s">
        <v>10</v>
      </c>
    </row>
    <row r="47" spans="2:10" s="1" customFormat="1" ht="42.75" x14ac:dyDescent="0.25">
      <c r="B47" s="10" t="s">
        <v>67</v>
      </c>
      <c r="C47" s="38" t="s">
        <v>199</v>
      </c>
      <c r="D47" s="13" t="s">
        <v>87</v>
      </c>
      <c r="E47" s="14">
        <v>44406</v>
      </c>
      <c r="F47" s="15">
        <v>34220</v>
      </c>
      <c r="G47" s="14">
        <f t="shared" si="3"/>
        <v>44436</v>
      </c>
      <c r="H47" s="15">
        <f t="shared" si="4"/>
        <v>34220</v>
      </c>
      <c r="I47" s="16">
        <f t="shared" si="5"/>
        <v>0</v>
      </c>
      <c r="J47" s="17" t="s">
        <v>9</v>
      </c>
    </row>
    <row r="48" spans="2:10" s="1" customFormat="1" ht="28.5" x14ac:dyDescent="0.25">
      <c r="B48" s="10" t="s">
        <v>88</v>
      </c>
      <c r="C48" s="11" t="s">
        <v>89</v>
      </c>
      <c r="D48" s="13" t="s">
        <v>90</v>
      </c>
      <c r="E48" s="14">
        <v>44378</v>
      </c>
      <c r="F48" s="15">
        <v>15022.01</v>
      </c>
      <c r="G48" s="14">
        <f t="shared" si="3"/>
        <v>44408</v>
      </c>
      <c r="H48" s="15">
        <f t="shared" si="4"/>
        <v>15022.01</v>
      </c>
      <c r="I48" s="16">
        <f t="shared" si="5"/>
        <v>0</v>
      </c>
      <c r="J48" s="17" t="s">
        <v>10</v>
      </c>
    </row>
    <row r="49" spans="2:10" s="1" customFormat="1" ht="42.75" x14ac:dyDescent="0.25">
      <c r="B49" s="10" t="s">
        <v>91</v>
      </c>
      <c r="C49" s="11" t="s">
        <v>92</v>
      </c>
      <c r="D49" s="13" t="s">
        <v>69</v>
      </c>
      <c r="E49" s="14">
        <v>44317</v>
      </c>
      <c r="F49" s="15">
        <v>35400</v>
      </c>
      <c r="G49" s="14">
        <f t="shared" si="3"/>
        <v>44347</v>
      </c>
      <c r="H49" s="15">
        <f t="shared" si="4"/>
        <v>35400</v>
      </c>
      <c r="I49" s="16">
        <f t="shared" si="5"/>
        <v>0</v>
      </c>
      <c r="J49" s="17" t="s">
        <v>10</v>
      </c>
    </row>
    <row r="50" spans="2:10" s="1" customFormat="1" ht="42.75" x14ac:dyDescent="0.25">
      <c r="B50" s="10" t="s">
        <v>93</v>
      </c>
      <c r="C50" s="11" t="s">
        <v>94</v>
      </c>
      <c r="D50" s="13" t="s">
        <v>95</v>
      </c>
      <c r="E50" s="14">
        <v>44411</v>
      </c>
      <c r="F50" s="15">
        <v>60000</v>
      </c>
      <c r="G50" s="14">
        <f t="shared" si="3"/>
        <v>44441</v>
      </c>
      <c r="H50" s="36">
        <f t="shared" si="4"/>
        <v>60000</v>
      </c>
      <c r="I50" s="16">
        <f t="shared" si="5"/>
        <v>0</v>
      </c>
      <c r="J50" s="17" t="s">
        <v>9</v>
      </c>
    </row>
    <row r="51" spans="2:10" s="1" customFormat="1" ht="28.5" x14ac:dyDescent="0.25">
      <c r="B51" s="10" t="s">
        <v>70</v>
      </c>
      <c r="C51" s="11" t="s">
        <v>96</v>
      </c>
      <c r="D51" s="13" t="s">
        <v>77</v>
      </c>
      <c r="E51" s="14">
        <v>44400</v>
      </c>
      <c r="F51" s="15">
        <v>106206.56</v>
      </c>
      <c r="G51" s="14">
        <f t="shared" si="3"/>
        <v>44430</v>
      </c>
      <c r="H51" s="36">
        <f t="shared" si="4"/>
        <v>106206.56</v>
      </c>
      <c r="I51" s="16">
        <f t="shared" si="5"/>
        <v>0</v>
      </c>
      <c r="J51" s="17" t="s">
        <v>9</v>
      </c>
    </row>
    <row r="52" spans="2:10" s="1" customFormat="1" ht="30" x14ac:dyDescent="0.25">
      <c r="B52" s="10" t="s">
        <v>97</v>
      </c>
      <c r="C52" s="11" t="s">
        <v>98</v>
      </c>
      <c r="D52" s="13" t="s">
        <v>99</v>
      </c>
      <c r="E52" s="14">
        <v>44407</v>
      </c>
      <c r="F52" s="15">
        <v>599405.44999999995</v>
      </c>
      <c r="G52" s="14">
        <f t="shared" si="3"/>
        <v>44437</v>
      </c>
      <c r="H52" s="36">
        <f t="shared" si="4"/>
        <v>599405.44999999995</v>
      </c>
      <c r="I52" s="16">
        <f t="shared" si="5"/>
        <v>0</v>
      </c>
      <c r="J52" s="17" t="s">
        <v>9</v>
      </c>
    </row>
    <row r="53" spans="2:10" s="1" customFormat="1" ht="28.5" x14ac:dyDescent="0.25">
      <c r="B53" s="10" t="s">
        <v>100</v>
      </c>
      <c r="C53" s="11" t="s">
        <v>101</v>
      </c>
      <c r="D53" s="13" t="s">
        <v>102</v>
      </c>
      <c r="E53" s="14">
        <v>44412</v>
      </c>
      <c r="F53" s="15">
        <v>1416</v>
      </c>
      <c r="G53" s="14">
        <f t="shared" si="3"/>
        <v>44442</v>
      </c>
      <c r="H53" s="36">
        <f t="shared" si="4"/>
        <v>1416</v>
      </c>
      <c r="I53" s="16">
        <f t="shared" si="5"/>
        <v>0</v>
      </c>
      <c r="J53" s="17" t="s">
        <v>9</v>
      </c>
    </row>
    <row r="54" spans="2:10" s="1" customFormat="1" ht="28.5" x14ac:dyDescent="0.25">
      <c r="B54" s="10" t="s">
        <v>103</v>
      </c>
      <c r="C54" s="11" t="s">
        <v>108</v>
      </c>
      <c r="D54" s="13" t="s">
        <v>104</v>
      </c>
      <c r="E54" s="14">
        <v>44414</v>
      </c>
      <c r="F54" s="15">
        <v>6510.27</v>
      </c>
      <c r="G54" s="14">
        <f t="shared" si="3"/>
        <v>44444</v>
      </c>
      <c r="H54" s="36">
        <f t="shared" si="4"/>
        <v>6510.27</v>
      </c>
      <c r="I54" s="16">
        <f t="shared" si="5"/>
        <v>0</v>
      </c>
      <c r="J54" s="17" t="s">
        <v>9</v>
      </c>
    </row>
    <row r="55" spans="2:10" s="1" customFormat="1" ht="28.5" x14ac:dyDescent="0.25">
      <c r="B55" s="10" t="s">
        <v>103</v>
      </c>
      <c r="C55" s="11" t="s">
        <v>106</v>
      </c>
      <c r="D55" s="13" t="s">
        <v>105</v>
      </c>
      <c r="E55" s="14">
        <v>44414</v>
      </c>
      <c r="F55" s="15">
        <v>4817.57</v>
      </c>
      <c r="G55" s="14">
        <f t="shared" si="3"/>
        <v>44444</v>
      </c>
      <c r="H55" s="36">
        <f t="shared" si="4"/>
        <v>4817.57</v>
      </c>
      <c r="I55" s="16">
        <f t="shared" si="5"/>
        <v>0</v>
      </c>
      <c r="J55" s="17" t="s">
        <v>9</v>
      </c>
    </row>
    <row r="56" spans="2:10" s="1" customFormat="1" ht="28.5" x14ac:dyDescent="0.25">
      <c r="B56" s="10" t="s">
        <v>103</v>
      </c>
      <c r="C56" s="11" t="s">
        <v>107</v>
      </c>
      <c r="D56" s="13" t="s">
        <v>109</v>
      </c>
      <c r="E56" s="14">
        <v>44414</v>
      </c>
      <c r="F56" s="15">
        <v>14198.22</v>
      </c>
      <c r="G56" s="14">
        <f t="shared" si="3"/>
        <v>44444</v>
      </c>
      <c r="H56" s="36">
        <f t="shared" si="4"/>
        <v>14198.22</v>
      </c>
      <c r="I56" s="16">
        <f t="shared" si="5"/>
        <v>0</v>
      </c>
      <c r="J56" s="17" t="s">
        <v>9</v>
      </c>
    </row>
    <row r="57" spans="2:10" s="1" customFormat="1" ht="42.75" x14ac:dyDescent="0.25">
      <c r="B57" s="10" t="s">
        <v>110</v>
      </c>
      <c r="C57" s="11" t="s">
        <v>111</v>
      </c>
      <c r="D57" s="13" t="s">
        <v>112</v>
      </c>
      <c r="E57" s="14">
        <v>44410</v>
      </c>
      <c r="F57" s="15">
        <v>249983</v>
      </c>
      <c r="G57" s="14">
        <f t="shared" si="3"/>
        <v>44440</v>
      </c>
      <c r="H57" s="36">
        <f t="shared" si="4"/>
        <v>249983</v>
      </c>
      <c r="I57" s="16">
        <f t="shared" si="5"/>
        <v>0</v>
      </c>
      <c r="J57" s="17" t="s">
        <v>9</v>
      </c>
    </row>
    <row r="58" spans="2:10" s="1" customFormat="1" ht="42.75" x14ac:dyDescent="0.25">
      <c r="B58" s="10" t="s">
        <v>113</v>
      </c>
      <c r="C58" s="11" t="s">
        <v>114</v>
      </c>
      <c r="D58" s="13" t="s">
        <v>115</v>
      </c>
      <c r="E58" s="14">
        <v>44340</v>
      </c>
      <c r="F58" s="15">
        <v>2302000</v>
      </c>
      <c r="G58" s="14">
        <f t="shared" si="3"/>
        <v>44370</v>
      </c>
      <c r="H58" s="36">
        <f t="shared" si="4"/>
        <v>2302000</v>
      </c>
      <c r="I58" s="16">
        <f t="shared" si="5"/>
        <v>0</v>
      </c>
      <c r="J58" s="17" t="s">
        <v>10</v>
      </c>
    </row>
    <row r="59" spans="2:10" s="1" customFormat="1" ht="28.5" x14ac:dyDescent="0.25">
      <c r="B59" s="10" t="s">
        <v>116</v>
      </c>
      <c r="C59" s="11" t="s">
        <v>117</v>
      </c>
      <c r="D59" s="13" t="s">
        <v>42</v>
      </c>
      <c r="E59" s="14">
        <v>44386</v>
      </c>
      <c r="F59" s="15">
        <v>327869.73</v>
      </c>
      <c r="G59" s="14">
        <f t="shared" si="3"/>
        <v>44416</v>
      </c>
      <c r="H59" s="36">
        <f t="shared" si="4"/>
        <v>327869.73</v>
      </c>
      <c r="I59" s="16">
        <f t="shared" si="5"/>
        <v>0</v>
      </c>
      <c r="J59" s="17" t="s">
        <v>9</v>
      </c>
    </row>
    <row r="60" spans="2:10" s="1" customFormat="1" ht="42.75" x14ac:dyDescent="0.25">
      <c r="B60" s="10" t="s">
        <v>118</v>
      </c>
      <c r="C60" s="11" t="s">
        <v>119</v>
      </c>
      <c r="D60" s="13" t="s">
        <v>120</v>
      </c>
      <c r="E60" s="14">
        <v>44420</v>
      </c>
      <c r="F60" s="15">
        <v>500000</v>
      </c>
      <c r="G60" s="14">
        <f t="shared" si="3"/>
        <v>44450</v>
      </c>
      <c r="H60" s="36">
        <f t="shared" si="4"/>
        <v>500000</v>
      </c>
      <c r="I60" s="16">
        <f t="shared" si="5"/>
        <v>0</v>
      </c>
      <c r="J60" s="17" t="s">
        <v>9</v>
      </c>
    </row>
    <row r="61" spans="2:10" s="1" customFormat="1" ht="42.75" x14ac:dyDescent="0.25">
      <c r="B61" s="10" t="s">
        <v>121</v>
      </c>
      <c r="C61" s="38" t="s">
        <v>200</v>
      </c>
      <c r="D61" s="13" t="s">
        <v>122</v>
      </c>
      <c r="E61" s="14">
        <v>44417</v>
      </c>
      <c r="F61" s="15">
        <v>6918</v>
      </c>
      <c r="G61" s="14">
        <f t="shared" si="3"/>
        <v>44447</v>
      </c>
      <c r="H61" s="36">
        <f t="shared" si="4"/>
        <v>6918</v>
      </c>
      <c r="I61" s="16">
        <f t="shared" si="5"/>
        <v>0</v>
      </c>
      <c r="J61" s="17" t="s">
        <v>9</v>
      </c>
    </row>
    <row r="62" spans="2:10" s="1" customFormat="1" ht="42.75" x14ac:dyDescent="0.25">
      <c r="B62" s="10" t="s">
        <v>121</v>
      </c>
      <c r="C62" s="11" t="s">
        <v>123</v>
      </c>
      <c r="D62" s="13" t="s">
        <v>124</v>
      </c>
      <c r="E62" s="14">
        <v>44417</v>
      </c>
      <c r="F62" s="15">
        <v>684</v>
      </c>
      <c r="G62" s="14">
        <f t="shared" si="3"/>
        <v>44447</v>
      </c>
      <c r="H62" s="36">
        <f t="shared" si="4"/>
        <v>684</v>
      </c>
      <c r="I62" s="16">
        <f t="shared" si="5"/>
        <v>0</v>
      </c>
      <c r="J62" s="17" t="s">
        <v>9</v>
      </c>
    </row>
    <row r="63" spans="2:10" s="1" customFormat="1" ht="42.75" x14ac:dyDescent="0.25">
      <c r="B63" s="10" t="s">
        <v>125</v>
      </c>
      <c r="C63" s="11" t="s">
        <v>126</v>
      </c>
      <c r="D63" s="13" t="s">
        <v>127</v>
      </c>
      <c r="E63" s="14">
        <v>44425</v>
      </c>
      <c r="F63" s="15">
        <v>14801.94</v>
      </c>
      <c r="G63" s="14">
        <f t="shared" si="3"/>
        <v>44455</v>
      </c>
      <c r="H63" s="36">
        <f t="shared" si="4"/>
        <v>14801.94</v>
      </c>
      <c r="I63" s="16">
        <f t="shared" si="5"/>
        <v>0</v>
      </c>
      <c r="J63" s="17" t="s">
        <v>9</v>
      </c>
    </row>
    <row r="64" spans="2:10" s="1" customFormat="1" ht="30" x14ac:dyDescent="0.25">
      <c r="B64" s="10" t="s">
        <v>128</v>
      </c>
      <c r="C64" s="11" t="s">
        <v>132</v>
      </c>
      <c r="D64" s="13" t="s">
        <v>129</v>
      </c>
      <c r="E64" s="14">
        <v>44420</v>
      </c>
      <c r="F64" s="15">
        <v>285354.57</v>
      </c>
      <c r="G64" s="14">
        <f t="shared" si="3"/>
        <v>44450</v>
      </c>
      <c r="H64" s="36">
        <f t="shared" si="4"/>
        <v>285354.57</v>
      </c>
      <c r="I64" s="16">
        <f t="shared" si="5"/>
        <v>0</v>
      </c>
      <c r="J64" s="17" t="s">
        <v>9</v>
      </c>
    </row>
    <row r="65" spans="2:11" s="1" customFormat="1" ht="30" x14ac:dyDescent="0.25">
      <c r="B65" s="10" t="s">
        <v>128</v>
      </c>
      <c r="C65" s="11" t="s">
        <v>130</v>
      </c>
      <c r="D65" s="13" t="s">
        <v>131</v>
      </c>
      <c r="E65" s="14">
        <v>44420</v>
      </c>
      <c r="F65" s="15">
        <v>27066</v>
      </c>
      <c r="G65" s="14">
        <f t="shared" si="3"/>
        <v>44450</v>
      </c>
      <c r="H65" s="36">
        <f t="shared" si="4"/>
        <v>27066</v>
      </c>
      <c r="I65" s="16">
        <f t="shared" si="5"/>
        <v>0</v>
      </c>
      <c r="J65" s="17" t="s">
        <v>9</v>
      </c>
    </row>
    <row r="66" spans="2:11" s="1" customFormat="1" ht="30" x14ac:dyDescent="0.25">
      <c r="B66" s="10" t="s">
        <v>128</v>
      </c>
      <c r="C66" s="11" t="s">
        <v>133</v>
      </c>
      <c r="D66" s="13" t="s">
        <v>134</v>
      </c>
      <c r="E66" s="14">
        <v>44420</v>
      </c>
      <c r="F66" s="15">
        <v>49952.5</v>
      </c>
      <c r="G66" s="14">
        <f t="shared" si="3"/>
        <v>44450</v>
      </c>
      <c r="H66" s="36">
        <f t="shared" si="4"/>
        <v>49952.5</v>
      </c>
      <c r="I66" s="16">
        <f t="shared" si="5"/>
        <v>0</v>
      </c>
      <c r="J66" s="17" t="s">
        <v>9</v>
      </c>
    </row>
    <row r="67" spans="2:11" s="1" customFormat="1" ht="28.5" x14ac:dyDescent="0.25">
      <c r="B67" s="10" t="s">
        <v>121</v>
      </c>
      <c r="C67" s="11" t="s">
        <v>135</v>
      </c>
      <c r="D67" s="13" t="s">
        <v>136</v>
      </c>
      <c r="E67" s="14">
        <v>44417</v>
      </c>
      <c r="F67" s="15">
        <v>6158</v>
      </c>
      <c r="G67" s="14">
        <f t="shared" si="3"/>
        <v>44447</v>
      </c>
      <c r="H67" s="36">
        <f t="shared" si="4"/>
        <v>6158</v>
      </c>
      <c r="I67" s="16">
        <f t="shared" si="5"/>
        <v>0</v>
      </c>
      <c r="J67" s="17" t="s">
        <v>9</v>
      </c>
    </row>
    <row r="68" spans="2:11" s="1" customFormat="1" ht="30" x14ac:dyDescent="0.25">
      <c r="B68" s="10" t="s">
        <v>137</v>
      </c>
      <c r="C68" s="11" t="s">
        <v>79</v>
      </c>
      <c r="D68" s="13" t="s">
        <v>138</v>
      </c>
      <c r="E68" s="14">
        <v>44425</v>
      </c>
      <c r="F68" s="15">
        <v>9440</v>
      </c>
      <c r="G68" s="14">
        <f t="shared" si="3"/>
        <v>44455</v>
      </c>
      <c r="H68" s="36">
        <f t="shared" si="4"/>
        <v>9440</v>
      </c>
      <c r="I68" s="16">
        <f t="shared" si="5"/>
        <v>0</v>
      </c>
      <c r="J68" s="17" t="s">
        <v>9</v>
      </c>
    </row>
    <row r="69" spans="2:11" s="1" customFormat="1" ht="42.75" x14ac:dyDescent="0.25">
      <c r="B69" s="10" t="s">
        <v>139</v>
      </c>
      <c r="C69" s="11" t="s">
        <v>140</v>
      </c>
      <c r="D69" s="13" t="s">
        <v>141</v>
      </c>
      <c r="E69" s="14">
        <v>44427</v>
      </c>
      <c r="F69" s="15">
        <v>164660.47</v>
      </c>
      <c r="G69" s="14">
        <f t="shared" si="3"/>
        <v>44457</v>
      </c>
      <c r="H69" s="36">
        <f t="shared" si="4"/>
        <v>164660.47</v>
      </c>
      <c r="I69" s="16">
        <f t="shared" si="5"/>
        <v>0</v>
      </c>
      <c r="J69" s="17" t="s">
        <v>9</v>
      </c>
    </row>
    <row r="70" spans="2:11" s="1" customFormat="1" ht="28.5" x14ac:dyDescent="0.25">
      <c r="B70" s="10" t="s">
        <v>142</v>
      </c>
      <c r="C70" s="11" t="s">
        <v>143</v>
      </c>
      <c r="D70" s="13" t="s">
        <v>144</v>
      </c>
      <c r="E70" s="14">
        <v>44402</v>
      </c>
      <c r="F70" s="15">
        <v>4601.83</v>
      </c>
      <c r="G70" s="14">
        <f t="shared" si="3"/>
        <v>44432</v>
      </c>
      <c r="H70" s="36">
        <f t="shared" si="4"/>
        <v>4601.83</v>
      </c>
      <c r="I70" s="16">
        <f t="shared" si="5"/>
        <v>0</v>
      </c>
      <c r="J70" s="17" t="s">
        <v>9</v>
      </c>
    </row>
    <row r="71" spans="2:11" s="1" customFormat="1" ht="28.5" x14ac:dyDescent="0.25">
      <c r="B71" s="10" t="s">
        <v>142</v>
      </c>
      <c r="C71" s="11" t="s">
        <v>145</v>
      </c>
      <c r="D71" s="13" t="s">
        <v>146</v>
      </c>
      <c r="E71" s="14">
        <v>44402</v>
      </c>
      <c r="F71" s="15">
        <v>251398.88</v>
      </c>
      <c r="G71" s="14">
        <f t="shared" si="3"/>
        <v>44432</v>
      </c>
      <c r="H71" s="36">
        <f t="shared" si="4"/>
        <v>251398.88</v>
      </c>
      <c r="I71" s="16">
        <f t="shared" si="5"/>
        <v>0</v>
      </c>
      <c r="J71" s="17" t="s">
        <v>9</v>
      </c>
    </row>
    <row r="72" spans="2:11" s="1" customFormat="1" ht="42.75" x14ac:dyDescent="0.25">
      <c r="B72" s="10" t="s">
        <v>142</v>
      </c>
      <c r="C72" s="11" t="s">
        <v>147</v>
      </c>
      <c r="D72" s="13" t="s">
        <v>148</v>
      </c>
      <c r="E72" s="14">
        <v>44402</v>
      </c>
      <c r="F72" s="15">
        <v>54506.78</v>
      </c>
      <c r="G72" s="14">
        <f t="shared" si="3"/>
        <v>44432</v>
      </c>
      <c r="H72" s="36">
        <f t="shared" si="4"/>
        <v>54506.78</v>
      </c>
      <c r="I72" s="16">
        <f t="shared" si="5"/>
        <v>0</v>
      </c>
      <c r="J72" s="17" t="s">
        <v>9</v>
      </c>
    </row>
    <row r="73" spans="2:11" s="1" customFormat="1" ht="28.5" x14ac:dyDescent="0.25">
      <c r="B73" s="10" t="s">
        <v>142</v>
      </c>
      <c r="C73" s="11" t="s">
        <v>149</v>
      </c>
      <c r="D73" s="13" t="s">
        <v>150</v>
      </c>
      <c r="E73" s="14">
        <v>44413</v>
      </c>
      <c r="F73" s="15">
        <v>6075.73</v>
      </c>
      <c r="G73" s="14">
        <f t="shared" si="3"/>
        <v>44443</v>
      </c>
      <c r="H73" s="36">
        <f t="shared" si="4"/>
        <v>6075.73</v>
      </c>
      <c r="I73" s="16">
        <f t="shared" si="5"/>
        <v>0</v>
      </c>
      <c r="J73" s="17" t="s">
        <v>10</v>
      </c>
    </row>
    <row r="74" spans="2:11" s="1" customFormat="1" ht="42.75" x14ac:dyDescent="0.25">
      <c r="B74" s="10" t="s">
        <v>142</v>
      </c>
      <c r="C74" s="11" t="s">
        <v>151</v>
      </c>
      <c r="D74" s="13" t="s">
        <v>152</v>
      </c>
      <c r="E74" s="14">
        <v>44413</v>
      </c>
      <c r="F74" s="15">
        <v>7323.07</v>
      </c>
      <c r="G74" s="14">
        <f t="shared" si="3"/>
        <v>44443</v>
      </c>
      <c r="H74" s="36">
        <f t="shared" si="4"/>
        <v>7323.07</v>
      </c>
      <c r="I74" s="16">
        <f t="shared" si="5"/>
        <v>0</v>
      </c>
      <c r="J74" s="17" t="s">
        <v>9</v>
      </c>
    </row>
    <row r="75" spans="2:11" ht="42.75" x14ac:dyDescent="0.25">
      <c r="B75" s="10" t="s">
        <v>142</v>
      </c>
      <c r="C75" s="38" t="s">
        <v>201</v>
      </c>
      <c r="D75" s="13" t="s">
        <v>153</v>
      </c>
      <c r="E75" s="14">
        <v>44402</v>
      </c>
      <c r="F75" s="15">
        <v>2542.63</v>
      </c>
      <c r="G75" s="14">
        <f t="shared" ref="G75:G90" si="6">E75+30</f>
        <v>44432</v>
      </c>
      <c r="H75" s="36">
        <f t="shared" si="4"/>
        <v>2542.63</v>
      </c>
      <c r="I75" s="16">
        <f t="shared" si="5"/>
        <v>0</v>
      </c>
      <c r="J75" s="17" t="s">
        <v>9</v>
      </c>
      <c r="K75" s="1"/>
    </row>
    <row r="76" spans="2:11" ht="28.5" x14ac:dyDescent="0.25">
      <c r="B76" s="10" t="s">
        <v>154</v>
      </c>
      <c r="C76" s="11" t="s">
        <v>156</v>
      </c>
      <c r="D76" s="13" t="s">
        <v>155</v>
      </c>
      <c r="E76" s="14">
        <v>44426</v>
      </c>
      <c r="F76" s="15">
        <v>3750721.93</v>
      </c>
      <c r="G76" s="14">
        <f t="shared" si="6"/>
        <v>44456</v>
      </c>
      <c r="H76" s="36">
        <f t="shared" si="4"/>
        <v>3750721.93</v>
      </c>
      <c r="I76" s="16">
        <f t="shared" si="5"/>
        <v>0</v>
      </c>
      <c r="J76" s="17" t="s">
        <v>9</v>
      </c>
      <c r="K76" s="1"/>
    </row>
    <row r="77" spans="2:11" ht="42.75" x14ac:dyDescent="0.25">
      <c r="B77" s="10" t="s">
        <v>154</v>
      </c>
      <c r="C77" s="11" t="s">
        <v>157</v>
      </c>
      <c r="D77" s="13" t="s">
        <v>158</v>
      </c>
      <c r="E77" s="14">
        <v>44426</v>
      </c>
      <c r="F77" s="15">
        <v>171282.23</v>
      </c>
      <c r="G77" s="14">
        <f t="shared" si="6"/>
        <v>44456</v>
      </c>
      <c r="H77" s="36">
        <f t="shared" si="4"/>
        <v>171282.23</v>
      </c>
      <c r="I77" s="16">
        <v>0</v>
      </c>
      <c r="J77" s="17" t="s">
        <v>9</v>
      </c>
      <c r="K77" s="1"/>
    </row>
    <row r="78" spans="2:11" ht="42.75" x14ac:dyDescent="0.25">
      <c r="B78" s="10" t="s">
        <v>159</v>
      </c>
      <c r="C78" s="11" t="s">
        <v>160</v>
      </c>
      <c r="D78" s="13" t="s">
        <v>161</v>
      </c>
      <c r="E78" s="14">
        <v>44428</v>
      </c>
      <c r="F78" s="15">
        <v>35400</v>
      </c>
      <c r="G78" s="14">
        <f t="shared" si="6"/>
        <v>44458</v>
      </c>
      <c r="H78" s="36">
        <f t="shared" si="4"/>
        <v>35400</v>
      </c>
      <c r="I78" s="16">
        <f t="shared" si="5"/>
        <v>0</v>
      </c>
      <c r="J78" s="17" t="s">
        <v>9</v>
      </c>
      <c r="K78" s="1"/>
    </row>
    <row r="79" spans="2:11" ht="42.75" x14ac:dyDescent="0.25">
      <c r="B79" s="10" t="s">
        <v>162</v>
      </c>
      <c r="C79" s="11" t="s">
        <v>164</v>
      </c>
      <c r="D79" s="13" t="s">
        <v>163</v>
      </c>
      <c r="E79" s="14">
        <v>44428</v>
      </c>
      <c r="F79" s="15">
        <v>122039.05</v>
      </c>
      <c r="G79" s="14">
        <f t="shared" si="6"/>
        <v>44458</v>
      </c>
      <c r="H79" s="36">
        <f t="shared" si="4"/>
        <v>122039.05</v>
      </c>
      <c r="I79" s="16">
        <f t="shared" si="5"/>
        <v>0</v>
      </c>
      <c r="J79" s="17" t="s">
        <v>9</v>
      </c>
      <c r="K79" s="1"/>
    </row>
    <row r="80" spans="2:11" ht="28.5" x14ac:dyDescent="0.25">
      <c r="B80" s="10" t="s">
        <v>162</v>
      </c>
      <c r="C80" s="11" t="s">
        <v>165</v>
      </c>
      <c r="D80" s="13" t="s">
        <v>166</v>
      </c>
      <c r="E80" s="14">
        <v>44428</v>
      </c>
      <c r="F80" s="15">
        <v>309998.40000000002</v>
      </c>
      <c r="G80" s="14">
        <f t="shared" si="6"/>
        <v>44458</v>
      </c>
      <c r="H80" s="36">
        <f t="shared" si="4"/>
        <v>309998.40000000002</v>
      </c>
      <c r="I80" s="16">
        <f t="shared" si="5"/>
        <v>0</v>
      </c>
      <c r="J80" s="17" t="s">
        <v>9</v>
      </c>
      <c r="K80" s="1"/>
    </row>
    <row r="81" spans="2:11" ht="42.75" x14ac:dyDescent="0.25">
      <c r="B81" s="10" t="s">
        <v>67</v>
      </c>
      <c r="C81" s="11" t="s">
        <v>167</v>
      </c>
      <c r="D81" s="13" t="s">
        <v>168</v>
      </c>
      <c r="E81" s="14">
        <v>44417</v>
      </c>
      <c r="F81" s="15">
        <v>7080</v>
      </c>
      <c r="G81" s="14">
        <f t="shared" si="6"/>
        <v>44447</v>
      </c>
      <c r="H81" s="36">
        <f t="shared" si="4"/>
        <v>7080</v>
      </c>
      <c r="I81" s="16">
        <f t="shared" si="5"/>
        <v>0</v>
      </c>
      <c r="J81" s="17" t="s">
        <v>9</v>
      </c>
      <c r="K81" s="1"/>
    </row>
    <row r="82" spans="2:11" ht="42.75" x14ac:dyDescent="0.25">
      <c r="B82" s="10" t="s">
        <v>169</v>
      </c>
      <c r="C82" s="11" t="s">
        <v>170</v>
      </c>
      <c r="D82" s="13" t="s">
        <v>171</v>
      </c>
      <c r="E82" s="14">
        <v>44410</v>
      </c>
      <c r="F82" s="15">
        <v>11500.01</v>
      </c>
      <c r="G82" s="14">
        <f t="shared" si="6"/>
        <v>44440</v>
      </c>
      <c r="H82" s="36">
        <f t="shared" si="4"/>
        <v>11500.01</v>
      </c>
      <c r="I82" s="16">
        <f t="shared" si="5"/>
        <v>0</v>
      </c>
      <c r="J82" s="17" t="s">
        <v>9</v>
      </c>
      <c r="K82" s="1"/>
    </row>
    <row r="83" spans="2:11" ht="42.75" x14ac:dyDescent="0.25">
      <c r="B83" s="10" t="s">
        <v>162</v>
      </c>
      <c r="C83" s="38" t="s">
        <v>202</v>
      </c>
      <c r="D83" s="13" t="s">
        <v>172</v>
      </c>
      <c r="E83" s="14">
        <v>44413</v>
      </c>
      <c r="F83" s="15">
        <v>543071.47</v>
      </c>
      <c r="G83" s="14">
        <f t="shared" si="6"/>
        <v>44443</v>
      </c>
      <c r="H83" s="36">
        <f t="shared" si="4"/>
        <v>543071.47</v>
      </c>
      <c r="I83" s="16">
        <f t="shared" si="5"/>
        <v>0</v>
      </c>
      <c r="J83" s="17" t="s">
        <v>9</v>
      </c>
      <c r="K83" s="1"/>
    </row>
    <row r="84" spans="2:11" ht="28.5" x14ac:dyDescent="0.25">
      <c r="B84" s="10" t="s">
        <v>173</v>
      </c>
      <c r="C84" s="11" t="s">
        <v>174</v>
      </c>
      <c r="D84" s="13" t="s">
        <v>175</v>
      </c>
      <c r="E84" s="14">
        <v>44433</v>
      </c>
      <c r="F84" s="15">
        <v>38232</v>
      </c>
      <c r="G84" s="14">
        <f>E84+30</f>
        <v>44463</v>
      </c>
      <c r="H84" s="36">
        <f t="shared" si="4"/>
        <v>38232</v>
      </c>
      <c r="I84" s="16">
        <f t="shared" si="5"/>
        <v>0</v>
      </c>
      <c r="J84" s="17" t="s">
        <v>9</v>
      </c>
      <c r="K84" s="1"/>
    </row>
    <row r="85" spans="2:11" ht="30" x14ac:dyDescent="0.25">
      <c r="B85" s="10" t="s">
        <v>176</v>
      </c>
      <c r="C85" s="11" t="s">
        <v>177</v>
      </c>
      <c r="D85" s="13" t="s">
        <v>178</v>
      </c>
      <c r="E85" s="14">
        <v>44431</v>
      </c>
      <c r="F85" s="15">
        <v>282269.19</v>
      </c>
      <c r="G85" s="14">
        <f>E85+30</f>
        <v>44461</v>
      </c>
      <c r="H85" s="36">
        <f t="shared" si="4"/>
        <v>282269.19</v>
      </c>
      <c r="I85" s="16">
        <f t="shared" si="5"/>
        <v>0</v>
      </c>
      <c r="J85" s="17" t="s">
        <v>9</v>
      </c>
      <c r="K85" s="1"/>
    </row>
    <row r="86" spans="2:11" ht="57" x14ac:dyDescent="0.25">
      <c r="B86" s="10" t="s">
        <v>180</v>
      </c>
      <c r="C86" s="38" t="s">
        <v>203</v>
      </c>
      <c r="D86" s="13" t="s">
        <v>80</v>
      </c>
      <c r="E86" s="14">
        <v>44434</v>
      </c>
      <c r="F86" s="15">
        <v>467263.95</v>
      </c>
      <c r="G86" s="14">
        <f t="shared" si="6"/>
        <v>44464</v>
      </c>
      <c r="H86" s="36">
        <f t="shared" si="4"/>
        <v>467263.95</v>
      </c>
      <c r="I86" s="16">
        <f t="shared" si="5"/>
        <v>0</v>
      </c>
      <c r="J86" s="17" t="s">
        <v>9</v>
      </c>
      <c r="K86" s="1"/>
    </row>
    <row r="87" spans="2:11" ht="28.5" x14ac:dyDescent="0.25">
      <c r="B87" s="10" t="s">
        <v>181</v>
      </c>
      <c r="C87" s="11" t="s">
        <v>182</v>
      </c>
      <c r="D87" s="13" t="s">
        <v>183</v>
      </c>
      <c r="E87" s="14">
        <v>44439</v>
      </c>
      <c r="F87" s="15">
        <v>131111.10999999999</v>
      </c>
      <c r="G87" s="14">
        <f t="shared" si="6"/>
        <v>44469</v>
      </c>
      <c r="H87" s="36">
        <f t="shared" si="4"/>
        <v>131111.10999999999</v>
      </c>
      <c r="I87" s="16">
        <f t="shared" si="5"/>
        <v>0</v>
      </c>
      <c r="J87" s="17" t="s">
        <v>9</v>
      </c>
      <c r="K87" s="1"/>
    </row>
    <row r="88" spans="2:11" ht="42.75" x14ac:dyDescent="0.25">
      <c r="B88" s="10" t="s">
        <v>184</v>
      </c>
      <c r="C88" s="11" t="s">
        <v>185</v>
      </c>
      <c r="D88" s="13" t="s">
        <v>186</v>
      </c>
      <c r="E88" s="14">
        <v>44357</v>
      </c>
      <c r="F88" s="37">
        <v>49500</v>
      </c>
      <c r="G88" s="14">
        <f t="shared" si="6"/>
        <v>44387</v>
      </c>
      <c r="H88" s="36">
        <f t="shared" si="4"/>
        <v>49500</v>
      </c>
      <c r="I88" s="16">
        <f t="shared" si="5"/>
        <v>0</v>
      </c>
      <c r="J88" s="17" t="s">
        <v>10</v>
      </c>
      <c r="K88" s="1"/>
    </row>
    <row r="89" spans="2:11" ht="42.75" x14ac:dyDescent="0.25">
      <c r="B89" s="10" t="s">
        <v>187</v>
      </c>
      <c r="C89" s="11" t="s">
        <v>188</v>
      </c>
      <c r="D89" s="13" t="s">
        <v>189</v>
      </c>
      <c r="E89" s="14">
        <v>44386</v>
      </c>
      <c r="F89" s="37">
        <v>556689.19999999995</v>
      </c>
      <c r="G89" s="14">
        <f t="shared" si="6"/>
        <v>44416</v>
      </c>
      <c r="H89" s="36">
        <f t="shared" si="4"/>
        <v>556689.19999999995</v>
      </c>
      <c r="I89" s="16">
        <f t="shared" si="5"/>
        <v>0</v>
      </c>
      <c r="J89" s="17" t="s">
        <v>9</v>
      </c>
      <c r="K89" s="1"/>
    </row>
    <row r="90" spans="2:11" ht="42.75" x14ac:dyDescent="0.25">
      <c r="B90" s="10" t="s">
        <v>190</v>
      </c>
      <c r="C90" s="38" t="s">
        <v>205</v>
      </c>
      <c r="D90" s="13" t="s">
        <v>191</v>
      </c>
      <c r="E90" s="14">
        <v>44428</v>
      </c>
      <c r="F90" s="15">
        <v>146627.39000000001</v>
      </c>
      <c r="G90" s="14">
        <f t="shared" si="6"/>
        <v>44458</v>
      </c>
      <c r="H90" s="36">
        <f t="shared" si="4"/>
        <v>146627.39000000001</v>
      </c>
      <c r="I90" s="16">
        <f t="shared" si="5"/>
        <v>0</v>
      </c>
      <c r="J90" s="17" t="s">
        <v>9</v>
      </c>
      <c r="K90" s="1"/>
    </row>
    <row r="91" spans="2:11" s="35" customFormat="1" ht="15.75" x14ac:dyDescent="0.25">
      <c r="B91" s="20"/>
      <c r="C91" s="21"/>
      <c r="D91" s="21"/>
      <c r="E91" s="22" t="s">
        <v>11</v>
      </c>
      <c r="F91" s="23">
        <f>SUM(F10:F90)</f>
        <v>16923347.050000001</v>
      </c>
      <c r="G91" s="23"/>
      <c r="H91" s="23">
        <f>SUM(H10:H90)</f>
        <v>16923347.050000001</v>
      </c>
      <c r="I91" s="23">
        <f>SUM(I10:I90)</f>
        <v>0</v>
      </c>
      <c r="J91" s="24"/>
    </row>
    <row r="92" spans="2:11" x14ac:dyDescent="0.25">
      <c r="B92" s="4"/>
      <c r="F92" s="4"/>
    </row>
    <row r="93" spans="2:11" x14ac:dyDescent="0.25">
      <c r="B93" s="4"/>
      <c r="F93" s="4"/>
      <c r="H93" s="25"/>
    </row>
    <row r="94" spans="2:11" x14ac:dyDescent="0.25">
      <c r="B94" s="4"/>
      <c r="F94" s="4"/>
    </row>
    <row r="95" spans="2:11" x14ac:dyDescent="0.25">
      <c r="B95" s="4"/>
      <c r="F95" s="4"/>
    </row>
    <row r="96" spans="2:11" x14ac:dyDescent="0.25">
      <c r="B96" s="4"/>
      <c r="F96" s="4"/>
    </row>
    <row r="97" spans="2:10" x14ac:dyDescent="0.25">
      <c r="B97" s="26"/>
      <c r="F97" s="4"/>
    </row>
    <row r="98" spans="2:10" ht="15.75" x14ac:dyDescent="0.25">
      <c r="B98" s="26"/>
      <c r="C98" s="27"/>
      <c r="F98" s="28"/>
      <c r="H98" s="29"/>
      <c r="I98" s="6"/>
    </row>
    <row r="99" spans="2:10" ht="23.25" x14ac:dyDescent="0.25">
      <c r="B99" s="127" t="s">
        <v>12</v>
      </c>
      <c r="C99" s="127"/>
      <c r="D99" s="127"/>
      <c r="E99" s="127"/>
      <c r="F99" s="127"/>
      <c r="G99" s="127"/>
      <c r="H99" s="127"/>
      <c r="I99" s="127"/>
      <c r="J99" s="127"/>
    </row>
    <row r="100" spans="2:10" ht="23.25" x14ac:dyDescent="0.25">
      <c r="B100" s="127" t="s">
        <v>13</v>
      </c>
      <c r="C100" s="127"/>
      <c r="D100" s="127"/>
      <c r="E100" s="127"/>
      <c r="F100" s="127"/>
      <c r="G100" s="127"/>
      <c r="H100" s="127"/>
      <c r="I100" s="127"/>
      <c r="J100" s="127"/>
    </row>
    <row r="101" spans="2:10" ht="18" x14ac:dyDescent="0.25">
      <c r="B101" s="30"/>
      <c r="C101" s="30"/>
      <c r="D101" s="31"/>
      <c r="E101" s="32"/>
      <c r="F101" s="31"/>
      <c r="G101" s="32"/>
      <c r="H101" s="33"/>
      <c r="I101" s="34"/>
    </row>
  </sheetData>
  <sheetProtection insertRows="0" deleteRows="0" sort="0"/>
  <protectedRanges>
    <protectedRange sqref="B5:C5" name="Rango2_1"/>
  </protectedRanges>
  <sortState xmlns:xlrd2="http://schemas.microsoft.com/office/spreadsheetml/2017/richdata2" ref="B10:J220">
    <sortCondition ref="B10"/>
  </sortState>
  <mergeCells count="12">
    <mergeCell ref="B5:J5"/>
    <mergeCell ref="B99:J99"/>
    <mergeCell ref="B100:J100"/>
    <mergeCell ref="F8:F9"/>
    <mergeCell ref="E8:E9"/>
    <mergeCell ref="D8:D9"/>
    <mergeCell ref="B8:B9"/>
    <mergeCell ref="C8:C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5:K101"/>
  <sheetViews>
    <sheetView topLeftCell="B1" zoomScale="84" zoomScaleNormal="84" zoomScalePageLayoutView="60" workbookViewId="0">
      <selection activeCell="B98" sqref="B10:B98"/>
    </sheetView>
  </sheetViews>
  <sheetFormatPr baseColWidth="10" defaultRowHeight="15" x14ac:dyDescent="0.25"/>
  <cols>
    <col min="1" max="1" width="4.28515625" hidden="1" customWidth="1"/>
    <col min="2" max="2" width="38.140625" customWidth="1"/>
    <col min="3" max="3" width="183.42578125" style="4" bestFit="1" customWidth="1"/>
    <col min="4" max="4" width="16" style="4" customWidth="1"/>
    <col min="5" max="5" width="12.28515625" style="9" customWidth="1"/>
    <col min="6" max="6" width="21.42578125" style="3" customWidth="1"/>
    <col min="7" max="7" width="16.7109375" style="9" customWidth="1"/>
    <col min="8" max="8" width="20.5703125" style="7" customWidth="1"/>
    <col min="9" max="9" width="17" style="5" customWidth="1"/>
    <col min="10" max="10" width="13.42578125" style="8" customWidth="1"/>
  </cols>
  <sheetData>
    <row r="5" spans="2:10" ht="18" x14ac:dyDescent="0.25">
      <c r="C5" s="126"/>
      <c r="D5" s="126"/>
      <c r="E5" s="126"/>
      <c r="F5" s="126"/>
      <c r="G5" s="126"/>
      <c r="H5" s="126"/>
      <c r="I5" s="126"/>
      <c r="J5" s="126"/>
    </row>
    <row r="7" spans="2:10" ht="15.75" thickBot="1" x14ac:dyDescent="0.3"/>
    <row r="8" spans="2:10" s="2" customFormat="1" ht="15" customHeight="1" x14ac:dyDescent="0.25">
      <c r="C8" s="128" t="s">
        <v>0</v>
      </c>
      <c r="D8" s="130" t="s">
        <v>2</v>
      </c>
      <c r="E8" s="128" t="s">
        <v>3</v>
      </c>
      <c r="F8" s="128" t="s">
        <v>4</v>
      </c>
      <c r="G8" s="128" t="s">
        <v>7</v>
      </c>
      <c r="H8" s="134" t="s">
        <v>5</v>
      </c>
      <c r="I8" s="134" t="s">
        <v>6</v>
      </c>
      <c r="J8" s="136" t="s">
        <v>8</v>
      </c>
    </row>
    <row r="9" spans="2:10" s="2" customFormat="1" ht="15.75" customHeight="1" x14ac:dyDescent="0.25">
      <c r="C9" s="129"/>
      <c r="D9" s="131"/>
      <c r="E9" s="129"/>
      <c r="F9" s="129"/>
      <c r="G9" s="129"/>
      <c r="H9" s="135"/>
      <c r="I9" s="135"/>
      <c r="J9" s="137"/>
    </row>
    <row r="10" spans="2:10" s="1" customFormat="1" x14ac:dyDescent="0.25">
      <c r="B10" s="49" t="s">
        <v>262</v>
      </c>
      <c r="C10" s="51" t="s">
        <v>263</v>
      </c>
      <c r="D10" s="13" t="s">
        <v>14</v>
      </c>
      <c r="E10" s="53">
        <v>44412</v>
      </c>
      <c r="F10" s="54">
        <v>160000</v>
      </c>
      <c r="G10" s="14">
        <f t="shared" ref="G10:G73" si="0">E10+30</f>
        <v>44442</v>
      </c>
      <c r="H10" s="15">
        <f t="shared" ref="H10:H73" si="1">+F10</f>
        <v>160000</v>
      </c>
      <c r="I10" s="16">
        <f t="shared" ref="I10:I73" si="2">+F10-H10</f>
        <v>0</v>
      </c>
      <c r="J10" s="17" t="s">
        <v>9</v>
      </c>
    </row>
    <row r="11" spans="2:10" s="1" customFormat="1" ht="15" customHeight="1" x14ac:dyDescent="0.25">
      <c r="B11" s="49" t="s">
        <v>229</v>
      </c>
      <c r="C11" s="51" t="s">
        <v>264</v>
      </c>
      <c r="D11" s="13" t="s">
        <v>17</v>
      </c>
      <c r="E11" s="53">
        <v>44412</v>
      </c>
      <c r="F11" s="54">
        <v>10499.58</v>
      </c>
      <c r="G11" s="14">
        <f t="shared" si="0"/>
        <v>44442</v>
      </c>
      <c r="H11" s="15">
        <f t="shared" si="1"/>
        <v>10499.58</v>
      </c>
      <c r="I11" s="16">
        <f t="shared" si="2"/>
        <v>0</v>
      </c>
      <c r="J11" s="17" t="s">
        <v>10</v>
      </c>
    </row>
    <row r="12" spans="2:10" s="1" customFormat="1" x14ac:dyDescent="0.25">
      <c r="B12" s="49" t="s">
        <v>229</v>
      </c>
      <c r="C12" s="51" t="s">
        <v>265</v>
      </c>
      <c r="D12" s="13" t="s">
        <v>18</v>
      </c>
      <c r="E12" s="53">
        <v>44412</v>
      </c>
      <c r="F12" s="54">
        <v>11800</v>
      </c>
      <c r="G12" s="14">
        <f t="shared" si="0"/>
        <v>44442</v>
      </c>
      <c r="H12" s="15">
        <f t="shared" si="1"/>
        <v>11800</v>
      </c>
      <c r="I12" s="16">
        <f t="shared" si="2"/>
        <v>0</v>
      </c>
      <c r="J12" s="17" t="s">
        <v>9</v>
      </c>
    </row>
    <row r="13" spans="2:10" s="1" customFormat="1" x14ac:dyDescent="0.25">
      <c r="B13" s="49" t="s">
        <v>230</v>
      </c>
      <c r="C13" s="51" t="s">
        <v>266</v>
      </c>
      <c r="D13" s="13" t="s">
        <v>204</v>
      </c>
      <c r="E13" s="53">
        <v>44412</v>
      </c>
      <c r="F13" s="54">
        <v>1081075.8</v>
      </c>
      <c r="G13" s="14">
        <f t="shared" si="0"/>
        <v>44442</v>
      </c>
      <c r="H13" s="15">
        <f t="shared" si="1"/>
        <v>1081075.8</v>
      </c>
      <c r="I13" s="16">
        <f t="shared" si="2"/>
        <v>0</v>
      </c>
      <c r="J13" s="17" t="s">
        <v>9</v>
      </c>
    </row>
    <row r="14" spans="2:10" s="1" customFormat="1" x14ac:dyDescent="0.25">
      <c r="B14" s="49" t="s">
        <v>21</v>
      </c>
      <c r="C14" s="51" t="s">
        <v>267</v>
      </c>
      <c r="D14" s="13" t="s">
        <v>23</v>
      </c>
      <c r="E14" s="53">
        <v>44414</v>
      </c>
      <c r="F14" s="54">
        <v>18575.09</v>
      </c>
      <c r="G14" s="14">
        <f t="shared" si="0"/>
        <v>44444</v>
      </c>
      <c r="H14" s="15">
        <f t="shared" si="1"/>
        <v>18575.09</v>
      </c>
      <c r="I14" s="16">
        <f t="shared" si="2"/>
        <v>0</v>
      </c>
      <c r="J14" s="17" t="s">
        <v>9</v>
      </c>
    </row>
    <row r="15" spans="2:10" s="1" customFormat="1" x14ac:dyDescent="0.25">
      <c r="B15" s="49" t="s">
        <v>24</v>
      </c>
      <c r="C15" s="51" t="s">
        <v>268</v>
      </c>
      <c r="D15" s="13" t="s">
        <v>26</v>
      </c>
      <c r="E15" s="53">
        <v>44414</v>
      </c>
      <c r="F15" s="54">
        <v>81420</v>
      </c>
      <c r="G15" s="14">
        <f t="shared" si="0"/>
        <v>44444</v>
      </c>
      <c r="H15" s="15">
        <f t="shared" si="1"/>
        <v>81420</v>
      </c>
      <c r="I15" s="16">
        <f t="shared" si="2"/>
        <v>0</v>
      </c>
      <c r="J15" s="17" t="s">
        <v>9</v>
      </c>
    </row>
    <row r="16" spans="2:10" s="1" customFormat="1" x14ac:dyDescent="0.25">
      <c r="B16" s="49" t="s">
        <v>27</v>
      </c>
      <c r="C16" s="51" t="s">
        <v>269</v>
      </c>
      <c r="D16" s="13" t="s">
        <v>28</v>
      </c>
      <c r="E16" s="53">
        <v>44417</v>
      </c>
      <c r="F16" s="54">
        <v>58344.639999999999</v>
      </c>
      <c r="G16" s="14">
        <f t="shared" si="0"/>
        <v>44447</v>
      </c>
      <c r="H16" s="15">
        <f t="shared" si="1"/>
        <v>58344.639999999999</v>
      </c>
      <c r="I16" s="16">
        <f t="shared" si="2"/>
        <v>0</v>
      </c>
      <c r="J16" s="17" t="s">
        <v>9</v>
      </c>
    </row>
    <row r="17" spans="2:10" s="1" customFormat="1" x14ac:dyDescent="0.25">
      <c r="B17" s="49" t="s">
        <v>29</v>
      </c>
      <c r="C17" s="51" t="s">
        <v>270</v>
      </c>
      <c r="D17" s="13" t="s">
        <v>30</v>
      </c>
      <c r="E17" s="53">
        <v>44417</v>
      </c>
      <c r="F17" s="54">
        <v>26780.27</v>
      </c>
      <c r="G17" s="14">
        <f t="shared" si="0"/>
        <v>44447</v>
      </c>
      <c r="H17" s="15">
        <f t="shared" si="1"/>
        <v>26780.27</v>
      </c>
      <c r="I17" s="16">
        <f t="shared" si="2"/>
        <v>0</v>
      </c>
      <c r="J17" s="17" t="s">
        <v>9</v>
      </c>
    </row>
    <row r="18" spans="2:10" s="1" customFormat="1" x14ac:dyDescent="0.25">
      <c r="B18" s="49" t="s">
        <v>231</v>
      </c>
      <c r="C18" s="51" t="s">
        <v>271</v>
      </c>
      <c r="D18" s="13" t="s">
        <v>32</v>
      </c>
      <c r="E18" s="53">
        <v>44417</v>
      </c>
      <c r="F18" s="54">
        <v>130954.36</v>
      </c>
      <c r="G18" s="14">
        <f t="shared" si="0"/>
        <v>44447</v>
      </c>
      <c r="H18" s="15">
        <f t="shared" si="1"/>
        <v>130954.36</v>
      </c>
      <c r="I18" s="16">
        <f t="shared" si="2"/>
        <v>0</v>
      </c>
      <c r="J18" s="17" t="s">
        <v>9</v>
      </c>
    </row>
    <row r="19" spans="2:10" s="1" customFormat="1" x14ac:dyDescent="0.25">
      <c r="B19" s="49" t="s">
        <v>33</v>
      </c>
      <c r="C19" s="51" t="s">
        <v>272</v>
      </c>
      <c r="D19" s="13" t="s">
        <v>34</v>
      </c>
      <c r="E19" s="53">
        <v>44417</v>
      </c>
      <c r="F19" s="54">
        <v>129430</v>
      </c>
      <c r="G19" s="14">
        <f t="shared" si="0"/>
        <v>44447</v>
      </c>
      <c r="H19" s="15">
        <f t="shared" si="1"/>
        <v>129430</v>
      </c>
      <c r="I19" s="16">
        <f t="shared" si="2"/>
        <v>0</v>
      </c>
      <c r="J19" s="17" t="s">
        <v>10</v>
      </c>
    </row>
    <row r="20" spans="2:10" s="1" customFormat="1" x14ac:dyDescent="0.25">
      <c r="B20" s="49" t="s">
        <v>33</v>
      </c>
      <c r="C20" s="51" t="s">
        <v>273</v>
      </c>
      <c r="D20" s="13" t="s">
        <v>36</v>
      </c>
      <c r="E20" s="53">
        <v>44417</v>
      </c>
      <c r="F20" s="54">
        <v>16520</v>
      </c>
      <c r="G20" s="14">
        <f t="shared" si="0"/>
        <v>44447</v>
      </c>
      <c r="H20" s="15">
        <f t="shared" si="1"/>
        <v>16520</v>
      </c>
      <c r="I20" s="16">
        <f t="shared" si="2"/>
        <v>0</v>
      </c>
      <c r="J20" s="17" t="s">
        <v>9</v>
      </c>
    </row>
    <row r="21" spans="2:10" s="1" customFormat="1" x14ac:dyDescent="0.25">
      <c r="B21" s="49" t="s">
        <v>35</v>
      </c>
      <c r="C21" s="51" t="s">
        <v>274</v>
      </c>
      <c r="D21" s="13" t="s">
        <v>40</v>
      </c>
      <c r="E21" s="53">
        <v>44417</v>
      </c>
      <c r="F21" s="54">
        <v>63130</v>
      </c>
      <c r="G21" s="14">
        <f t="shared" si="0"/>
        <v>44447</v>
      </c>
      <c r="H21" s="15">
        <f t="shared" si="1"/>
        <v>63130</v>
      </c>
      <c r="I21" s="16">
        <f t="shared" si="2"/>
        <v>0</v>
      </c>
      <c r="J21" s="17" t="s">
        <v>9</v>
      </c>
    </row>
    <row r="22" spans="2:10" s="1" customFormat="1" x14ac:dyDescent="0.25">
      <c r="B22" s="49" t="s">
        <v>37</v>
      </c>
      <c r="C22" s="51" t="s">
        <v>275</v>
      </c>
      <c r="D22" s="13" t="s">
        <v>39</v>
      </c>
      <c r="E22" s="53">
        <v>44417</v>
      </c>
      <c r="F22" s="54">
        <v>4130</v>
      </c>
      <c r="G22" s="14">
        <f t="shared" si="0"/>
        <v>44447</v>
      </c>
      <c r="H22" s="18">
        <f t="shared" si="1"/>
        <v>4130</v>
      </c>
      <c r="I22" s="19">
        <f t="shared" si="2"/>
        <v>0</v>
      </c>
      <c r="J22" s="17" t="s">
        <v>9</v>
      </c>
    </row>
    <row r="23" spans="2:10" s="1" customFormat="1" x14ac:dyDescent="0.25">
      <c r="B23" s="49" t="s">
        <v>232</v>
      </c>
      <c r="C23" s="51" t="s">
        <v>276</v>
      </c>
      <c r="D23" s="13" t="s">
        <v>42</v>
      </c>
      <c r="E23" s="53">
        <v>44417</v>
      </c>
      <c r="F23" s="54">
        <v>258489.60000000001</v>
      </c>
      <c r="G23" s="14">
        <f t="shared" si="0"/>
        <v>44447</v>
      </c>
      <c r="H23" s="15">
        <f t="shared" si="1"/>
        <v>258489.60000000001</v>
      </c>
      <c r="I23" s="16">
        <f t="shared" si="2"/>
        <v>0</v>
      </c>
      <c r="J23" s="17" t="s">
        <v>9</v>
      </c>
    </row>
    <row r="24" spans="2:10" s="1" customFormat="1" x14ac:dyDescent="0.25">
      <c r="B24" s="49" t="s">
        <v>233</v>
      </c>
      <c r="C24" s="51" t="s">
        <v>277</v>
      </c>
      <c r="D24" s="13" t="s">
        <v>43</v>
      </c>
      <c r="E24" s="53">
        <v>44417</v>
      </c>
      <c r="F24" s="54">
        <v>110037.36</v>
      </c>
      <c r="G24" s="14">
        <f t="shared" si="0"/>
        <v>44447</v>
      </c>
      <c r="H24" s="15">
        <f t="shared" si="1"/>
        <v>110037.36</v>
      </c>
      <c r="I24" s="16">
        <f t="shared" si="2"/>
        <v>0</v>
      </c>
      <c r="J24" s="17" t="s">
        <v>9</v>
      </c>
    </row>
    <row r="25" spans="2:10" s="1" customFormat="1" ht="28.5" x14ac:dyDescent="0.25">
      <c r="B25" s="49" t="s">
        <v>233</v>
      </c>
      <c r="C25" s="51" t="s">
        <v>278</v>
      </c>
      <c r="D25" s="13" t="s">
        <v>45</v>
      </c>
      <c r="E25" s="53">
        <v>44417</v>
      </c>
      <c r="F25" s="54">
        <v>70800</v>
      </c>
      <c r="G25" s="14">
        <f t="shared" si="0"/>
        <v>44447</v>
      </c>
      <c r="H25" s="15">
        <f t="shared" si="1"/>
        <v>70800</v>
      </c>
      <c r="I25" s="16">
        <f t="shared" si="2"/>
        <v>0</v>
      </c>
      <c r="J25" s="17" t="s">
        <v>10</v>
      </c>
    </row>
    <row r="26" spans="2:10" s="1" customFormat="1" x14ac:dyDescent="0.25">
      <c r="B26" s="49" t="s">
        <v>44</v>
      </c>
      <c r="C26" s="51" t="s">
        <v>279</v>
      </c>
      <c r="D26" s="13" t="s">
        <v>47</v>
      </c>
      <c r="E26" s="53">
        <v>44417</v>
      </c>
      <c r="F26" s="54">
        <v>310340</v>
      </c>
      <c r="G26" s="14">
        <f t="shared" si="0"/>
        <v>44447</v>
      </c>
      <c r="H26" s="15">
        <f t="shared" si="1"/>
        <v>310340</v>
      </c>
      <c r="I26" s="16">
        <f t="shared" si="2"/>
        <v>0</v>
      </c>
      <c r="J26" s="17" t="s">
        <v>9</v>
      </c>
    </row>
    <row r="27" spans="2:10" s="1" customFormat="1" x14ac:dyDescent="0.25">
      <c r="B27" s="49" t="s">
        <v>234</v>
      </c>
      <c r="C27" s="51" t="s">
        <v>280</v>
      </c>
      <c r="D27" s="13" t="s">
        <v>50</v>
      </c>
      <c r="E27" s="53">
        <v>44418</v>
      </c>
      <c r="F27" s="54">
        <v>156000</v>
      </c>
      <c r="G27" s="14">
        <f t="shared" si="0"/>
        <v>44448</v>
      </c>
      <c r="H27" s="15">
        <f t="shared" si="1"/>
        <v>156000</v>
      </c>
      <c r="I27" s="16">
        <f t="shared" si="2"/>
        <v>0</v>
      </c>
      <c r="J27" s="17" t="s">
        <v>10</v>
      </c>
    </row>
    <row r="28" spans="2:10" s="1" customFormat="1" x14ac:dyDescent="0.25">
      <c r="B28" s="49" t="s">
        <v>235</v>
      </c>
      <c r="C28" s="51" t="s">
        <v>281</v>
      </c>
      <c r="D28" s="13" t="s">
        <v>52</v>
      </c>
      <c r="E28" s="53">
        <v>44418</v>
      </c>
      <c r="F28" s="54">
        <v>7566.69</v>
      </c>
      <c r="G28" s="14">
        <f t="shared" si="0"/>
        <v>44448</v>
      </c>
      <c r="H28" s="15">
        <f t="shared" si="1"/>
        <v>7566.69</v>
      </c>
      <c r="I28" s="16">
        <f t="shared" si="2"/>
        <v>0</v>
      </c>
      <c r="J28" s="17" t="s">
        <v>9</v>
      </c>
    </row>
    <row r="29" spans="2:10" s="1" customFormat="1" x14ac:dyDescent="0.25">
      <c r="B29" s="49" t="s">
        <v>236</v>
      </c>
      <c r="C29" s="51" t="s">
        <v>282</v>
      </c>
      <c r="D29" s="13" t="s">
        <v>53</v>
      </c>
      <c r="E29" s="53">
        <v>44418</v>
      </c>
      <c r="F29" s="54">
        <v>15384.9</v>
      </c>
      <c r="G29" s="14">
        <f t="shared" si="0"/>
        <v>44448</v>
      </c>
      <c r="H29" s="15">
        <f t="shared" si="1"/>
        <v>15384.9</v>
      </c>
      <c r="I29" s="16">
        <f t="shared" si="2"/>
        <v>0</v>
      </c>
      <c r="J29" s="17" t="s">
        <v>9</v>
      </c>
    </row>
    <row r="30" spans="2:10" s="1" customFormat="1" x14ac:dyDescent="0.25">
      <c r="B30" s="49" t="s">
        <v>236</v>
      </c>
      <c r="C30" s="51" t="s">
        <v>283</v>
      </c>
      <c r="D30" s="13" t="s">
        <v>54</v>
      </c>
      <c r="E30" s="53">
        <v>44418</v>
      </c>
      <c r="F30" s="54">
        <v>3902.54</v>
      </c>
      <c r="G30" s="14">
        <f t="shared" si="0"/>
        <v>44448</v>
      </c>
      <c r="H30" s="15">
        <f t="shared" si="1"/>
        <v>3902.54</v>
      </c>
      <c r="I30" s="16">
        <f t="shared" si="2"/>
        <v>0</v>
      </c>
      <c r="J30" s="17" t="s">
        <v>9</v>
      </c>
    </row>
    <row r="31" spans="2:10" s="1" customFormat="1" x14ac:dyDescent="0.25">
      <c r="B31" s="49" t="s">
        <v>236</v>
      </c>
      <c r="C31" s="51" t="s">
        <v>284</v>
      </c>
      <c r="D31" s="13" t="s">
        <v>55</v>
      </c>
      <c r="E31" s="53">
        <v>44418</v>
      </c>
      <c r="F31" s="54">
        <v>398801.74</v>
      </c>
      <c r="G31" s="14">
        <f t="shared" si="0"/>
        <v>44448</v>
      </c>
      <c r="H31" s="15">
        <f t="shared" si="1"/>
        <v>398801.74</v>
      </c>
      <c r="I31" s="16">
        <f t="shared" si="2"/>
        <v>0</v>
      </c>
      <c r="J31" s="17" t="s">
        <v>9</v>
      </c>
    </row>
    <row r="32" spans="2:10" s="1" customFormat="1" x14ac:dyDescent="0.25">
      <c r="B32" s="49" t="s">
        <v>236</v>
      </c>
      <c r="C32" s="51" t="s">
        <v>285</v>
      </c>
      <c r="D32" s="13" t="s">
        <v>56</v>
      </c>
      <c r="E32" s="53">
        <v>44418</v>
      </c>
      <c r="F32" s="54">
        <v>5964.21</v>
      </c>
      <c r="G32" s="14">
        <f t="shared" si="0"/>
        <v>44448</v>
      </c>
      <c r="H32" s="15">
        <f t="shared" si="1"/>
        <v>5964.21</v>
      </c>
      <c r="I32" s="16">
        <f>+F32-H32</f>
        <v>0</v>
      </c>
      <c r="J32" s="17" t="s">
        <v>9</v>
      </c>
    </row>
    <row r="33" spans="2:10" s="1" customFormat="1" ht="128.25" x14ac:dyDescent="0.25">
      <c r="B33" s="49" t="s">
        <v>236</v>
      </c>
      <c r="C33" s="51" t="s">
        <v>286</v>
      </c>
      <c r="D33" s="13" t="s">
        <v>58</v>
      </c>
      <c r="E33" s="53">
        <v>44418</v>
      </c>
      <c r="F33" s="54">
        <v>379436.33</v>
      </c>
      <c r="G33" s="14">
        <f t="shared" si="0"/>
        <v>44448</v>
      </c>
      <c r="H33" s="15">
        <f t="shared" si="1"/>
        <v>379436.33</v>
      </c>
      <c r="I33" s="16">
        <f t="shared" si="2"/>
        <v>0</v>
      </c>
      <c r="J33" s="17" t="s">
        <v>9</v>
      </c>
    </row>
    <row r="34" spans="2:10" s="1" customFormat="1" x14ac:dyDescent="0.25">
      <c r="B34" s="49" t="s">
        <v>235</v>
      </c>
      <c r="C34" s="51" t="s">
        <v>287</v>
      </c>
      <c r="D34" s="13" t="s">
        <v>59</v>
      </c>
      <c r="E34" s="53">
        <v>44418</v>
      </c>
      <c r="F34" s="54">
        <v>89680</v>
      </c>
      <c r="G34" s="14">
        <f t="shared" si="0"/>
        <v>44448</v>
      </c>
      <c r="H34" s="15">
        <f t="shared" si="1"/>
        <v>89680</v>
      </c>
      <c r="I34" s="16">
        <f t="shared" si="2"/>
        <v>0</v>
      </c>
      <c r="J34" s="17" t="s">
        <v>9</v>
      </c>
    </row>
    <row r="35" spans="2:10" s="1" customFormat="1" x14ac:dyDescent="0.25">
      <c r="B35" s="49" t="s">
        <v>237</v>
      </c>
      <c r="C35" s="51" t="s">
        <v>288</v>
      </c>
      <c r="D35" s="13" t="s">
        <v>61</v>
      </c>
      <c r="E35" s="53">
        <v>44418</v>
      </c>
      <c r="F35" s="54">
        <v>918040</v>
      </c>
      <c r="G35" s="14">
        <f t="shared" si="0"/>
        <v>44448</v>
      </c>
      <c r="H35" s="15">
        <f t="shared" si="1"/>
        <v>918040</v>
      </c>
      <c r="I35" s="16">
        <f t="shared" si="2"/>
        <v>0</v>
      </c>
      <c r="J35" s="17" t="s">
        <v>10</v>
      </c>
    </row>
    <row r="36" spans="2:10" s="1" customFormat="1" x14ac:dyDescent="0.25">
      <c r="B36" s="49" t="s">
        <v>234</v>
      </c>
      <c r="C36" s="51" t="s">
        <v>289</v>
      </c>
      <c r="D36" s="13" t="s">
        <v>62</v>
      </c>
      <c r="E36" s="53">
        <v>44418</v>
      </c>
      <c r="F36" s="54">
        <v>16500</v>
      </c>
      <c r="G36" s="14">
        <f t="shared" si="0"/>
        <v>44448</v>
      </c>
      <c r="H36" s="15">
        <f t="shared" si="1"/>
        <v>16500</v>
      </c>
      <c r="I36" s="16">
        <f t="shared" si="2"/>
        <v>0</v>
      </c>
      <c r="J36" s="17" t="s">
        <v>9</v>
      </c>
    </row>
    <row r="37" spans="2:10" s="1" customFormat="1" x14ac:dyDescent="0.25">
      <c r="B37" s="49" t="s">
        <v>238</v>
      </c>
      <c r="C37" s="51" t="s">
        <v>290</v>
      </c>
      <c r="D37" s="13" t="s">
        <v>64</v>
      </c>
      <c r="E37" s="53">
        <v>44418</v>
      </c>
      <c r="F37" s="54">
        <v>16620.3</v>
      </c>
      <c r="G37" s="14">
        <f t="shared" si="0"/>
        <v>44448</v>
      </c>
      <c r="H37" s="15">
        <f t="shared" si="1"/>
        <v>16620.3</v>
      </c>
      <c r="I37" s="16">
        <f t="shared" si="2"/>
        <v>0</v>
      </c>
      <c r="J37" s="17" t="s">
        <v>10</v>
      </c>
    </row>
    <row r="38" spans="2:10" s="1" customFormat="1" x14ac:dyDescent="0.25">
      <c r="B38" s="49" t="s">
        <v>239</v>
      </c>
      <c r="C38" s="51" t="s">
        <v>297</v>
      </c>
      <c r="D38" s="13" t="s">
        <v>66</v>
      </c>
      <c r="E38" s="53">
        <v>44418</v>
      </c>
      <c r="F38" s="54">
        <v>29500</v>
      </c>
      <c r="G38" s="14">
        <f t="shared" si="0"/>
        <v>44448</v>
      </c>
      <c r="H38" s="15">
        <f t="shared" si="1"/>
        <v>29500</v>
      </c>
      <c r="I38" s="16">
        <f t="shared" si="2"/>
        <v>0</v>
      </c>
      <c r="J38" s="17" t="s">
        <v>10</v>
      </c>
    </row>
    <row r="39" spans="2:10" s="1" customFormat="1" x14ac:dyDescent="0.25">
      <c r="B39" s="49" t="s">
        <v>240</v>
      </c>
      <c r="C39" s="51" t="s">
        <v>291</v>
      </c>
      <c r="D39" s="13" t="s">
        <v>69</v>
      </c>
      <c r="E39" s="53">
        <v>44418</v>
      </c>
      <c r="F39" s="54">
        <v>15340</v>
      </c>
      <c r="G39" s="14">
        <f t="shared" si="0"/>
        <v>44448</v>
      </c>
      <c r="H39" s="15">
        <f t="shared" si="1"/>
        <v>15340</v>
      </c>
      <c r="I39" s="16">
        <f t="shared" si="2"/>
        <v>0</v>
      </c>
      <c r="J39" s="17" t="s">
        <v>9</v>
      </c>
    </row>
    <row r="40" spans="2:10" s="1" customFormat="1" x14ac:dyDescent="0.25">
      <c r="B40" s="49" t="s">
        <v>240</v>
      </c>
      <c r="C40" s="51" t="s">
        <v>292</v>
      </c>
      <c r="D40" s="13" t="s">
        <v>72</v>
      </c>
      <c r="E40" s="53">
        <v>44418</v>
      </c>
      <c r="F40" s="54">
        <v>5310</v>
      </c>
      <c r="G40" s="14">
        <f t="shared" si="0"/>
        <v>44448</v>
      </c>
      <c r="H40" s="15">
        <f t="shared" si="1"/>
        <v>5310</v>
      </c>
      <c r="I40" s="16">
        <f t="shared" si="2"/>
        <v>0</v>
      </c>
      <c r="J40" s="17" t="s">
        <v>9</v>
      </c>
    </row>
    <row r="41" spans="2:10" s="1" customFormat="1" x14ac:dyDescent="0.25">
      <c r="B41" s="49" t="s">
        <v>241</v>
      </c>
      <c r="C41" s="51" t="s">
        <v>293</v>
      </c>
      <c r="D41" s="13" t="s">
        <v>74</v>
      </c>
      <c r="E41" s="53">
        <v>44419</v>
      </c>
      <c r="F41" s="54">
        <v>469200</v>
      </c>
      <c r="G41" s="14">
        <f t="shared" si="0"/>
        <v>44449</v>
      </c>
      <c r="H41" s="15">
        <f t="shared" si="1"/>
        <v>469200</v>
      </c>
      <c r="I41" s="16">
        <f t="shared" si="2"/>
        <v>0</v>
      </c>
      <c r="J41" s="17" t="s">
        <v>9</v>
      </c>
    </row>
    <row r="42" spans="2:10" s="1" customFormat="1" x14ac:dyDescent="0.25">
      <c r="B42" s="49" t="s">
        <v>242</v>
      </c>
      <c r="C42" s="51" t="s">
        <v>294</v>
      </c>
      <c r="D42" s="13" t="s">
        <v>77</v>
      </c>
      <c r="E42" s="53">
        <v>44419</v>
      </c>
      <c r="F42" s="54">
        <v>33750</v>
      </c>
      <c r="G42" s="14">
        <f t="shared" si="0"/>
        <v>44449</v>
      </c>
      <c r="H42" s="15">
        <f t="shared" si="1"/>
        <v>33750</v>
      </c>
      <c r="I42" s="16">
        <f t="shared" si="2"/>
        <v>0</v>
      </c>
      <c r="J42" s="17" t="s">
        <v>9</v>
      </c>
    </row>
    <row r="43" spans="2:10" s="1" customFormat="1" x14ac:dyDescent="0.25">
      <c r="B43" s="49" t="s">
        <v>243</v>
      </c>
      <c r="C43" s="51" t="s">
        <v>295</v>
      </c>
      <c r="D43" s="13" t="s">
        <v>80</v>
      </c>
      <c r="E43" s="53">
        <v>44419</v>
      </c>
      <c r="F43" s="54">
        <v>9440</v>
      </c>
      <c r="G43" s="14">
        <f>E43+30</f>
        <v>44449</v>
      </c>
      <c r="H43" s="15">
        <f t="shared" si="1"/>
        <v>9440</v>
      </c>
      <c r="I43" s="16">
        <f t="shared" si="2"/>
        <v>0</v>
      </c>
      <c r="J43" s="17" t="s">
        <v>9</v>
      </c>
    </row>
    <row r="44" spans="2:10" s="1" customFormat="1" x14ac:dyDescent="0.25">
      <c r="B44" s="49" t="s">
        <v>73</v>
      </c>
      <c r="C44" s="51" t="s">
        <v>296</v>
      </c>
      <c r="D44" s="13" t="s">
        <v>194</v>
      </c>
      <c r="E44" s="53">
        <v>44419</v>
      </c>
      <c r="F44" s="54">
        <v>9440</v>
      </c>
      <c r="G44" s="14">
        <f>E44+30</f>
        <v>44449</v>
      </c>
      <c r="H44" s="15">
        <f>+F44</f>
        <v>9440</v>
      </c>
      <c r="I44" s="16">
        <f t="shared" si="2"/>
        <v>0</v>
      </c>
      <c r="J44" s="17" t="s">
        <v>9</v>
      </c>
    </row>
    <row r="45" spans="2:10" s="1" customFormat="1" x14ac:dyDescent="0.25">
      <c r="B45" s="49" t="s">
        <v>244</v>
      </c>
      <c r="C45" s="51" t="s">
        <v>298</v>
      </c>
      <c r="D45" s="13" t="s">
        <v>83</v>
      </c>
      <c r="E45" s="53">
        <v>44419</v>
      </c>
      <c r="F45" s="54">
        <v>14160</v>
      </c>
      <c r="G45" s="14">
        <f t="shared" si="0"/>
        <v>44449</v>
      </c>
      <c r="H45" s="15">
        <f t="shared" si="1"/>
        <v>14160</v>
      </c>
      <c r="I45" s="16">
        <f t="shared" si="2"/>
        <v>0</v>
      </c>
      <c r="J45" s="17" t="s">
        <v>9</v>
      </c>
    </row>
    <row r="46" spans="2:10" s="1" customFormat="1" x14ac:dyDescent="0.25">
      <c r="B46" s="49" t="s">
        <v>78</v>
      </c>
      <c r="C46" s="51" t="s">
        <v>299</v>
      </c>
      <c r="D46" s="13" t="s">
        <v>86</v>
      </c>
      <c r="E46" s="53">
        <v>44419</v>
      </c>
      <c r="F46" s="54">
        <v>15664.5</v>
      </c>
      <c r="G46" s="14">
        <f t="shared" si="0"/>
        <v>44449</v>
      </c>
      <c r="H46" s="15">
        <f t="shared" si="1"/>
        <v>15664.5</v>
      </c>
      <c r="I46" s="16">
        <f t="shared" si="2"/>
        <v>0</v>
      </c>
      <c r="J46" s="17" t="s">
        <v>10</v>
      </c>
    </row>
    <row r="47" spans="2:10" s="1" customFormat="1" x14ac:dyDescent="0.25">
      <c r="B47" s="49" t="s">
        <v>192</v>
      </c>
      <c r="C47" s="52" t="s">
        <v>300</v>
      </c>
      <c r="D47" s="13" t="s">
        <v>87</v>
      </c>
      <c r="E47" s="53">
        <v>44419</v>
      </c>
      <c r="F47" s="54">
        <v>34220</v>
      </c>
      <c r="G47" s="14">
        <f t="shared" si="0"/>
        <v>44449</v>
      </c>
      <c r="H47" s="15">
        <f t="shared" si="1"/>
        <v>34220</v>
      </c>
      <c r="I47" s="16">
        <f t="shared" si="2"/>
        <v>0</v>
      </c>
      <c r="J47" s="17" t="s">
        <v>9</v>
      </c>
    </row>
    <row r="48" spans="2:10" s="1" customFormat="1" x14ac:dyDescent="0.25">
      <c r="B48" s="49" t="s">
        <v>81</v>
      </c>
      <c r="C48" s="51" t="s">
        <v>301</v>
      </c>
      <c r="D48" s="13" t="s">
        <v>90</v>
      </c>
      <c r="E48" s="53">
        <v>44419</v>
      </c>
      <c r="F48" s="54">
        <v>15022.01</v>
      </c>
      <c r="G48" s="14">
        <f t="shared" si="0"/>
        <v>44449</v>
      </c>
      <c r="H48" s="15">
        <f t="shared" si="1"/>
        <v>15022.01</v>
      </c>
      <c r="I48" s="16">
        <f t="shared" si="2"/>
        <v>0</v>
      </c>
      <c r="J48" s="17" t="s">
        <v>10</v>
      </c>
    </row>
    <row r="49" spans="2:10" s="1" customFormat="1" x14ac:dyDescent="0.25">
      <c r="B49" s="49" t="s">
        <v>84</v>
      </c>
      <c r="C49" s="51" t="s">
        <v>302</v>
      </c>
      <c r="D49" s="13" t="s">
        <v>69</v>
      </c>
      <c r="E49" s="53">
        <v>44421</v>
      </c>
      <c r="F49" s="54">
        <v>35400</v>
      </c>
      <c r="G49" s="14">
        <f t="shared" si="0"/>
        <v>44451</v>
      </c>
      <c r="H49" s="15">
        <f t="shared" si="1"/>
        <v>35400</v>
      </c>
      <c r="I49" s="16">
        <f t="shared" si="2"/>
        <v>0</v>
      </c>
      <c r="J49" s="17" t="s">
        <v>10</v>
      </c>
    </row>
    <row r="50" spans="2:10" s="1" customFormat="1" x14ac:dyDescent="0.25">
      <c r="B50" s="49" t="s">
        <v>84</v>
      </c>
      <c r="C50" s="51" t="s">
        <v>303</v>
      </c>
      <c r="D50" s="13" t="s">
        <v>95</v>
      </c>
      <c r="E50" s="53">
        <v>44421</v>
      </c>
      <c r="F50" s="54">
        <v>60000</v>
      </c>
      <c r="G50" s="14">
        <f t="shared" si="0"/>
        <v>44451</v>
      </c>
      <c r="H50" s="36">
        <f t="shared" si="1"/>
        <v>60000</v>
      </c>
      <c r="I50" s="16">
        <f t="shared" si="2"/>
        <v>0</v>
      </c>
      <c r="J50" s="17" t="s">
        <v>9</v>
      </c>
    </row>
    <row r="51" spans="2:10" s="1" customFormat="1" x14ac:dyDescent="0.25">
      <c r="B51" s="49" t="s">
        <v>242</v>
      </c>
      <c r="C51" s="51" t="s">
        <v>304</v>
      </c>
      <c r="D51" s="13" t="s">
        <v>77</v>
      </c>
      <c r="E51" s="53">
        <v>44421</v>
      </c>
      <c r="F51" s="54">
        <v>106206.56</v>
      </c>
      <c r="G51" s="14">
        <f t="shared" si="0"/>
        <v>44451</v>
      </c>
      <c r="H51" s="36">
        <f t="shared" si="1"/>
        <v>106206.56</v>
      </c>
      <c r="I51" s="16">
        <f t="shared" si="2"/>
        <v>0</v>
      </c>
      <c r="J51" s="17" t="s">
        <v>9</v>
      </c>
    </row>
    <row r="52" spans="2:10" s="1" customFormat="1" x14ac:dyDescent="0.25">
      <c r="B52" s="49" t="s">
        <v>88</v>
      </c>
      <c r="C52" s="51" t="s">
        <v>305</v>
      </c>
      <c r="D52" s="13" t="s">
        <v>99</v>
      </c>
      <c r="E52" s="53">
        <v>44421</v>
      </c>
      <c r="F52" s="54">
        <v>599405.44999999995</v>
      </c>
      <c r="G52" s="14">
        <f t="shared" si="0"/>
        <v>44451</v>
      </c>
      <c r="H52" s="36">
        <f t="shared" si="1"/>
        <v>599405.44999999995</v>
      </c>
      <c r="I52" s="16">
        <f t="shared" si="2"/>
        <v>0</v>
      </c>
      <c r="J52" s="17" t="s">
        <v>9</v>
      </c>
    </row>
    <row r="53" spans="2:10" s="1" customFormat="1" x14ac:dyDescent="0.25">
      <c r="B53" s="49" t="s">
        <v>91</v>
      </c>
      <c r="C53" s="51" t="s">
        <v>306</v>
      </c>
      <c r="D53" s="13" t="s">
        <v>102</v>
      </c>
      <c r="E53" s="53">
        <v>44421</v>
      </c>
      <c r="F53" s="54">
        <v>1416</v>
      </c>
      <c r="G53" s="14">
        <f t="shared" si="0"/>
        <v>44451</v>
      </c>
      <c r="H53" s="36">
        <f t="shared" si="1"/>
        <v>1416</v>
      </c>
      <c r="I53" s="16">
        <f t="shared" si="2"/>
        <v>0</v>
      </c>
      <c r="J53" s="17" t="s">
        <v>9</v>
      </c>
    </row>
    <row r="54" spans="2:10" s="1" customFormat="1" x14ac:dyDescent="0.25">
      <c r="B54" s="49" t="s">
        <v>93</v>
      </c>
      <c r="C54" s="51" t="s">
        <v>307</v>
      </c>
      <c r="D54" s="13" t="s">
        <v>104</v>
      </c>
      <c r="E54" s="53">
        <v>44421</v>
      </c>
      <c r="F54" s="54">
        <v>6510.27</v>
      </c>
      <c r="G54" s="14">
        <f t="shared" si="0"/>
        <v>44451</v>
      </c>
      <c r="H54" s="36">
        <f t="shared" si="1"/>
        <v>6510.27</v>
      </c>
      <c r="I54" s="16">
        <f t="shared" si="2"/>
        <v>0</v>
      </c>
      <c r="J54" s="17" t="s">
        <v>9</v>
      </c>
    </row>
    <row r="55" spans="2:10" s="1" customFormat="1" x14ac:dyDescent="0.25">
      <c r="B55" s="49" t="s">
        <v>243</v>
      </c>
      <c r="C55" s="51" t="s">
        <v>308</v>
      </c>
      <c r="D55" s="13" t="s">
        <v>105</v>
      </c>
      <c r="E55" s="53">
        <v>44421</v>
      </c>
      <c r="F55" s="54">
        <v>4817.57</v>
      </c>
      <c r="G55" s="14">
        <f t="shared" si="0"/>
        <v>44451</v>
      </c>
      <c r="H55" s="36">
        <f t="shared" si="1"/>
        <v>4817.57</v>
      </c>
      <c r="I55" s="16">
        <f t="shared" si="2"/>
        <v>0</v>
      </c>
      <c r="J55" s="17" t="s">
        <v>9</v>
      </c>
    </row>
    <row r="56" spans="2:10" s="1" customFormat="1" x14ac:dyDescent="0.25">
      <c r="B56" s="49" t="s">
        <v>245</v>
      </c>
      <c r="C56" s="51" t="s">
        <v>309</v>
      </c>
      <c r="D56" s="13" t="s">
        <v>109</v>
      </c>
      <c r="E56" s="53">
        <v>44421</v>
      </c>
      <c r="F56" s="54">
        <v>14198.22</v>
      </c>
      <c r="G56" s="14">
        <f t="shared" si="0"/>
        <v>44451</v>
      </c>
      <c r="H56" s="36">
        <f t="shared" si="1"/>
        <v>14198.22</v>
      </c>
      <c r="I56" s="16">
        <f t="shared" si="2"/>
        <v>0</v>
      </c>
      <c r="J56" s="17" t="s">
        <v>9</v>
      </c>
    </row>
    <row r="57" spans="2:10" s="1" customFormat="1" x14ac:dyDescent="0.25">
      <c r="B57" s="49" t="s">
        <v>246</v>
      </c>
      <c r="C57" s="51" t="s">
        <v>310</v>
      </c>
      <c r="D57" s="13" t="s">
        <v>112</v>
      </c>
      <c r="E57" s="53">
        <v>44421</v>
      </c>
      <c r="F57" s="54">
        <v>249983</v>
      </c>
      <c r="G57" s="14">
        <f t="shared" si="0"/>
        <v>44451</v>
      </c>
      <c r="H57" s="36">
        <f t="shared" si="1"/>
        <v>249983</v>
      </c>
      <c r="I57" s="16">
        <f t="shared" si="2"/>
        <v>0</v>
      </c>
      <c r="J57" s="17" t="s">
        <v>9</v>
      </c>
    </row>
    <row r="58" spans="2:10" s="1" customFormat="1" x14ac:dyDescent="0.25">
      <c r="B58" s="49" t="s">
        <v>247</v>
      </c>
      <c r="C58" s="51" t="s">
        <v>311</v>
      </c>
      <c r="D58" s="13" t="s">
        <v>115</v>
      </c>
      <c r="E58" s="53">
        <v>44425</v>
      </c>
      <c r="F58" s="54">
        <v>2302000</v>
      </c>
      <c r="G58" s="14">
        <f t="shared" si="0"/>
        <v>44455</v>
      </c>
      <c r="H58" s="36">
        <f t="shared" si="1"/>
        <v>2302000</v>
      </c>
      <c r="I58" s="16">
        <f t="shared" si="2"/>
        <v>0</v>
      </c>
      <c r="J58" s="17" t="s">
        <v>10</v>
      </c>
    </row>
    <row r="59" spans="2:10" s="1" customFormat="1" x14ac:dyDescent="0.25">
      <c r="B59" s="49" t="s">
        <v>247</v>
      </c>
      <c r="C59" s="51" t="s">
        <v>312</v>
      </c>
      <c r="D59" s="13" t="s">
        <v>42</v>
      </c>
      <c r="E59" s="53">
        <v>44425</v>
      </c>
      <c r="F59" s="54">
        <v>327869.73</v>
      </c>
      <c r="G59" s="14">
        <f t="shared" si="0"/>
        <v>44455</v>
      </c>
      <c r="H59" s="36">
        <f t="shared" si="1"/>
        <v>327869.73</v>
      </c>
      <c r="I59" s="16">
        <f t="shared" si="2"/>
        <v>0</v>
      </c>
      <c r="J59" s="17" t="s">
        <v>9</v>
      </c>
    </row>
    <row r="60" spans="2:10" s="1" customFormat="1" ht="28.5" x14ac:dyDescent="0.25">
      <c r="B60" s="49" t="s">
        <v>247</v>
      </c>
      <c r="C60" s="51" t="s">
        <v>313</v>
      </c>
      <c r="D60" s="13" t="s">
        <v>120</v>
      </c>
      <c r="E60" s="53">
        <v>44425</v>
      </c>
      <c r="F60" s="54">
        <v>500000</v>
      </c>
      <c r="G60" s="14">
        <f t="shared" si="0"/>
        <v>44455</v>
      </c>
      <c r="H60" s="36">
        <f t="shared" si="1"/>
        <v>500000</v>
      </c>
      <c r="I60" s="16">
        <f t="shared" si="2"/>
        <v>0</v>
      </c>
      <c r="J60" s="17" t="s">
        <v>9</v>
      </c>
    </row>
    <row r="61" spans="2:10" s="1" customFormat="1" ht="28.5" x14ac:dyDescent="0.25">
      <c r="B61" s="49" t="s">
        <v>247</v>
      </c>
      <c r="C61" s="51" t="s">
        <v>314</v>
      </c>
      <c r="D61" s="13" t="s">
        <v>122</v>
      </c>
      <c r="E61" s="53">
        <v>44425</v>
      </c>
      <c r="F61" s="54">
        <v>6918</v>
      </c>
      <c r="G61" s="14">
        <f t="shared" si="0"/>
        <v>44455</v>
      </c>
      <c r="H61" s="36">
        <f t="shared" si="1"/>
        <v>6918</v>
      </c>
      <c r="I61" s="16">
        <f t="shared" si="2"/>
        <v>0</v>
      </c>
      <c r="J61" s="17" t="s">
        <v>9</v>
      </c>
    </row>
    <row r="62" spans="2:10" s="1" customFormat="1" ht="28.5" x14ac:dyDescent="0.25">
      <c r="B62" s="49" t="s">
        <v>248</v>
      </c>
      <c r="C62" s="52" t="s">
        <v>315</v>
      </c>
      <c r="D62" s="13" t="s">
        <v>124</v>
      </c>
      <c r="E62" s="53">
        <v>44426</v>
      </c>
      <c r="F62" s="54">
        <v>684</v>
      </c>
      <c r="G62" s="14">
        <f t="shared" si="0"/>
        <v>44456</v>
      </c>
      <c r="H62" s="36">
        <f t="shared" si="1"/>
        <v>684</v>
      </c>
      <c r="I62" s="16">
        <f t="shared" si="2"/>
        <v>0</v>
      </c>
      <c r="J62" s="17" t="s">
        <v>9</v>
      </c>
    </row>
    <row r="63" spans="2:10" s="1" customFormat="1" ht="22.5" x14ac:dyDescent="0.25">
      <c r="B63" s="49" t="s">
        <v>249</v>
      </c>
      <c r="C63" s="52" t="s">
        <v>317</v>
      </c>
      <c r="D63" s="13" t="s">
        <v>127</v>
      </c>
      <c r="E63" s="53">
        <v>44426</v>
      </c>
      <c r="F63" s="54">
        <v>14801.94</v>
      </c>
      <c r="G63" s="14">
        <f t="shared" si="0"/>
        <v>44456</v>
      </c>
      <c r="H63" s="36">
        <f t="shared" si="1"/>
        <v>14801.94</v>
      </c>
      <c r="I63" s="16">
        <f t="shared" si="2"/>
        <v>0</v>
      </c>
      <c r="J63" s="17" t="s">
        <v>9</v>
      </c>
    </row>
    <row r="64" spans="2:10" s="1" customFormat="1" x14ac:dyDescent="0.25">
      <c r="B64" s="49" t="s">
        <v>250</v>
      </c>
      <c r="C64" s="52" t="s">
        <v>316</v>
      </c>
      <c r="D64" s="13" t="s">
        <v>129</v>
      </c>
      <c r="E64" s="53">
        <v>44426</v>
      </c>
      <c r="F64" s="54">
        <v>285354.57</v>
      </c>
      <c r="G64" s="14">
        <f t="shared" si="0"/>
        <v>44456</v>
      </c>
      <c r="H64" s="36">
        <f t="shared" si="1"/>
        <v>285354.57</v>
      </c>
      <c r="I64" s="16">
        <f t="shared" si="2"/>
        <v>0</v>
      </c>
      <c r="J64" s="17" t="s">
        <v>9</v>
      </c>
    </row>
    <row r="65" spans="2:11" s="1" customFormat="1" x14ac:dyDescent="0.25">
      <c r="B65" s="49" t="s">
        <v>251</v>
      </c>
      <c r="C65" s="52" t="s">
        <v>318</v>
      </c>
      <c r="D65" s="13" t="s">
        <v>131</v>
      </c>
      <c r="E65" s="53">
        <v>44427</v>
      </c>
      <c r="F65" s="54">
        <v>27066</v>
      </c>
      <c r="G65" s="14">
        <f t="shared" si="0"/>
        <v>44457</v>
      </c>
      <c r="H65" s="36">
        <f t="shared" si="1"/>
        <v>27066</v>
      </c>
      <c r="I65" s="16">
        <f t="shared" si="2"/>
        <v>0</v>
      </c>
      <c r="J65" s="17" t="s">
        <v>9</v>
      </c>
    </row>
    <row r="66" spans="2:11" s="1" customFormat="1" x14ac:dyDescent="0.25">
      <c r="B66" s="49" t="s">
        <v>121</v>
      </c>
      <c r="C66" s="52" t="s">
        <v>319</v>
      </c>
      <c r="D66" s="13" t="s">
        <v>134</v>
      </c>
      <c r="E66" s="53">
        <v>44427</v>
      </c>
      <c r="F66" s="54">
        <v>49952.5</v>
      </c>
      <c r="G66" s="14">
        <f t="shared" si="0"/>
        <v>44457</v>
      </c>
      <c r="H66" s="36">
        <f t="shared" si="1"/>
        <v>49952.5</v>
      </c>
      <c r="I66" s="16">
        <f t="shared" si="2"/>
        <v>0</v>
      </c>
      <c r="J66" s="17" t="s">
        <v>9</v>
      </c>
    </row>
    <row r="67" spans="2:11" s="1" customFormat="1" ht="28.5" x14ac:dyDescent="0.25">
      <c r="B67" s="49" t="s">
        <v>121</v>
      </c>
      <c r="C67" s="52" t="s">
        <v>320</v>
      </c>
      <c r="D67" s="13" t="s">
        <v>136</v>
      </c>
      <c r="E67" s="53">
        <v>44427</v>
      </c>
      <c r="F67" s="54">
        <v>6158</v>
      </c>
      <c r="G67" s="14">
        <f t="shared" si="0"/>
        <v>44457</v>
      </c>
      <c r="H67" s="36">
        <f t="shared" si="1"/>
        <v>6158</v>
      </c>
      <c r="I67" s="16">
        <f t="shared" si="2"/>
        <v>0</v>
      </c>
      <c r="J67" s="17" t="s">
        <v>9</v>
      </c>
    </row>
    <row r="68" spans="2:11" s="1" customFormat="1" x14ac:dyDescent="0.25">
      <c r="B68" s="49" t="s">
        <v>252</v>
      </c>
      <c r="C68" s="52" t="s">
        <v>321</v>
      </c>
      <c r="D68" s="13" t="s">
        <v>138</v>
      </c>
      <c r="E68" s="53">
        <v>44427</v>
      </c>
      <c r="F68" s="54">
        <v>9440</v>
      </c>
      <c r="G68" s="14">
        <f t="shared" si="0"/>
        <v>44457</v>
      </c>
      <c r="H68" s="36">
        <f t="shared" si="1"/>
        <v>9440</v>
      </c>
      <c r="I68" s="16">
        <f t="shared" si="2"/>
        <v>0</v>
      </c>
      <c r="J68" s="17" t="s">
        <v>9</v>
      </c>
    </row>
    <row r="69" spans="2:11" s="1" customFormat="1" x14ac:dyDescent="0.25">
      <c r="B69" s="49" t="s">
        <v>253</v>
      </c>
      <c r="C69" s="52" t="s">
        <v>322</v>
      </c>
      <c r="D69" s="13" t="s">
        <v>141</v>
      </c>
      <c r="E69" s="53">
        <v>44427</v>
      </c>
      <c r="F69" s="54">
        <v>164660.47</v>
      </c>
      <c r="G69" s="14">
        <f t="shared" si="0"/>
        <v>44457</v>
      </c>
      <c r="H69" s="36">
        <f t="shared" si="1"/>
        <v>164660.47</v>
      </c>
      <c r="I69" s="16">
        <f t="shared" si="2"/>
        <v>0</v>
      </c>
      <c r="J69" s="17" t="s">
        <v>9</v>
      </c>
    </row>
    <row r="70" spans="2:11" s="1" customFormat="1" x14ac:dyDescent="0.25">
      <c r="B70" s="49" t="s">
        <v>253</v>
      </c>
      <c r="C70" s="52" t="s">
        <v>323</v>
      </c>
      <c r="D70" s="13" t="s">
        <v>144</v>
      </c>
      <c r="E70" s="53">
        <v>44427</v>
      </c>
      <c r="F70" s="54">
        <v>4601.83</v>
      </c>
      <c r="G70" s="14">
        <f t="shared" si="0"/>
        <v>44457</v>
      </c>
      <c r="H70" s="36">
        <f t="shared" si="1"/>
        <v>4601.83</v>
      </c>
      <c r="I70" s="16">
        <f t="shared" si="2"/>
        <v>0</v>
      </c>
      <c r="J70" s="17" t="s">
        <v>9</v>
      </c>
    </row>
    <row r="71" spans="2:11" s="1" customFormat="1" x14ac:dyDescent="0.25">
      <c r="B71" s="49" t="s">
        <v>253</v>
      </c>
      <c r="C71" s="52" t="s">
        <v>324</v>
      </c>
      <c r="D71" s="13" t="s">
        <v>146</v>
      </c>
      <c r="E71" s="53">
        <v>44427</v>
      </c>
      <c r="F71" s="54">
        <v>251398.88</v>
      </c>
      <c r="G71" s="14">
        <f t="shared" si="0"/>
        <v>44457</v>
      </c>
      <c r="H71" s="36">
        <f t="shared" si="1"/>
        <v>251398.88</v>
      </c>
      <c r="I71" s="16">
        <f t="shared" si="2"/>
        <v>0</v>
      </c>
      <c r="J71" s="17" t="s">
        <v>9</v>
      </c>
    </row>
    <row r="72" spans="2:11" s="1" customFormat="1" x14ac:dyDescent="0.25">
      <c r="B72" s="49" t="s">
        <v>253</v>
      </c>
      <c r="C72" s="52" t="s">
        <v>325</v>
      </c>
      <c r="D72" s="13" t="s">
        <v>148</v>
      </c>
      <c r="E72" s="53">
        <v>44427</v>
      </c>
      <c r="F72" s="54">
        <v>54506.78</v>
      </c>
      <c r="G72" s="14">
        <f t="shared" si="0"/>
        <v>44457</v>
      </c>
      <c r="H72" s="36">
        <f t="shared" si="1"/>
        <v>54506.78</v>
      </c>
      <c r="I72" s="16">
        <f t="shared" si="2"/>
        <v>0</v>
      </c>
      <c r="J72" s="17" t="s">
        <v>9</v>
      </c>
    </row>
    <row r="73" spans="2:11" s="1" customFormat="1" x14ac:dyDescent="0.25">
      <c r="B73" s="49" t="s">
        <v>121</v>
      </c>
      <c r="C73" s="52" t="s">
        <v>326</v>
      </c>
      <c r="D73" s="13" t="s">
        <v>150</v>
      </c>
      <c r="E73" s="53">
        <v>44427</v>
      </c>
      <c r="F73" s="54">
        <v>6075.73</v>
      </c>
      <c r="G73" s="14">
        <f t="shared" si="0"/>
        <v>44457</v>
      </c>
      <c r="H73" s="36">
        <f t="shared" si="1"/>
        <v>6075.73</v>
      </c>
      <c r="I73" s="16">
        <f t="shared" si="2"/>
        <v>0</v>
      </c>
      <c r="J73" s="17" t="s">
        <v>10</v>
      </c>
    </row>
    <row r="74" spans="2:11" s="1" customFormat="1" x14ac:dyDescent="0.25">
      <c r="B74" s="49" t="s">
        <v>254</v>
      </c>
      <c r="C74" s="52" t="s">
        <v>327</v>
      </c>
      <c r="D74" s="13" t="s">
        <v>152</v>
      </c>
      <c r="E74" s="53">
        <v>44427</v>
      </c>
      <c r="F74" s="54">
        <v>7323.07</v>
      </c>
      <c r="G74" s="14">
        <f t="shared" ref="G74:G90" si="3">E74+30</f>
        <v>44457</v>
      </c>
      <c r="H74" s="36">
        <f t="shared" ref="H74:H90" si="4">+F74</f>
        <v>7323.07</v>
      </c>
      <c r="I74" s="16">
        <f t="shared" ref="I74:I90" si="5">+F74-H74</f>
        <v>0</v>
      </c>
      <c r="J74" s="17" t="s">
        <v>9</v>
      </c>
    </row>
    <row r="75" spans="2:11" x14ac:dyDescent="0.25">
      <c r="B75" s="49" t="s">
        <v>139</v>
      </c>
      <c r="C75" s="52" t="s">
        <v>328</v>
      </c>
      <c r="D75" s="13" t="s">
        <v>153</v>
      </c>
      <c r="E75" s="53">
        <v>44427</v>
      </c>
      <c r="F75" s="54">
        <v>2542.63</v>
      </c>
      <c r="G75" s="14">
        <f t="shared" si="3"/>
        <v>44457</v>
      </c>
      <c r="H75" s="36">
        <f t="shared" si="4"/>
        <v>2542.63</v>
      </c>
      <c r="I75" s="16">
        <f t="shared" si="5"/>
        <v>0</v>
      </c>
      <c r="J75" s="17" t="s">
        <v>9</v>
      </c>
      <c r="K75" s="1"/>
    </row>
    <row r="76" spans="2:11" x14ac:dyDescent="0.25">
      <c r="B76" s="49" t="s">
        <v>255</v>
      </c>
      <c r="C76" s="52" t="s">
        <v>329</v>
      </c>
      <c r="D76" s="13" t="s">
        <v>155</v>
      </c>
      <c r="E76" s="53">
        <v>44431</v>
      </c>
      <c r="F76" s="54">
        <v>3750721.93</v>
      </c>
      <c r="G76" s="14">
        <f t="shared" si="3"/>
        <v>44461</v>
      </c>
      <c r="H76" s="36">
        <f t="shared" si="4"/>
        <v>3750721.93</v>
      </c>
      <c r="I76" s="16">
        <f t="shared" si="5"/>
        <v>0</v>
      </c>
      <c r="J76" s="17" t="s">
        <v>9</v>
      </c>
      <c r="K76" s="1"/>
    </row>
    <row r="77" spans="2:11" x14ac:dyDescent="0.25">
      <c r="B77" s="49" t="s">
        <v>255</v>
      </c>
      <c r="C77" s="52" t="s">
        <v>330</v>
      </c>
      <c r="D77" s="13" t="s">
        <v>158</v>
      </c>
      <c r="E77" s="53">
        <v>44431</v>
      </c>
      <c r="F77" s="54">
        <v>171282.23</v>
      </c>
      <c r="G77" s="14">
        <f t="shared" si="3"/>
        <v>44461</v>
      </c>
      <c r="H77" s="36">
        <f t="shared" si="4"/>
        <v>171282.23</v>
      </c>
      <c r="I77" s="16">
        <v>0</v>
      </c>
      <c r="J77" s="17" t="s">
        <v>9</v>
      </c>
      <c r="K77" s="1"/>
    </row>
    <row r="78" spans="2:11" x14ac:dyDescent="0.25">
      <c r="B78" s="49" t="s">
        <v>255</v>
      </c>
      <c r="C78" s="52" t="s">
        <v>331</v>
      </c>
      <c r="D78" s="13" t="s">
        <v>161</v>
      </c>
      <c r="E78" s="53">
        <v>44431</v>
      </c>
      <c r="F78" s="54">
        <v>35400</v>
      </c>
      <c r="G78" s="14">
        <f t="shared" si="3"/>
        <v>44461</v>
      </c>
      <c r="H78" s="36">
        <f t="shared" si="4"/>
        <v>35400</v>
      </c>
      <c r="I78" s="16">
        <f t="shared" si="5"/>
        <v>0</v>
      </c>
      <c r="J78" s="17" t="s">
        <v>9</v>
      </c>
      <c r="K78" s="1"/>
    </row>
    <row r="79" spans="2:11" ht="28.5" x14ac:dyDescent="0.25">
      <c r="B79" s="49" t="s">
        <v>255</v>
      </c>
      <c r="C79" s="52" t="s">
        <v>332</v>
      </c>
      <c r="D79" s="13" t="s">
        <v>163</v>
      </c>
      <c r="E79" s="53">
        <v>44431</v>
      </c>
      <c r="F79" s="54">
        <v>122039.05</v>
      </c>
      <c r="G79" s="14">
        <f t="shared" si="3"/>
        <v>44461</v>
      </c>
      <c r="H79" s="36">
        <f t="shared" si="4"/>
        <v>122039.05</v>
      </c>
      <c r="I79" s="16">
        <f t="shared" si="5"/>
        <v>0</v>
      </c>
      <c r="J79" s="17" t="s">
        <v>9</v>
      </c>
      <c r="K79" s="1"/>
    </row>
    <row r="80" spans="2:11" ht="28.5" x14ac:dyDescent="0.25">
      <c r="B80" s="49" t="s">
        <v>255</v>
      </c>
      <c r="C80" s="52" t="s">
        <v>333</v>
      </c>
      <c r="D80" s="13" t="s">
        <v>166</v>
      </c>
      <c r="E80" s="53">
        <v>44431</v>
      </c>
      <c r="F80" s="54">
        <v>309998.40000000002</v>
      </c>
      <c r="G80" s="14">
        <f t="shared" si="3"/>
        <v>44461</v>
      </c>
      <c r="H80" s="36">
        <f t="shared" si="4"/>
        <v>309998.40000000002</v>
      </c>
      <c r="I80" s="16">
        <f t="shared" si="5"/>
        <v>0</v>
      </c>
      <c r="J80" s="17" t="s">
        <v>9</v>
      </c>
      <c r="K80" s="1"/>
    </row>
    <row r="81" spans="2:11" x14ac:dyDescent="0.25">
      <c r="B81" s="49" t="s">
        <v>255</v>
      </c>
      <c r="C81" s="52" t="s">
        <v>334</v>
      </c>
      <c r="D81" s="13" t="s">
        <v>168</v>
      </c>
      <c r="E81" s="53">
        <v>44431</v>
      </c>
      <c r="F81" s="54">
        <v>7080</v>
      </c>
      <c r="G81" s="14">
        <f t="shared" si="3"/>
        <v>44461</v>
      </c>
      <c r="H81" s="36">
        <f t="shared" si="4"/>
        <v>7080</v>
      </c>
      <c r="I81" s="16">
        <f t="shared" si="5"/>
        <v>0</v>
      </c>
      <c r="J81" s="17" t="s">
        <v>9</v>
      </c>
      <c r="K81" s="1"/>
    </row>
    <row r="82" spans="2:11" x14ac:dyDescent="0.25">
      <c r="B82" s="49" t="s">
        <v>255</v>
      </c>
      <c r="C82" s="52" t="s">
        <v>335</v>
      </c>
      <c r="D82" s="13" t="s">
        <v>171</v>
      </c>
      <c r="E82" s="53">
        <v>44431</v>
      </c>
      <c r="F82" s="54">
        <v>11500.01</v>
      </c>
      <c r="G82" s="14">
        <f t="shared" si="3"/>
        <v>44461</v>
      </c>
      <c r="H82" s="36">
        <f t="shared" si="4"/>
        <v>11500.01</v>
      </c>
      <c r="I82" s="16">
        <f t="shared" si="5"/>
        <v>0</v>
      </c>
      <c r="J82" s="17" t="s">
        <v>9</v>
      </c>
      <c r="K82" s="1"/>
    </row>
    <row r="83" spans="2:11" ht="28.5" x14ac:dyDescent="0.25">
      <c r="B83" s="49" t="s">
        <v>256</v>
      </c>
      <c r="C83" s="52" t="s">
        <v>336</v>
      </c>
      <c r="D83" s="13" t="s">
        <v>172</v>
      </c>
      <c r="E83" s="53">
        <v>44431</v>
      </c>
      <c r="F83" s="54">
        <v>543071.47</v>
      </c>
      <c r="G83" s="14">
        <f t="shared" si="3"/>
        <v>44461</v>
      </c>
      <c r="H83" s="36">
        <f t="shared" si="4"/>
        <v>543071.47</v>
      </c>
      <c r="I83" s="16">
        <f t="shared" si="5"/>
        <v>0</v>
      </c>
      <c r="J83" s="17" t="s">
        <v>9</v>
      </c>
      <c r="K83" s="1"/>
    </row>
    <row r="84" spans="2:11" x14ac:dyDescent="0.25">
      <c r="B84" s="49" t="s">
        <v>256</v>
      </c>
      <c r="C84" s="52" t="s">
        <v>337</v>
      </c>
      <c r="D84" s="13" t="s">
        <v>175</v>
      </c>
      <c r="E84" s="53">
        <v>44431</v>
      </c>
      <c r="F84" s="54">
        <v>38232</v>
      </c>
      <c r="G84" s="14">
        <f t="shared" si="3"/>
        <v>44461</v>
      </c>
      <c r="H84" s="36">
        <f t="shared" si="4"/>
        <v>38232</v>
      </c>
      <c r="I84" s="16">
        <f t="shared" si="5"/>
        <v>0</v>
      </c>
      <c r="J84" s="17" t="s">
        <v>9</v>
      </c>
      <c r="K84" s="1"/>
    </row>
    <row r="85" spans="2:11" x14ac:dyDescent="0.25">
      <c r="B85" s="49" t="s">
        <v>257</v>
      </c>
      <c r="C85" s="52" t="s">
        <v>338</v>
      </c>
      <c r="D85" s="13" t="s">
        <v>178</v>
      </c>
      <c r="E85" s="53">
        <v>44431</v>
      </c>
      <c r="F85" s="54">
        <v>282269.19</v>
      </c>
      <c r="G85" s="14">
        <f t="shared" si="3"/>
        <v>44461</v>
      </c>
      <c r="H85" s="36">
        <f t="shared" si="4"/>
        <v>282269.19</v>
      </c>
      <c r="I85" s="16">
        <f t="shared" si="5"/>
        <v>0</v>
      </c>
      <c r="J85" s="17" t="s">
        <v>9</v>
      </c>
      <c r="K85" s="1"/>
    </row>
    <row r="86" spans="2:11" x14ac:dyDescent="0.25">
      <c r="B86" s="49" t="s">
        <v>258</v>
      </c>
      <c r="C86" s="52" t="s">
        <v>339</v>
      </c>
      <c r="D86" s="13" t="s">
        <v>80</v>
      </c>
      <c r="E86" s="53">
        <v>44431</v>
      </c>
      <c r="F86" s="54">
        <v>467263.95</v>
      </c>
      <c r="G86" s="14">
        <f t="shared" si="3"/>
        <v>44461</v>
      </c>
      <c r="H86" s="36">
        <f t="shared" si="4"/>
        <v>467263.95</v>
      </c>
      <c r="I86" s="16">
        <f t="shared" si="5"/>
        <v>0</v>
      </c>
      <c r="J86" s="17" t="s">
        <v>9</v>
      </c>
      <c r="K86" s="1"/>
    </row>
    <row r="87" spans="2:11" x14ac:dyDescent="0.25">
      <c r="B87" s="49" t="s">
        <v>258</v>
      </c>
      <c r="C87" s="52" t="s">
        <v>340</v>
      </c>
      <c r="D87" s="13" t="s">
        <v>183</v>
      </c>
      <c r="E87" s="53">
        <v>44431</v>
      </c>
      <c r="F87" s="54">
        <v>131111.10999999999</v>
      </c>
      <c r="G87" s="14">
        <f t="shared" si="3"/>
        <v>44461</v>
      </c>
      <c r="H87" s="36">
        <f t="shared" si="4"/>
        <v>131111.10999999999</v>
      </c>
      <c r="I87" s="16">
        <f t="shared" si="5"/>
        <v>0</v>
      </c>
      <c r="J87" s="17" t="s">
        <v>9</v>
      </c>
      <c r="K87" s="1"/>
    </row>
    <row r="88" spans="2:11" x14ac:dyDescent="0.25">
      <c r="B88" s="49" t="s">
        <v>242</v>
      </c>
      <c r="C88" s="52" t="s">
        <v>341</v>
      </c>
      <c r="D88" s="13" t="s">
        <v>186</v>
      </c>
      <c r="E88" s="53">
        <v>44432</v>
      </c>
      <c r="F88" s="54">
        <v>49500</v>
      </c>
      <c r="G88" s="14">
        <f t="shared" si="3"/>
        <v>44462</v>
      </c>
      <c r="H88" s="36">
        <f t="shared" si="4"/>
        <v>49500</v>
      </c>
      <c r="I88" s="16">
        <f t="shared" si="5"/>
        <v>0</v>
      </c>
      <c r="J88" s="17" t="s">
        <v>10</v>
      </c>
      <c r="K88" s="1"/>
    </row>
    <row r="89" spans="2:11" x14ac:dyDescent="0.25">
      <c r="B89" s="49" t="s">
        <v>169</v>
      </c>
      <c r="C89" s="52" t="s">
        <v>343</v>
      </c>
      <c r="D89" s="13" t="s">
        <v>189</v>
      </c>
      <c r="E89" s="53">
        <v>44432</v>
      </c>
      <c r="F89" s="54">
        <v>146627.39000000001</v>
      </c>
      <c r="G89" s="14">
        <f t="shared" si="3"/>
        <v>44462</v>
      </c>
      <c r="H89" s="36">
        <f t="shared" si="4"/>
        <v>146627.39000000001</v>
      </c>
      <c r="I89" s="16">
        <f t="shared" si="5"/>
        <v>0</v>
      </c>
      <c r="J89" s="17" t="s">
        <v>9</v>
      </c>
      <c r="K89" s="1"/>
    </row>
    <row r="90" spans="2:11" ht="30" x14ac:dyDescent="0.25">
      <c r="B90" s="49" t="s">
        <v>169</v>
      </c>
      <c r="C90" s="4" t="s">
        <v>342</v>
      </c>
      <c r="D90" s="13" t="s">
        <v>191</v>
      </c>
      <c r="E90" s="53">
        <v>44432</v>
      </c>
      <c r="F90" s="54">
        <v>146627.39000000001</v>
      </c>
      <c r="G90" s="14">
        <f t="shared" si="3"/>
        <v>44462</v>
      </c>
      <c r="H90" s="36">
        <f t="shared" si="4"/>
        <v>146627.39000000001</v>
      </c>
      <c r="I90" s="16">
        <f t="shared" si="5"/>
        <v>0</v>
      </c>
      <c r="J90" s="17" t="s">
        <v>9</v>
      </c>
      <c r="K90" s="1"/>
    </row>
    <row r="91" spans="2:11" s="35" customFormat="1" ht="16.5" thickBot="1" x14ac:dyDescent="0.3">
      <c r="B91" s="49" t="s">
        <v>258</v>
      </c>
      <c r="C91" s="42"/>
      <c r="D91" s="21"/>
      <c r="E91" s="53">
        <v>44433</v>
      </c>
      <c r="F91" s="23">
        <f>SUM(F10:F90)</f>
        <v>16513285.240000002</v>
      </c>
      <c r="G91" s="23"/>
      <c r="H91" s="23">
        <f>SUM(H10:H90)</f>
        <v>16513285.240000002</v>
      </c>
      <c r="I91" s="23">
        <f>SUM(I10:I90)</f>
        <v>0</v>
      </c>
      <c r="J91" s="24"/>
    </row>
    <row r="92" spans="2:11" x14ac:dyDescent="0.25">
      <c r="B92" s="49" t="s">
        <v>259</v>
      </c>
      <c r="E92" s="53">
        <v>44434</v>
      </c>
      <c r="F92" s="4"/>
    </row>
    <row r="93" spans="2:11" x14ac:dyDescent="0.25">
      <c r="B93" s="49" t="s">
        <v>260</v>
      </c>
      <c r="E93" s="53">
        <v>44435</v>
      </c>
      <c r="F93" s="4"/>
      <c r="H93" s="25"/>
    </row>
    <row r="94" spans="2:11" x14ac:dyDescent="0.25">
      <c r="B94" s="49" t="s">
        <v>180</v>
      </c>
      <c r="E94" s="53">
        <v>44438</v>
      </c>
      <c r="F94" s="4"/>
    </row>
    <row r="95" spans="2:11" x14ac:dyDescent="0.25">
      <c r="B95" s="49" t="s">
        <v>181</v>
      </c>
      <c r="E95" s="53">
        <v>44439</v>
      </c>
      <c r="F95" s="4"/>
    </row>
    <row r="96" spans="2:11" x14ac:dyDescent="0.25">
      <c r="B96" s="49" t="s">
        <v>184</v>
      </c>
      <c r="E96" s="53">
        <v>44439</v>
      </c>
      <c r="F96" s="4"/>
    </row>
    <row r="97" spans="2:10" x14ac:dyDescent="0.25">
      <c r="B97" s="49" t="s">
        <v>187</v>
      </c>
      <c r="E97" s="53">
        <v>44439</v>
      </c>
      <c r="F97" s="4"/>
    </row>
    <row r="98" spans="2:10" ht="15.75" x14ac:dyDescent="0.25">
      <c r="B98" s="49" t="s">
        <v>261</v>
      </c>
      <c r="C98" s="27"/>
      <c r="E98" s="53">
        <v>44435</v>
      </c>
      <c r="F98" s="28"/>
      <c r="H98" s="29"/>
      <c r="I98" s="6"/>
    </row>
    <row r="99" spans="2:10" ht="23.25" x14ac:dyDescent="0.25">
      <c r="B99" s="50"/>
      <c r="C99" s="127"/>
      <c r="D99" s="127"/>
      <c r="E99" s="127"/>
      <c r="F99" s="127"/>
      <c r="G99" s="127"/>
      <c r="H99" s="127"/>
      <c r="I99" s="127"/>
      <c r="J99" s="127"/>
    </row>
    <row r="100" spans="2:10" ht="23.25" x14ac:dyDescent="0.25">
      <c r="C100" s="127"/>
      <c r="D100" s="127"/>
      <c r="E100" s="127"/>
      <c r="F100" s="127"/>
      <c r="G100" s="127"/>
      <c r="H100" s="127"/>
      <c r="I100" s="127"/>
      <c r="J100" s="127"/>
    </row>
    <row r="101" spans="2:10" ht="18" x14ac:dyDescent="0.25">
      <c r="C101" s="30"/>
      <c r="D101" s="31"/>
      <c r="E101" s="32"/>
      <c r="F101" s="31"/>
      <c r="G101" s="32"/>
      <c r="H101" s="33"/>
      <c r="I101" s="34"/>
    </row>
  </sheetData>
  <sheetProtection insertRows="0" deleteRows="0" sort="0"/>
  <protectedRanges>
    <protectedRange sqref="C5" name="Rango2_1"/>
  </protectedRanges>
  <mergeCells count="11">
    <mergeCell ref="C99:J99"/>
    <mergeCell ref="C100:J100"/>
    <mergeCell ref="C5:J5"/>
    <mergeCell ref="C8:C9"/>
    <mergeCell ref="D8:D9"/>
    <mergeCell ref="E8:E9"/>
    <mergeCell ref="F8:F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5:K100"/>
  <sheetViews>
    <sheetView topLeftCell="B1" zoomScale="80" zoomScaleNormal="80" zoomScalePageLayoutView="60" workbookViewId="0">
      <selection activeCell="J95" sqref="B1:K95"/>
    </sheetView>
  </sheetViews>
  <sheetFormatPr baseColWidth="10" defaultRowHeight="15" x14ac:dyDescent="0.25"/>
  <cols>
    <col min="1" max="1" width="4.28515625" style="1" hidden="1" customWidth="1"/>
    <col min="2" max="2" width="51.85546875" style="1" customWidth="1"/>
    <col min="3" max="3" width="183.42578125" style="55" bestFit="1" customWidth="1"/>
    <col min="4" max="4" width="20.5703125" style="55" bestFit="1" customWidth="1"/>
    <col min="5" max="5" width="12.28515625" style="56" customWidth="1"/>
    <col min="6" max="6" width="21.42578125" style="57" customWidth="1"/>
    <col min="7" max="7" width="16.7109375" style="56" customWidth="1"/>
    <col min="8" max="8" width="20.5703125" style="58" customWidth="1"/>
    <col min="9" max="9" width="17" style="6" customWidth="1"/>
    <col min="10" max="10" width="13.42578125" style="59" customWidth="1"/>
    <col min="11" max="16384" width="11.42578125" style="1"/>
  </cols>
  <sheetData>
    <row r="5" spans="1:11" ht="18" x14ac:dyDescent="0.25">
      <c r="C5" s="138" t="s">
        <v>19</v>
      </c>
      <c r="D5" s="138"/>
      <c r="E5" s="138"/>
      <c r="F5" s="138"/>
      <c r="G5" s="138"/>
      <c r="H5" s="138"/>
      <c r="I5" s="138"/>
      <c r="J5" s="138"/>
      <c r="K5" s="138"/>
    </row>
    <row r="7" spans="1:11" ht="15.75" thickBot="1" x14ac:dyDescent="0.3"/>
    <row r="8" spans="1:11" s="67" customFormat="1" ht="15" customHeight="1" x14ac:dyDescent="0.25">
      <c r="A8" s="2"/>
      <c r="B8" s="132" t="s">
        <v>1</v>
      </c>
      <c r="C8" s="128" t="s">
        <v>0</v>
      </c>
      <c r="D8" s="130" t="s">
        <v>2</v>
      </c>
      <c r="E8" s="128" t="s">
        <v>3</v>
      </c>
      <c r="F8" s="128" t="s">
        <v>4</v>
      </c>
      <c r="G8" s="128" t="s">
        <v>7</v>
      </c>
      <c r="H8" s="134" t="s">
        <v>5</v>
      </c>
      <c r="I8" s="134" t="s">
        <v>6</v>
      </c>
      <c r="J8" s="136" t="s">
        <v>8</v>
      </c>
      <c r="K8" s="2"/>
    </row>
    <row r="9" spans="1:11" s="67" customFormat="1" ht="15.75" customHeight="1" x14ac:dyDescent="0.25">
      <c r="A9" s="2"/>
      <c r="B9" s="133"/>
      <c r="C9" s="129"/>
      <c r="D9" s="131"/>
      <c r="E9" s="129"/>
      <c r="F9" s="129"/>
      <c r="G9" s="129"/>
      <c r="H9" s="135"/>
      <c r="I9" s="135"/>
      <c r="J9" s="137"/>
      <c r="K9" s="2"/>
    </row>
    <row r="10" spans="1:11" ht="28.5" x14ac:dyDescent="0.25">
      <c r="B10" s="13" t="s">
        <v>262</v>
      </c>
      <c r="C10" s="13" t="s">
        <v>363</v>
      </c>
      <c r="D10" s="13" t="s">
        <v>14</v>
      </c>
      <c r="E10" s="60">
        <v>44412</v>
      </c>
      <c r="F10" s="61">
        <v>160000</v>
      </c>
      <c r="G10" s="14">
        <f t="shared" ref="G10:G73" si="0">E10+30</f>
        <v>44442</v>
      </c>
      <c r="H10" s="15">
        <f t="shared" ref="H10:H73" si="1">+F10</f>
        <v>160000</v>
      </c>
      <c r="I10" s="16">
        <f t="shared" ref="I10:I73" si="2">+F10-H10</f>
        <v>0</v>
      </c>
      <c r="J10" s="17" t="s">
        <v>9</v>
      </c>
    </row>
    <row r="11" spans="1:11" ht="28.5" x14ac:dyDescent="0.25">
      <c r="B11" s="13" t="s">
        <v>229</v>
      </c>
      <c r="C11" s="13" t="s">
        <v>347</v>
      </c>
      <c r="D11" s="13" t="s">
        <v>17</v>
      </c>
      <c r="E11" s="60">
        <v>44412</v>
      </c>
      <c r="F11" s="61">
        <v>10499.58</v>
      </c>
      <c r="G11" s="14">
        <f t="shared" si="0"/>
        <v>44442</v>
      </c>
      <c r="H11" s="15">
        <f t="shared" si="1"/>
        <v>10499.58</v>
      </c>
      <c r="I11" s="16">
        <f t="shared" si="2"/>
        <v>0</v>
      </c>
      <c r="J11" s="17" t="s">
        <v>10</v>
      </c>
    </row>
    <row r="12" spans="1:11" ht="28.5" x14ac:dyDescent="0.25">
      <c r="B12" s="13" t="s">
        <v>229</v>
      </c>
      <c r="C12" s="13" t="s">
        <v>265</v>
      </c>
      <c r="D12" s="13" t="s">
        <v>18</v>
      </c>
      <c r="E12" s="60">
        <v>44412</v>
      </c>
      <c r="F12" s="61">
        <v>11800</v>
      </c>
      <c r="G12" s="14">
        <f t="shared" si="0"/>
        <v>44442</v>
      </c>
      <c r="H12" s="15">
        <f t="shared" si="1"/>
        <v>11800</v>
      </c>
      <c r="I12" s="16">
        <f t="shared" si="2"/>
        <v>0</v>
      </c>
      <c r="J12" s="17" t="s">
        <v>9</v>
      </c>
    </row>
    <row r="13" spans="1:11" ht="28.5" x14ac:dyDescent="0.25">
      <c r="B13" s="13" t="s">
        <v>230</v>
      </c>
      <c r="C13" s="13" t="s">
        <v>266</v>
      </c>
      <c r="D13" s="13" t="s">
        <v>204</v>
      </c>
      <c r="E13" s="60">
        <v>44412</v>
      </c>
      <c r="F13" s="61">
        <v>1081075.8</v>
      </c>
      <c r="G13" s="14">
        <f t="shared" si="0"/>
        <v>44442</v>
      </c>
      <c r="H13" s="15">
        <f t="shared" si="1"/>
        <v>1081075.8</v>
      </c>
      <c r="I13" s="16">
        <f t="shared" si="2"/>
        <v>0</v>
      </c>
      <c r="J13" s="17" t="s">
        <v>9</v>
      </c>
    </row>
    <row r="14" spans="1:11" ht="28.5" x14ac:dyDescent="0.25">
      <c r="B14" s="13" t="s">
        <v>21</v>
      </c>
      <c r="C14" s="13" t="s">
        <v>267</v>
      </c>
      <c r="D14" s="13" t="s">
        <v>23</v>
      </c>
      <c r="E14" s="60">
        <v>44414</v>
      </c>
      <c r="F14" s="61">
        <v>18575.09</v>
      </c>
      <c r="G14" s="14">
        <f t="shared" si="0"/>
        <v>44444</v>
      </c>
      <c r="H14" s="15">
        <f t="shared" si="1"/>
        <v>18575.09</v>
      </c>
      <c r="I14" s="16">
        <f t="shared" si="2"/>
        <v>0</v>
      </c>
      <c r="J14" s="17" t="s">
        <v>9</v>
      </c>
    </row>
    <row r="15" spans="1:11" ht="28.5" x14ac:dyDescent="0.25">
      <c r="B15" s="13" t="s">
        <v>24</v>
      </c>
      <c r="C15" s="13" t="s">
        <v>268</v>
      </c>
      <c r="D15" s="13" t="s">
        <v>26</v>
      </c>
      <c r="E15" s="60">
        <v>44414</v>
      </c>
      <c r="F15" s="61">
        <v>81420</v>
      </c>
      <c r="G15" s="14">
        <f t="shared" si="0"/>
        <v>44444</v>
      </c>
      <c r="H15" s="15">
        <f t="shared" si="1"/>
        <v>81420</v>
      </c>
      <c r="I15" s="16">
        <f t="shared" si="2"/>
        <v>0</v>
      </c>
      <c r="J15" s="17" t="s">
        <v>9</v>
      </c>
    </row>
    <row r="16" spans="1:11" ht="28.5" x14ac:dyDescent="0.25">
      <c r="B16" s="13" t="s">
        <v>27</v>
      </c>
      <c r="C16" s="13" t="s">
        <v>364</v>
      </c>
      <c r="D16" s="13" t="s">
        <v>28</v>
      </c>
      <c r="E16" s="60">
        <v>44417</v>
      </c>
      <c r="F16" s="61">
        <v>58344.639999999999</v>
      </c>
      <c r="G16" s="14">
        <f t="shared" si="0"/>
        <v>44447</v>
      </c>
      <c r="H16" s="15">
        <f t="shared" si="1"/>
        <v>58344.639999999999</v>
      </c>
      <c r="I16" s="16">
        <f t="shared" si="2"/>
        <v>0</v>
      </c>
      <c r="J16" s="17" t="s">
        <v>9</v>
      </c>
    </row>
    <row r="17" spans="2:10" ht="28.5" x14ac:dyDescent="0.25">
      <c r="B17" s="13" t="s">
        <v>29</v>
      </c>
      <c r="C17" s="13" t="s">
        <v>349</v>
      </c>
      <c r="D17" s="13" t="s">
        <v>30</v>
      </c>
      <c r="E17" s="60">
        <v>44417</v>
      </c>
      <c r="F17" s="61">
        <v>26780.27</v>
      </c>
      <c r="G17" s="14">
        <f t="shared" si="0"/>
        <v>44447</v>
      </c>
      <c r="H17" s="15">
        <f t="shared" si="1"/>
        <v>26780.27</v>
      </c>
      <c r="I17" s="16">
        <f t="shared" si="2"/>
        <v>0</v>
      </c>
      <c r="J17" s="17" t="s">
        <v>9</v>
      </c>
    </row>
    <row r="18" spans="2:10" ht="28.5" x14ac:dyDescent="0.25">
      <c r="B18" s="13" t="s">
        <v>231</v>
      </c>
      <c r="C18" s="13" t="s">
        <v>348</v>
      </c>
      <c r="D18" s="13" t="s">
        <v>32</v>
      </c>
      <c r="E18" s="60">
        <v>44417</v>
      </c>
      <c r="F18" s="61">
        <v>130954.36</v>
      </c>
      <c r="G18" s="14">
        <f t="shared" si="0"/>
        <v>44447</v>
      </c>
      <c r="H18" s="15">
        <f t="shared" si="1"/>
        <v>130954.36</v>
      </c>
      <c r="I18" s="16">
        <f t="shared" si="2"/>
        <v>0</v>
      </c>
      <c r="J18" s="17" t="s">
        <v>9</v>
      </c>
    </row>
    <row r="19" spans="2:10" ht="28.5" x14ac:dyDescent="0.25">
      <c r="B19" s="13" t="s">
        <v>33</v>
      </c>
      <c r="C19" s="13" t="s">
        <v>272</v>
      </c>
      <c r="D19" s="13" t="s">
        <v>34</v>
      </c>
      <c r="E19" s="60">
        <v>44417</v>
      </c>
      <c r="F19" s="61">
        <v>129430</v>
      </c>
      <c r="G19" s="14">
        <f t="shared" si="0"/>
        <v>44447</v>
      </c>
      <c r="H19" s="15">
        <f t="shared" si="1"/>
        <v>129430</v>
      </c>
      <c r="I19" s="16">
        <f t="shared" si="2"/>
        <v>0</v>
      </c>
      <c r="J19" s="17" t="s">
        <v>10</v>
      </c>
    </row>
    <row r="20" spans="2:10" ht="28.5" x14ac:dyDescent="0.25">
      <c r="B20" s="13" t="s">
        <v>35</v>
      </c>
      <c r="C20" s="13" t="s">
        <v>273</v>
      </c>
      <c r="D20" s="13" t="s">
        <v>36</v>
      </c>
      <c r="E20" s="60">
        <v>44417</v>
      </c>
      <c r="F20" s="61">
        <v>16520</v>
      </c>
      <c r="G20" s="14">
        <f t="shared" si="0"/>
        <v>44447</v>
      </c>
      <c r="H20" s="15">
        <f t="shared" si="1"/>
        <v>16520</v>
      </c>
      <c r="I20" s="16">
        <f t="shared" si="2"/>
        <v>0</v>
      </c>
      <c r="J20" s="17" t="s">
        <v>9</v>
      </c>
    </row>
    <row r="21" spans="2:10" ht="28.5" x14ac:dyDescent="0.25">
      <c r="B21" s="13" t="s">
        <v>37</v>
      </c>
      <c r="C21" s="13" t="s">
        <v>274</v>
      </c>
      <c r="D21" s="13" t="s">
        <v>40</v>
      </c>
      <c r="E21" s="60">
        <v>44417</v>
      </c>
      <c r="F21" s="61">
        <v>63130</v>
      </c>
      <c r="G21" s="14">
        <f t="shared" si="0"/>
        <v>44447</v>
      </c>
      <c r="H21" s="15">
        <f t="shared" si="1"/>
        <v>63130</v>
      </c>
      <c r="I21" s="16">
        <f t="shared" si="2"/>
        <v>0</v>
      </c>
      <c r="J21" s="17" t="s">
        <v>9</v>
      </c>
    </row>
    <row r="22" spans="2:10" ht="28.5" x14ac:dyDescent="0.25">
      <c r="B22" s="13" t="s">
        <v>232</v>
      </c>
      <c r="C22" s="13" t="s">
        <v>365</v>
      </c>
      <c r="D22" s="13" t="s">
        <v>39</v>
      </c>
      <c r="E22" s="60">
        <v>44417</v>
      </c>
      <c r="F22" s="61">
        <v>4130</v>
      </c>
      <c r="G22" s="14">
        <f t="shared" si="0"/>
        <v>44447</v>
      </c>
      <c r="H22" s="18">
        <f t="shared" si="1"/>
        <v>4130</v>
      </c>
      <c r="I22" s="19">
        <f t="shared" si="2"/>
        <v>0</v>
      </c>
      <c r="J22" s="17" t="s">
        <v>9</v>
      </c>
    </row>
    <row r="23" spans="2:10" ht="28.5" x14ac:dyDescent="0.25">
      <c r="B23" s="13" t="s">
        <v>233</v>
      </c>
      <c r="C23" s="13" t="s">
        <v>276</v>
      </c>
      <c r="D23" s="13" t="s">
        <v>42</v>
      </c>
      <c r="E23" s="60">
        <v>44417</v>
      </c>
      <c r="F23" s="61">
        <v>258489.60000000001</v>
      </c>
      <c r="G23" s="14">
        <f t="shared" si="0"/>
        <v>44447</v>
      </c>
      <c r="H23" s="15">
        <f t="shared" si="1"/>
        <v>258489.60000000001</v>
      </c>
      <c r="I23" s="16">
        <f t="shared" si="2"/>
        <v>0</v>
      </c>
      <c r="J23" s="17" t="s">
        <v>9</v>
      </c>
    </row>
    <row r="24" spans="2:10" ht="28.5" x14ac:dyDescent="0.25">
      <c r="B24" s="13" t="s">
        <v>233</v>
      </c>
      <c r="C24" s="13" t="s">
        <v>277</v>
      </c>
      <c r="D24" s="13" t="s">
        <v>43</v>
      </c>
      <c r="E24" s="60">
        <v>44417</v>
      </c>
      <c r="F24" s="61">
        <v>110037.36</v>
      </c>
      <c r="G24" s="14">
        <f t="shared" si="0"/>
        <v>44447</v>
      </c>
      <c r="H24" s="15">
        <f t="shared" si="1"/>
        <v>110037.36</v>
      </c>
      <c r="I24" s="16">
        <f t="shared" si="2"/>
        <v>0</v>
      </c>
      <c r="J24" s="17" t="s">
        <v>9</v>
      </c>
    </row>
    <row r="25" spans="2:10" ht="28.5" x14ac:dyDescent="0.25">
      <c r="B25" s="13" t="s">
        <v>44</v>
      </c>
      <c r="C25" s="13" t="s">
        <v>278</v>
      </c>
      <c r="D25" s="13" t="s">
        <v>45</v>
      </c>
      <c r="E25" s="60">
        <v>44417</v>
      </c>
      <c r="F25" s="61">
        <v>70800</v>
      </c>
      <c r="G25" s="14">
        <f t="shared" si="0"/>
        <v>44447</v>
      </c>
      <c r="H25" s="15">
        <f t="shared" si="1"/>
        <v>70800</v>
      </c>
      <c r="I25" s="16">
        <f t="shared" si="2"/>
        <v>0</v>
      </c>
      <c r="J25" s="17" t="s">
        <v>10</v>
      </c>
    </row>
    <row r="26" spans="2:10" ht="28.5" x14ac:dyDescent="0.25">
      <c r="B26" s="13" t="s">
        <v>234</v>
      </c>
      <c r="C26" s="13" t="s">
        <v>350</v>
      </c>
      <c r="D26" s="13" t="s">
        <v>47</v>
      </c>
      <c r="E26" s="60">
        <v>44418</v>
      </c>
      <c r="F26" s="61">
        <v>310340</v>
      </c>
      <c r="G26" s="14">
        <f t="shared" si="0"/>
        <v>44448</v>
      </c>
      <c r="H26" s="15">
        <f t="shared" si="1"/>
        <v>310340</v>
      </c>
      <c r="I26" s="16">
        <f t="shared" si="2"/>
        <v>0</v>
      </c>
      <c r="J26" s="17" t="s">
        <v>9</v>
      </c>
    </row>
    <row r="27" spans="2:10" ht="28.5" x14ac:dyDescent="0.25">
      <c r="B27" s="13" t="s">
        <v>235</v>
      </c>
      <c r="C27" s="13" t="s">
        <v>280</v>
      </c>
      <c r="D27" s="13" t="s">
        <v>50</v>
      </c>
      <c r="E27" s="60">
        <v>44418</v>
      </c>
      <c r="F27" s="61">
        <v>156000</v>
      </c>
      <c r="G27" s="14">
        <f t="shared" si="0"/>
        <v>44448</v>
      </c>
      <c r="H27" s="15">
        <f t="shared" si="1"/>
        <v>156000</v>
      </c>
      <c r="I27" s="16">
        <f t="shared" si="2"/>
        <v>0</v>
      </c>
      <c r="J27" s="17" t="s">
        <v>10</v>
      </c>
    </row>
    <row r="28" spans="2:10" ht="28.5" x14ac:dyDescent="0.25">
      <c r="B28" s="13" t="s">
        <v>236</v>
      </c>
      <c r="C28" s="13" t="s">
        <v>281</v>
      </c>
      <c r="D28" s="13" t="s">
        <v>52</v>
      </c>
      <c r="E28" s="60">
        <v>44418</v>
      </c>
      <c r="F28" s="61">
        <v>7566.69</v>
      </c>
      <c r="G28" s="14">
        <f t="shared" si="0"/>
        <v>44448</v>
      </c>
      <c r="H28" s="15">
        <f t="shared" si="1"/>
        <v>7566.69</v>
      </c>
      <c r="I28" s="16">
        <f t="shared" si="2"/>
        <v>0</v>
      </c>
      <c r="J28" s="17" t="s">
        <v>9</v>
      </c>
    </row>
    <row r="29" spans="2:10" ht="28.5" x14ac:dyDescent="0.25">
      <c r="B29" s="13" t="s">
        <v>236</v>
      </c>
      <c r="C29" s="13" t="s">
        <v>282</v>
      </c>
      <c r="D29" s="13" t="s">
        <v>53</v>
      </c>
      <c r="E29" s="60">
        <v>44418</v>
      </c>
      <c r="F29" s="61">
        <v>15384.9</v>
      </c>
      <c r="G29" s="14">
        <f t="shared" si="0"/>
        <v>44448</v>
      </c>
      <c r="H29" s="15">
        <f t="shared" si="1"/>
        <v>15384.9</v>
      </c>
      <c r="I29" s="16">
        <f t="shared" si="2"/>
        <v>0</v>
      </c>
      <c r="J29" s="17" t="s">
        <v>9</v>
      </c>
    </row>
    <row r="30" spans="2:10" ht="28.5" x14ac:dyDescent="0.25">
      <c r="B30" s="13" t="s">
        <v>236</v>
      </c>
      <c r="C30" s="13" t="s">
        <v>283</v>
      </c>
      <c r="D30" s="13" t="s">
        <v>54</v>
      </c>
      <c r="E30" s="60">
        <v>44418</v>
      </c>
      <c r="F30" s="61">
        <v>3902.54</v>
      </c>
      <c r="G30" s="14">
        <f t="shared" si="0"/>
        <v>44448</v>
      </c>
      <c r="H30" s="15">
        <f t="shared" si="1"/>
        <v>3902.54</v>
      </c>
      <c r="I30" s="16">
        <f t="shared" si="2"/>
        <v>0</v>
      </c>
      <c r="J30" s="17" t="s">
        <v>9</v>
      </c>
    </row>
    <row r="31" spans="2:10" ht="28.5" x14ac:dyDescent="0.25">
      <c r="B31" s="13" t="s">
        <v>236</v>
      </c>
      <c r="C31" s="13" t="s">
        <v>284</v>
      </c>
      <c r="D31" s="13" t="s">
        <v>55</v>
      </c>
      <c r="E31" s="60">
        <v>44418</v>
      </c>
      <c r="F31" s="61">
        <v>398801.74</v>
      </c>
      <c r="G31" s="14">
        <f t="shared" si="0"/>
        <v>44448</v>
      </c>
      <c r="H31" s="15">
        <f t="shared" si="1"/>
        <v>398801.74</v>
      </c>
      <c r="I31" s="16">
        <f t="shared" si="2"/>
        <v>0</v>
      </c>
      <c r="J31" s="17" t="s">
        <v>9</v>
      </c>
    </row>
    <row r="32" spans="2:10" ht="28.5" x14ac:dyDescent="0.25">
      <c r="B32" s="13" t="s">
        <v>235</v>
      </c>
      <c r="C32" s="13" t="s">
        <v>285</v>
      </c>
      <c r="D32" s="13" t="s">
        <v>56</v>
      </c>
      <c r="E32" s="60">
        <v>44418</v>
      </c>
      <c r="F32" s="61">
        <v>5964.21</v>
      </c>
      <c r="G32" s="14">
        <f t="shared" si="0"/>
        <v>44448</v>
      </c>
      <c r="H32" s="15">
        <f t="shared" si="1"/>
        <v>5964.21</v>
      </c>
      <c r="I32" s="16">
        <f>+F32-H32</f>
        <v>0</v>
      </c>
      <c r="J32" s="17" t="s">
        <v>9</v>
      </c>
    </row>
    <row r="33" spans="2:10" ht="128.25" x14ac:dyDescent="0.25">
      <c r="B33" s="13" t="s">
        <v>237</v>
      </c>
      <c r="C33" s="13" t="s">
        <v>286</v>
      </c>
      <c r="D33" s="13" t="s">
        <v>58</v>
      </c>
      <c r="E33" s="60">
        <v>44418</v>
      </c>
      <c r="F33" s="61">
        <v>379436.33</v>
      </c>
      <c r="G33" s="14">
        <f t="shared" si="0"/>
        <v>44448</v>
      </c>
      <c r="H33" s="15">
        <f t="shared" si="1"/>
        <v>379436.33</v>
      </c>
      <c r="I33" s="16">
        <f t="shared" si="2"/>
        <v>0</v>
      </c>
      <c r="J33" s="17" t="s">
        <v>9</v>
      </c>
    </row>
    <row r="34" spans="2:10" x14ac:dyDescent="0.25">
      <c r="B34" s="13" t="s">
        <v>234</v>
      </c>
      <c r="C34" s="13" t="s">
        <v>287</v>
      </c>
      <c r="D34" s="13" t="s">
        <v>59</v>
      </c>
      <c r="E34" s="60">
        <v>44418</v>
      </c>
      <c r="F34" s="61">
        <v>89680</v>
      </c>
      <c r="G34" s="14">
        <f t="shared" si="0"/>
        <v>44448</v>
      </c>
      <c r="H34" s="15">
        <f t="shared" si="1"/>
        <v>89680</v>
      </c>
      <c r="I34" s="16">
        <f t="shared" si="2"/>
        <v>0</v>
      </c>
      <c r="J34" s="17" t="s">
        <v>9</v>
      </c>
    </row>
    <row r="35" spans="2:10" x14ac:dyDescent="0.25">
      <c r="B35" s="13" t="s">
        <v>238</v>
      </c>
      <c r="C35" s="13" t="s">
        <v>288</v>
      </c>
      <c r="D35" s="13" t="s">
        <v>61</v>
      </c>
      <c r="E35" s="60">
        <v>44418</v>
      </c>
      <c r="F35" s="61">
        <v>918040</v>
      </c>
      <c r="G35" s="14">
        <f t="shared" si="0"/>
        <v>44448</v>
      </c>
      <c r="H35" s="15">
        <f t="shared" si="1"/>
        <v>918040</v>
      </c>
      <c r="I35" s="16">
        <f t="shared" si="2"/>
        <v>0</v>
      </c>
      <c r="J35" s="17" t="s">
        <v>10</v>
      </c>
    </row>
    <row r="36" spans="2:10" ht="28.5" x14ac:dyDescent="0.25">
      <c r="B36" s="13" t="s">
        <v>239</v>
      </c>
      <c r="C36" s="13" t="s">
        <v>289</v>
      </c>
      <c r="D36" s="13" t="s">
        <v>62</v>
      </c>
      <c r="E36" s="60">
        <v>44418</v>
      </c>
      <c r="F36" s="61">
        <v>16500</v>
      </c>
      <c r="G36" s="14">
        <f t="shared" si="0"/>
        <v>44448</v>
      </c>
      <c r="H36" s="15">
        <f t="shared" si="1"/>
        <v>16500</v>
      </c>
      <c r="I36" s="16">
        <f t="shared" si="2"/>
        <v>0</v>
      </c>
      <c r="J36" s="17" t="s">
        <v>9</v>
      </c>
    </row>
    <row r="37" spans="2:10" ht="28.5" x14ac:dyDescent="0.25">
      <c r="B37" s="13" t="s">
        <v>240</v>
      </c>
      <c r="C37" s="13" t="s">
        <v>290</v>
      </c>
      <c r="D37" s="13" t="s">
        <v>64</v>
      </c>
      <c r="E37" s="60">
        <v>44418</v>
      </c>
      <c r="F37" s="61">
        <v>16620.3</v>
      </c>
      <c r="G37" s="14">
        <f t="shared" si="0"/>
        <v>44448</v>
      </c>
      <c r="H37" s="15">
        <f t="shared" si="1"/>
        <v>16620.3</v>
      </c>
      <c r="I37" s="16">
        <f t="shared" si="2"/>
        <v>0</v>
      </c>
      <c r="J37" s="17" t="s">
        <v>10</v>
      </c>
    </row>
    <row r="38" spans="2:10" ht="28.5" x14ac:dyDescent="0.25">
      <c r="B38" s="13" t="s">
        <v>241</v>
      </c>
      <c r="C38" s="13" t="s">
        <v>297</v>
      </c>
      <c r="D38" s="13" t="s">
        <v>66</v>
      </c>
      <c r="E38" s="60">
        <v>44418</v>
      </c>
      <c r="F38" s="61">
        <v>29500</v>
      </c>
      <c r="G38" s="14">
        <f t="shared" si="0"/>
        <v>44448</v>
      </c>
      <c r="H38" s="15">
        <f t="shared" si="1"/>
        <v>29500</v>
      </c>
      <c r="I38" s="16">
        <f t="shared" si="2"/>
        <v>0</v>
      </c>
      <c r="J38" s="17" t="s">
        <v>10</v>
      </c>
    </row>
    <row r="39" spans="2:10" ht="28.5" x14ac:dyDescent="0.25">
      <c r="B39" s="13" t="s">
        <v>242</v>
      </c>
      <c r="C39" s="13" t="s">
        <v>351</v>
      </c>
      <c r="D39" s="13" t="s">
        <v>69</v>
      </c>
      <c r="E39" s="60">
        <v>44419</v>
      </c>
      <c r="F39" s="61">
        <v>15340</v>
      </c>
      <c r="G39" s="14">
        <f t="shared" si="0"/>
        <v>44449</v>
      </c>
      <c r="H39" s="15">
        <f t="shared" si="1"/>
        <v>15340</v>
      </c>
      <c r="I39" s="16">
        <f t="shared" si="2"/>
        <v>0</v>
      </c>
      <c r="J39" s="17" t="s">
        <v>9</v>
      </c>
    </row>
    <row r="40" spans="2:10" ht="28.5" x14ac:dyDescent="0.25">
      <c r="B40" s="13" t="s">
        <v>243</v>
      </c>
      <c r="C40" s="13" t="s">
        <v>352</v>
      </c>
      <c r="D40" s="13" t="s">
        <v>72</v>
      </c>
      <c r="E40" s="60">
        <v>44419</v>
      </c>
      <c r="F40" s="61">
        <v>5310</v>
      </c>
      <c r="G40" s="14">
        <f t="shared" si="0"/>
        <v>44449</v>
      </c>
      <c r="H40" s="15">
        <f t="shared" si="1"/>
        <v>5310</v>
      </c>
      <c r="I40" s="16">
        <f t="shared" si="2"/>
        <v>0</v>
      </c>
      <c r="J40" s="17" t="s">
        <v>9</v>
      </c>
    </row>
    <row r="41" spans="2:10" ht="28.5" x14ac:dyDescent="0.25">
      <c r="B41" s="13" t="s">
        <v>73</v>
      </c>
      <c r="C41" s="13" t="s">
        <v>366</v>
      </c>
      <c r="D41" s="13" t="s">
        <v>74</v>
      </c>
      <c r="E41" s="60">
        <v>44419</v>
      </c>
      <c r="F41" s="61">
        <v>469200</v>
      </c>
      <c r="G41" s="14">
        <f t="shared" si="0"/>
        <v>44449</v>
      </c>
      <c r="H41" s="15">
        <f t="shared" si="1"/>
        <v>469200</v>
      </c>
      <c r="I41" s="16">
        <f t="shared" si="2"/>
        <v>0</v>
      </c>
      <c r="J41" s="17" t="s">
        <v>9</v>
      </c>
    </row>
    <row r="42" spans="2:10" ht="28.5" x14ac:dyDescent="0.25">
      <c r="B42" s="13" t="s">
        <v>244</v>
      </c>
      <c r="C42" s="13" t="s">
        <v>294</v>
      </c>
      <c r="D42" s="13" t="s">
        <v>77</v>
      </c>
      <c r="E42" s="60">
        <v>44419</v>
      </c>
      <c r="F42" s="61">
        <v>33750</v>
      </c>
      <c r="G42" s="14">
        <f t="shared" si="0"/>
        <v>44449</v>
      </c>
      <c r="H42" s="15">
        <f t="shared" si="1"/>
        <v>33750</v>
      </c>
      <c r="I42" s="16">
        <f t="shared" si="2"/>
        <v>0</v>
      </c>
      <c r="J42" s="17" t="s">
        <v>9</v>
      </c>
    </row>
    <row r="43" spans="2:10" ht="28.5" x14ac:dyDescent="0.25">
      <c r="B43" s="13" t="s">
        <v>78</v>
      </c>
      <c r="C43" s="13" t="s">
        <v>295</v>
      </c>
      <c r="D43" s="13" t="s">
        <v>80</v>
      </c>
      <c r="E43" s="60">
        <v>44419</v>
      </c>
      <c r="F43" s="61">
        <v>9440</v>
      </c>
      <c r="G43" s="14">
        <f>E43+30</f>
        <v>44449</v>
      </c>
      <c r="H43" s="15">
        <f t="shared" si="1"/>
        <v>9440</v>
      </c>
      <c r="I43" s="16">
        <f t="shared" si="2"/>
        <v>0</v>
      </c>
      <c r="J43" s="17" t="s">
        <v>9</v>
      </c>
    </row>
    <row r="44" spans="2:10" ht="28.5" x14ac:dyDescent="0.25">
      <c r="B44" s="13" t="s">
        <v>192</v>
      </c>
      <c r="C44" s="13" t="s">
        <v>296</v>
      </c>
      <c r="D44" s="13" t="s">
        <v>194</v>
      </c>
      <c r="E44" s="60">
        <v>44419</v>
      </c>
      <c r="F44" s="61">
        <v>9440</v>
      </c>
      <c r="G44" s="14">
        <f>E44+30</f>
        <v>44449</v>
      </c>
      <c r="H44" s="15">
        <f>+F44</f>
        <v>9440</v>
      </c>
      <c r="I44" s="16">
        <f t="shared" si="2"/>
        <v>0</v>
      </c>
      <c r="J44" s="17" t="s">
        <v>9</v>
      </c>
    </row>
    <row r="45" spans="2:10" x14ac:dyDescent="0.25">
      <c r="B45" s="13" t="s">
        <v>81</v>
      </c>
      <c r="C45" s="13" t="s">
        <v>298</v>
      </c>
      <c r="D45" s="13" t="s">
        <v>83</v>
      </c>
      <c r="E45" s="60">
        <v>44419</v>
      </c>
      <c r="F45" s="61">
        <v>14160</v>
      </c>
      <c r="G45" s="14">
        <f t="shared" si="0"/>
        <v>44449</v>
      </c>
      <c r="H45" s="15">
        <f t="shared" si="1"/>
        <v>14160</v>
      </c>
      <c r="I45" s="16">
        <f t="shared" si="2"/>
        <v>0</v>
      </c>
      <c r="J45" s="17" t="s">
        <v>9</v>
      </c>
    </row>
    <row r="46" spans="2:10" ht="28.5" x14ac:dyDescent="0.25">
      <c r="B46" s="13" t="s">
        <v>84</v>
      </c>
      <c r="C46" s="13" t="s">
        <v>353</v>
      </c>
      <c r="D46" s="13" t="s">
        <v>86</v>
      </c>
      <c r="E46" s="60">
        <v>44421</v>
      </c>
      <c r="F46" s="61">
        <v>15664.5</v>
      </c>
      <c r="G46" s="14">
        <f t="shared" si="0"/>
        <v>44451</v>
      </c>
      <c r="H46" s="15">
        <f t="shared" si="1"/>
        <v>15664.5</v>
      </c>
      <c r="I46" s="16">
        <f t="shared" si="2"/>
        <v>0</v>
      </c>
      <c r="J46" s="17" t="s">
        <v>10</v>
      </c>
    </row>
    <row r="47" spans="2:10" x14ac:dyDescent="0.25">
      <c r="B47" s="13" t="s">
        <v>242</v>
      </c>
      <c r="C47" s="13" t="s">
        <v>354</v>
      </c>
      <c r="D47" s="13" t="s">
        <v>87</v>
      </c>
      <c r="E47" s="60">
        <v>44421</v>
      </c>
      <c r="F47" s="61">
        <v>34220</v>
      </c>
      <c r="G47" s="14">
        <f t="shared" si="0"/>
        <v>44451</v>
      </c>
      <c r="H47" s="15">
        <f t="shared" si="1"/>
        <v>34220</v>
      </c>
      <c r="I47" s="16">
        <f t="shared" si="2"/>
        <v>0</v>
      </c>
      <c r="J47" s="17" t="s">
        <v>9</v>
      </c>
    </row>
    <row r="48" spans="2:10" x14ac:dyDescent="0.25">
      <c r="B48" s="13" t="s">
        <v>88</v>
      </c>
      <c r="C48" s="13" t="s">
        <v>301</v>
      </c>
      <c r="D48" s="13" t="s">
        <v>90</v>
      </c>
      <c r="E48" s="60">
        <v>44421</v>
      </c>
      <c r="F48" s="61">
        <v>15022.01</v>
      </c>
      <c r="G48" s="14">
        <f t="shared" si="0"/>
        <v>44451</v>
      </c>
      <c r="H48" s="15">
        <f t="shared" si="1"/>
        <v>15022.01</v>
      </c>
      <c r="I48" s="16">
        <f t="shared" si="2"/>
        <v>0</v>
      </c>
      <c r="J48" s="17" t="s">
        <v>10</v>
      </c>
    </row>
    <row r="49" spans="2:10" ht="28.5" x14ac:dyDescent="0.25">
      <c r="B49" s="13" t="s">
        <v>91</v>
      </c>
      <c r="C49" s="13" t="s">
        <v>302</v>
      </c>
      <c r="D49" s="13" t="s">
        <v>69</v>
      </c>
      <c r="E49" s="60">
        <v>44421</v>
      </c>
      <c r="F49" s="61">
        <v>35400</v>
      </c>
      <c r="G49" s="14">
        <f t="shared" si="0"/>
        <v>44451</v>
      </c>
      <c r="H49" s="15">
        <f t="shared" si="1"/>
        <v>35400</v>
      </c>
      <c r="I49" s="16">
        <f t="shared" si="2"/>
        <v>0</v>
      </c>
      <c r="J49" s="17" t="s">
        <v>10</v>
      </c>
    </row>
    <row r="50" spans="2:10" ht="28.5" x14ac:dyDescent="0.25">
      <c r="B50" s="13" t="s">
        <v>93</v>
      </c>
      <c r="C50" s="13" t="s">
        <v>303</v>
      </c>
      <c r="D50" s="13" t="s">
        <v>95</v>
      </c>
      <c r="E50" s="60">
        <v>44421</v>
      </c>
      <c r="F50" s="61">
        <v>60000</v>
      </c>
      <c r="G50" s="14">
        <f t="shared" si="0"/>
        <v>44451</v>
      </c>
      <c r="H50" s="36">
        <f t="shared" si="1"/>
        <v>60000</v>
      </c>
      <c r="I50" s="16">
        <f t="shared" si="2"/>
        <v>0</v>
      </c>
      <c r="J50" s="17" t="s">
        <v>9</v>
      </c>
    </row>
    <row r="51" spans="2:10" ht="28.5" x14ac:dyDescent="0.25">
      <c r="B51" s="13" t="s">
        <v>243</v>
      </c>
      <c r="C51" s="13" t="s">
        <v>304</v>
      </c>
      <c r="D51" s="13" t="s">
        <v>77</v>
      </c>
      <c r="E51" s="60">
        <v>44421</v>
      </c>
      <c r="F51" s="61">
        <v>106206.56</v>
      </c>
      <c r="G51" s="14">
        <f t="shared" si="0"/>
        <v>44451</v>
      </c>
      <c r="H51" s="36">
        <f t="shared" si="1"/>
        <v>106206.56</v>
      </c>
      <c r="I51" s="16">
        <f t="shared" si="2"/>
        <v>0</v>
      </c>
      <c r="J51" s="17" t="s">
        <v>9</v>
      </c>
    </row>
    <row r="52" spans="2:10" ht="28.5" x14ac:dyDescent="0.25">
      <c r="B52" s="13" t="s">
        <v>245</v>
      </c>
      <c r="C52" s="13" t="s">
        <v>355</v>
      </c>
      <c r="D52" s="13" t="s">
        <v>99</v>
      </c>
      <c r="E52" s="60">
        <v>44421</v>
      </c>
      <c r="F52" s="61">
        <v>599405.44999999995</v>
      </c>
      <c r="G52" s="14">
        <f t="shared" si="0"/>
        <v>44451</v>
      </c>
      <c r="H52" s="36">
        <f t="shared" si="1"/>
        <v>599405.44999999995</v>
      </c>
      <c r="I52" s="16">
        <f t="shared" si="2"/>
        <v>0</v>
      </c>
      <c r="J52" s="17" t="s">
        <v>9</v>
      </c>
    </row>
    <row r="53" spans="2:10" x14ac:dyDescent="0.25">
      <c r="B53" s="13" t="s">
        <v>246</v>
      </c>
      <c r="C53" s="13" t="s">
        <v>356</v>
      </c>
      <c r="D53" s="13" t="s">
        <v>102</v>
      </c>
      <c r="E53" s="60">
        <v>44421</v>
      </c>
      <c r="F53" s="61">
        <v>1416</v>
      </c>
      <c r="G53" s="14">
        <f t="shared" si="0"/>
        <v>44451</v>
      </c>
      <c r="H53" s="36">
        <f t="shared" si="1"/>
        <v>1416</v>
      </c>
      <c r="I53" s="16">
        <f t="shared" si="2"/>
        <v>0</v>
      </c>
      <c r="J53" s="17" t="s">
        <v>9</v>
      </c>
    </row>
    <row r="54" spans="2:10" ht="28.5" x14ac:dyDescent="0.25">
      <c r="B54" s="13" t="s">
        <v>247</v>
      </c>
      <c r="C54" s="13" t="s">
        <v>307</v>
      </c>
      <c r="D54" s="13" t="s">
        <v>104</v>
      </c>
      <c r="E54" s="60">
        <v>44425</v>
      </c>
      <c r="F54" s="61">
        <v>6510.27</v>
      </c>
      <c r="G54" s="14">
        <f t="shared" si="0"/>
        <v>44455</v>
      </c>
      <c r="H54" s="36">
        <f t="shared" si="1"/>
        <v>6510.27</v>
      </c>
      <c r="I54" s="16">
        <f t="shared" si="2"/>
        <v>0</v>
      </c>
      <c r="J54" s="17" t="s">
        <v>9</v>
      </c>
    </row>
    <row r="55" spans="2:10" ht="28.5" x14ac:dyDescent="0.25">
      <c r="B55" s="13" t="s">
        <v>247</v>
      </c>
      <c r="C55" s="13" t="s">
        <v>308</v>
      </c>
      <c r="D55" s="13" t="s">
        <v>105</v>
      </c>
      <c r="E55" s="60">
        <v>44425</v>
      </c>
      <c r="F55" s="61">
        <v>4817.57</v>
      </c>
      <c r="G55" s="14">
        <f t="shared" si="0"/>
        <v>44455</v>
      </c>
      <c r="H55" s="36">
        <f t="shared" si="1"/>
        <v>4817.57</v>
      </c>
      <c r="I55" s="16">
        <f t="shared" si="2"/>
        <v>0</v>
      </c>
      <c r="J55" s="17" t="s">
        <v>9</v>
      </c>
    </row>
    <row r="56" spans="2:10" ht="28.5" x14ac:dyDescent="0.25">
      <c r="B56" s="13" t="s">
        <v>247</v>
      </c>
      <c r="C56" s="13" t="s">
        <v>309</v>
      </c>
      <c r="D56" s="13" t="s">
        <v>109</v>
      </c>
      <c r="E56" s="60">
        <v>44425</v>
      </c>
      <c r="F56" s="61">
        <v>14198.22</v>
      </c>
      <c r="G56" s="14">
        <f t="shared" si="0"/>
        <v>44455</v>
      </c>
      <c r="H56" s="36">
        <f t="shared" si="1"/>
        <v>14198.22</v>
      </c>
      <c r="I56" s="16">
        <f t="shared" si="2"/>
        <v>0</v>
      </c>
      <c r="J56" s="17" t="s">
        <v>9</v>
      </c>
    </row>
    <row r="57" spans="2:10" ht="28.5" x14ac:dyDescent="0.25">
      <c r="B57" s="13" t="s">
        <v>248</v>
      </c>
      <c r="C57" s="13" t="s">
        <v>357</v>
      </c>
      <c r="D57" s="13" t="s">
        <v>112</v>
      </c>
      <c r="E57" s="60">
        <v>44426</v>
      </c>
      <c r="F57" s="61">
        <v>249983</v>
      </c>
      <c r="G57" s="14">
        <f t="shared" si="0"/>
        <v>44456</v>
      </c>
      <c r="H57" s="36">
        <f t="shared" si="1"/>
        <v>249983</v>
      </c>
      <c r="I57" s="16">
        <f t="shared" si="2"/>
        <v>0</v>
      </c>
      <c r="J57" s="17" t="s">
        <v>9</v>
      </c>
    </row>
    <row r="58" spans="2:10" ht="28.5" x14ac:dyDescent="0.25">
      <c r="B58" s="13" t="s">
        <v>249</v>
      </c>
      <c r="C58" s="13" t="s">
        <v>367</v>
      </c>
      <c r="D58" s="13" t="s">
        <v>115</v>
      </c>
      <c r="E58" s="60">
        <v>44426</v>
      </c>
      <c r="F58" s="61">
        <v>2302000</v>
      </c>
      <c r="G58" s="14">
        <f t="shared" si="0"/>
        <v>44456</v>
      </c>
      <c r="H58" s="36">
        <f t="shared" si="1"/>
        <v>2302000</v>
      </c>
      <c r="I58" s="16">
        <f t="shared" si="2"/>
        <v>0</v>
      </c>
      <c r="J58" s="17" t="s">
        <v>10</v>
      </c>
    </row>
    <row r="59" spans="2:10" x14ac:dyDescent="0.25">
      <c r="B59" s="13" t="s">
        <v>250</v>
      </c>
      <c r="C59" s="13" t="s">
        <v>312</v>
      </c>
      <c r="D59" s="13" t="s">
        <v>42</v>
      </c>
      <c r="E59" s="60">
        <v>44426</v>
      </c>
      <c r="F59" s="61">
        <v>327869.73</v>
      </c>
      <c r="G59" s="14">
        <f t="shared" si="0"/>
        <v>44456</v>
      </c>
      <c r="H59" s="36">
        <f t="shared" si="1"/>
        <v>327869.73</v>
      </c>
      <c r="I59" s="16">
        <f t="shared" si="2"/>
        <v>0</v>
      </c>
      <c r="J59" s="17" t="s">
        <v>9</v>
      </c>
    </row>
    <row r="60" spans="2:10" ht="28.5" x14ac:dyDescent="0.25">
      <c r="B60" s="13" t="s">
        <v>251</v>
      </c>
      <c r="C60" s="13" t="s">
        <v>313</v>
      </c>
      <c r="D60" s="13" t="s">
        <v>120</v>
      </c>
      <c r="E60" s="60">
        <v>44427</v>
      </c>
      <c r="F60" s="61">
        <v>500000</v>
      </c>
      <c r="G60" s="14">
        <f t="shared" si="0"/>
        <v>44457</v>
      </c>
      <c r="H60" s="36">
        <f t="shared" si="1"/>
        <v>500000</v>
      </c>
      <c r="I60" s="16">
        <f t="shared" si="2"/>
        <v>0</v>
      </c>
      <c r="J60" s="17" t="s">
        <v>9</v>
      </c>
    </row>
    <row r="61" spans="2:10" ht="42.75" x14ac:dyDescent="0.25">
      <c r="B61" s="13" t="s">
        <v>121</v>
      </c>
      <c r="C61" s="13" t="s">
        <v>314</v>
      </c>
      <c r="D61" s="13" t="s">
        <v>122</v>
      </c>
      <c r="E61" s="60">
        <v>44427</v>
      </c>
      <c r="F61" s="61">
        <v>6918</v>
      </c>
      <c r="G61" s="14">
        <f t="shared" si="0"/>
        <v>44457</v>
      </c>
      <c r="H61" s="36">
        <f t="shared" si="1"/>
        <v>6918</v>
      </c>
      <c r="I61" s="16">
        <f t="shared" si="2"/>
        <v>0</v>
      </c>
      <c r="J61" s="17" t="s">
        <v>9</v>
      </c>
    </row>
    <row r="62" spans="2:10" ht="28.5" x14ac:dyDescent="0.25">
      <c r="B62" s="13" t="s">
        <v>121</v>
      </c>
      <c r="C62" s="13" t="s">
        <v>315</v>
      </c>
      <c r="D62" s="13" t="s">
        <v>124</v>
      </c>
      <c r="E62" s="60">
        <v>44427</v>
      </c>
      <c r="F62" s="61">
        <v>684</v>
      </c>
      <c r="G62" s="14">
        <f t="shared" si="0"/>
        <v>44457</v>
      </c>
      <c r="H62" s="36">
        <f t="shared" si="1"/>
        <v>684</v>
      </c>
      <c r="I62" s="16">
        <f t="shared" si="2"/>
        <v>0</v>
      </c>
      <c r="J62" s="17" t="s">
        <v>9</v>
      </c>
    </row>
    <row r="63" spans="2:10" ht="28.5" x14ac:dyDescent="0.25">
      <c r="B63" s="13" t="s">
        <v>252</v>
      </c>
      <c r="C63" s="13" t="s">
        <v>358</v>
      </c>
      <c r="D63" s="13" t="s">
        <v>127</v>
      </c>
      <c r="E63" s="60">
        <v>44427</v>
      </c>
      <c r="F63" s="61">
        <v>14801.94</v>
      </c>
      <c r="G63" s="14">
        <f t="shared" si="0"/>
        <v>44457</v>
      </c>
      <c r="H63" s="36">
        <f t="shared" si="1"/>
        <v>14801.94</v>
      </c>
      <c r="I63" s="16">
        <f t="shared" si="2"/>
        <v>0</v>
      </c>
      <c r="J63" s="17" t="s">
        <v>9</v>
      </c>
    </row>
    <row r="64" spans="2:10" ht="28.5" x14ac:dyDescent="0.25">
      <c r="B64" s="13" t="s">
        <v>253</v>
      </c>
      <c r="C64" s="13" t="s">
        <v>316</v>
      </c>
      <c r="D64" s="13" t="s">
        <v>129</v>
      </c>
      <c r="E64" s="60">
        <v>44427</v>
      </c>
      <c r="F64" s="61">
        <v>285354.57</v>
      </c>
      <c r="G64" s="14">
        <f t="shared" si="0"/>
        <v>44457</v>
      </c>
      <c r="H64" s="36">
        <f t="shared" si="1"/>
        <v>285354.57</v>
      </c>
      <c r="I64" s="16">
        <f t="shared" si="2"/>
        <v>0</v>
      </c>
      <c r="J64" s="17" t="s">
        <v>9</v>
      </c>
    </row>
    <row r="65" spans="1:10" x14ac:dyDescent="0.25">
      <c r="B65" s="13" t="s">
        <v>253</v>
      </c>
      <c r="C65" s="13" t="s">
        <v>318</v>
      </c>
      <c r="D65" s="13" t="s">
        <v>131</v>
      </c>
      <c r="E65" s="60">
        <v>44427</v>
      </c>
      <c r="F65" s="61">
        <v>27066</v>
      </c>
      <c r="G65" s="14">
        <f t="shared" si="0"/>
        <v>44457</v>
      </c>
      <c r="H65" s="36">
        <f t="shared" si="1"/>
        <v>27066</v>
      </c>
      <c r="I65" s="16">
        <f t="shared" si="2"/>
        <v>0</v>
      </c>
      <c r="J65" s="17" t="s">
        <v>9</v>
      </c>
    </row>
    <row r="66" spans="1:10" x14ac:dyDescent="0.25">
      <c r="B66" s="13" t="s">
        <v>253</v>
      </c>
      <c r="C66" s="13" t="s">
        <v>319</v>
      </c>
      <c r="D66" s="13" t="s">
        <v>134</v>
      </c>
      <c r="E66" s="60">
        <v>44427</v>
      </c>
      <c r="F66" s="61">
        <v>49952.5</v>
      </c>
      <c r="G66" s="14">
        <f t="shared" si="0"/>
        <v>44457</v>
      </c>
      <c r="H66" s="36">
        <f t="shared" si="1"/>
        <v>49952.5</v>
      </c>
      <c r="I66" s="16">
        <f t="shared" si="2"/>
        <v>0</v>
      </c>
      <c r="J66" s="17" t="s">
        <v>9</v>
      </c>
    </row>
    <row r="67" spans="1:10" ht="28.5" x14ac:dyDescent="0.25">
      <c r="B67" s="13" t="s">
        <v>121</v>
      </c>
      <c r="C67" s="13" t="s">
        <v>346</v>
      </c>
      <c r="D67" s="13" t="s">
        <v>136</v>
      </c>
      <c r="E67" s="60">
        <v>44427</v>
      </c>
      <c r="F67" s="61">
        <v>6158</v>
      </c>
      <c r="G67" s="14">
        <f t="shared" si="0"/>
        <v>44457</v>
      </c>
      <c r="H67" s="36">
        <f t="shared" si="1"/>
        <v>6158</v>
      </c>
      <c r="I67" s="16">
        <f t="shared" si="2"/>
        <v>0</v>
      </c>
      <c r="J67" s="17" t="s">
        <v>9</v>
      </c>
    </row>
    <row r="68" spans="1:10" ht="28.5" x14ac:dyDescent="0.25">
      <c r="B68" s="13" t="s">
        <v>254</v>
      </c>
      <c r="C68" s="13" t="s">
        <v>321</v>
      </c>
      <c r="D68" s="13" t="s">
        <v>138</v>
      </c>
      <c r="E68" s="60">
        <v>44427</v>
      </c>
      <c r="F68" s="61">
        <v>9440</v>
      </c>
      <c r="G68" s="14">
        <f t="shared" si="0"/>
        <v>44457</v>
      </c>
      <c r="H68" s="36">
        <f t="shared" si="1"/>
        <v>9440</v>
      </c>
      <c r="I68" s="16">
        <f t="shared" si="2"/>
        <v>0</v>
      </c>
      <c r="J68" s="17" t="s">
        <v>9</v>
      </c>
    </row>
    <row r="69" spans="1:10" ht="28.5" x14ac:dyDescent="0.25">
      <c r="B69" s="13" t="s">
        <v>139</v>
      </c>
      <c r="C69" s="13" t="s">
        <v>322</v>
      </c>
      <c r="D69" s="13" t="s">
        <v>141</v>
      </c>
      <c r="E69" s="60">
        <v>44427</v>
      </c>
      <c r="F69" s="61">
        <v>164660.47</v>
      </c>
      <c r="G69" s="14">
        <f t="shared" si="0"/>
        <v>44457</v>
      </c>
      <c r="H69" s="36">
        <f t="shared" si="1"/>
        <v>164660.47</v>
      </c>
      <c r="I69" s="16">
        <f t="shared" si="2"/>
        <v>0</v>
      </c>
      <c r="J69" s="17" t="s">
        <v>9</v>
      </c>
    </row>
    <row r="70" spans="1:10" ht="28.5" x14ac:dyDescent="0.25">
      <c r="B70" s="13" t="s">
        <v>255</v>
      </c>
      <c r="C70" s="13" t="s">
        <v>323</v>
      </c>
      <c r="D70" s="13" t="s">
        <v>144</v>
      </c>
      <c r="E70" s="60">
        <v>44427</v>
      </c>
      <c r="F70" s="61">
        <v>4601.83</v>
      </c>
      <c r="G70" s="14">
        <f t="shared" si="0"/>
        <v>44457</v>
      </c>
      <c r="H70" s="36">
        <f t="shared" si="1"/>
        <v>4601.83</v>
      </c>
      <c r="I70" s="16">
        <f t="shared" si="2"/>
        <v>0</v>
      </c>
      <c r="J70" s="17" t="s">
        <v>9</v>
      </c>
    </row>
    <row r="71" spans="1:10" ht="28.5" x14ac:dyDescent="0.25">
      <c r="B71" s="13" t="s">
        <v>255</v>
      </c>
      <c r="C71" s="13" t="s">
        <v>324</v>
      </c>
      <c r="D71" s="13" t="s">
        <v>146</v>
      </c>
      <c r="E71" s="60">
        <v>44431</v>
      </c>
      <c r="F71" s="61">
        <v>251398.88</v>
      </c>
      <c r="G71" s="14">
        <f t="shared" si="0"/>
        <v>44461</v>
      </c>
      <c r="H71" s="36">
        <f t="shared" si="1"/>
        <v>251398.88</v>
      </c>
      <c r="I71" s="16">
        <f t="shared" si="2"/>
        <v>0</v>
      </c>
      <c r="J71" s="17" t="s">
        <v>9</v>
      </c>
    </row>
    <row r="72" spans="1:10" ht="28.5" x14ac:dyDescent="0.25">
      <c r="B72" s="13" t="s">
        <v>255</v>
      </c>
      <c r="C72" s="13" t="s">
        <v>325</v>
      </c>
      <c r="D72" s="13" t="s">
        <v>148</v>
      </c>
      <c r="E72" s="60">
        <v>44431</v>
      </c>
      <c r="F72" s="61">
        <v>54506.78</v>
      </c>
      <c r="G72" s="14">
        <f t="shared" si="0"/>
        <v>44461</v>
      </c>
      <c r="H72" s="36">
        <f t="shared" si="1"/>
        <v>54506.78</v>
      </c>
      <c r="I72" s="16">
        <f t="shared" si="2"/>
        <v>0</v>
      </c>
      <c r="J72" s="17" t="s">
        <v>9</v>
      </c>
    </row>
    <row r="73" spans="1:10" ht="28.5" x14ac:dyDescent="0.25">
      <c r="B73" s="13" t="s">
        <v>255</v>
      </c>
      <c r="C73" s="13" t="s">
        <v>326</v>
      </c>
      <c r="D73" s="13" t="s">
        <v>150</v>
      </c>
      <c r="E73" s="60">
        <v>44431</v>
      </c>
      <c r="F73" s="61">
        <v>6075.73</v>
      </c>
      <c r="G73" s="14">
        <f t="shared" si="0"/>
        <v>44461</v>
      </c>
      <c r="H73" s="36">
        <f t="shared" si="1"/>
        <v>6075.73</v>
      </c>
      <c r="I73" s="16">
        <f t="shared" si="2"/>
        <v>0</v>
      </c>
      <c r="J73" s="17" t="s">
        <v>10</v>
      </c>
    </row>
    <row r="74" spans="1:10" ht="28.5" x14ac:dyDescent="0.25">
      <c r="B74" s="13" t="s">
        <v>255</v>
      </c>
      <c r="C74" s="13" t="s">
        <v>327</v>
      </c>
      <c r="D74" s="13" t="s">
        <v>152</v>
      </c>
      <c r="E74" s="60">
        <v>44431</v>
      </c>
      <c r="F74" s="61">
        <v>7323.07</v>
      </c>
      <c r="G74" s="14">
        <f t="shared" ref="G74:G90" si="3">E74+30</f>
        <v>44461</v>
      </c>
      <c r="H74" s="36">
        <f t="shared" ref="H74:H90" si="4">+F74</f>
        <v>7323.07</v>
      </c>
      <c r="I74" s="16">
        <f t="shared" ref="I74:I90" si="5">+F74-H74</f>
        <v>0</v>
      </c>
      <c r="J74" s="17" t="s">
        <v>9</v>
      </c>
    </row>
    <row r="75" spans="1:10" ht="28.5" x14ac:dyDescent="0.25">
      <c r="A75"/>
      <c r="B75" s="13" t="s">
        <v>255</v>
      </c>
      <c r="C75" s="13" t="s">
        <v>328</v>
      </c>
      <c r="D75" s="13" t="s">
        <v>153</v>
      </c>
      <c r="E75" s="60">
        <v>44431</v>
      </c>
      <c r="F75" s="61">
        <v>2542.63</v>
      </c>
      <c r="G75" s="14">
        <f t="shared" si="3"/>
        <v>44461</v>
      </c>
      <c r="H75" s="36">
        <f t="shared" si="4"/>
        <v>2542.63</v>
      </c>
      <c r="I75" s="16">
        <f t="shared" si="5"/>
        <v>0</v>
      </c>
      <c r="J75" s="17" t="s">
        <v>9</v>
      </c>
    </row>
    <row r="76" spans="1:10" ht="28.5" x14ac:dyDescent="0.25">
      <c r="A76"/>
      <c r="B76" s="13" t="s">
        <v>256</v>
      </c>
      <c r="C76" s="13" t="s">
        <v>344</v>
      </c>
      <c r="D76" s="13" t="s">
        <v>155</v>
      </c>
      <c r="E76" s="60">
        <v>44431</v>
      </c>
      <c r="F76" s="61">
        <v>3750721.93</v>
      </c>
      <c r="G76" s="14">
        <f t="shared" si="3"/>
        <v>44461</v>
      </c>
      <c r="H76" s="36">
        <f t="shared" si="4"/>
        <v>3750721.93</v>
      </c>
      <c r="I76" s="16">
        <f t="shared" si="5"/>
        <v>0</v>
      </c>
      <c r="J76" s="17" t="s">
        <v>9</v>
      </c>
    </row>
    <row r="77" spans="1:10" x14ac:dyDescent="0.25">
      <c r="A77"/>
      <c r="B77" s="13" t="s">
        <v>256</v>
      </c>
      <c r="C77" s="13" t="s">
        <v>330</v>
      </c>
      <c r="D77" s="13" t="s">
        <v>158</v>
      </c>
      <c r="E77" s="60">
        <v>44431</v>
      </c>
      <c r="F77" s="61">
        <v>171282.23</v>
      </c>
      <c r="G77" s="14">
        <f t="shared" si="3"/>
        <v>44461</v>
      </c>
      <c r="H77" s="36">
        <f t="shared" si="4"/>
        <v>171282.23</v>
      </c>
      <c r="I77" s="16">
        <v>0</v>
      </c>
      <c r="J77" s="17" t="s">
        <v>9</v>
      </c>
    </row>
    <row r="78" spans="1:10" ht="28.5" x14ac:dyDescent="0.25">
      <c r="A78"/>
      <c r="B78" s="13" t="s">
        <v>257</v>
      </c>
      <c r="C78" s="13" t="s">
        <v>331</v>
      </c>
      <c r="D78" s="13" t="s">
        <v>161</v>
      </c>
      <c r="E78" s="60">
        <v>44431</v>
      </c>
      <c r="F78" s="61">
        <v>35400</v>
      </c>
      <c r="G78" s="14">
        <f t="shared" si="3"/>
        <v>44461</v>
      </c>
      <c r="H78" s="36">
        <f t="shared" si="4"/>
        <v>35400</v>
      </c>
      <c r="I78" s="16">
        <f t="shared" si="5"/>
        <v>0</v>
      </c>
      <c r="J78" s="17" t="s">
        <v>9</v>
      </c>
    </row>
    <row r="79" spans="1:10" ht="28.5" x14ac:dyDescent="0.25">
      <c r="A79"/>
      <c r="B79" s="13" t="s">
        <v>258</v>
      </c>
      <c r="C79" s="13" t="s">
        <v>332</v>
      </c>
      <c r="D79" s="13" t="s">
        <v>163</v>
      </c>
      <c r="E79" s="60">
        <v>44431</v>
      </c>
      <c r="F79" s="61">
        <v>122039.05</v>
      </c>
      <c r="G79" s="14">
        <f t="shared" si="3"/>
        <v>44461</v>
      </c>
      <c r="H79" s="36">
        <f t="shared" si="4"/>
        <v>122039.05</v>
      </c>
      <c r="I79" s="16">
        <f t="shared" si="5"/>
        <v>0</v>
      </c>
      <c r="J79" s="17" t="s">
        <v>9</v>
      </c>
    </row>
    <row r="80" spans="1:10" ht="28.5" x14ac:dyDescent="0.25">
      <c r="A80"/>
      <c r="B80" s="13" t="s">
        <v>258</v>
      </c>
      <c r="C80" s="13" t="s">
        <v>359</v>
      </c>
      <c r="D80" s="13" t="s">
        <v>166</v>
      </c>
      <c r="E80" s="60">
        <v>44431</v>
      </c>
      <c r="F80" s="61">
        <v>309998.40000000002</v>
      </c>
      <c r="G80" s="14">
        <f t="shared" si="3"/>
        <v>44461</v>
      </c>
      <c r="H80" s="36">
        <f t="shared" si="4"/>
        <v>309998.40000000002</v>
      </c>
      <c r="I80" s="16">
        <f t="shared" si="5"/>
        <v>0</v>
      </c>
      <c r="J80" s="17" t="s">
        <v>9</v>
      </c>
    </row>
    <row r="81" spans="1:10" ht="28.5" x14ac:dyDescent="0.25">
      <c r="A81"/>
      <c r="B81" s="13" t="s">
        <v>242</v>
      </c>
      <c r="C81" s="13" t="s">
        <v>360</v>
      </c>
      <c r="D81" s="13" t="s">
        <v>168</v>
      </c>
      <c r="E81" s="60">
        <v>44431</v>
      </c>
      <c r="F81" s="61">
        <v>7080</v>
      </c>
      <c r="G81" s="14">
        <f t="shared" si="3"/>
        <v>44461</v>
      </c>
      <c r="H81" s="36">
        <f t="shared" si="4"/>
        <v>7080</v>
      </c>
      <c r="I81" s="16">
        <f t="shared" si="5"/>
        <v>0</v>
      </c>
      <c r="J81" s="17" t="s">
        <v>9</v>
      </c>
    </row>
    <row r="82" spans="1:10" ht="28.5" x14ac:dyDescent="0.25">
      <c r="A82"/>
      <c r="B82" s="13" t="s">
        <v>169</v>
      </c>
      <c r="C82" s="13" t="s">
        <v>361</v>
      </c>
      <c r="D82" s="13" t="s">
        <v>171</v>
      </c>
      <c r="E82" s="60">
        <v>44432</v>
      </c>
      <c r="F82" s="61">
        <v>11500.01</v>
      </c>
      <c r="G82" s="14">
        <f t="shared" si="3"/>
        <v>44462</v>
      </c>
      <c r="H82" s="36">
        <f t="shared" si="4"/>
        <v>11500.01</v>
      </c>
      <c r="I82" s="16">
        <f t="shared" si="5"/>
        <v>0</v>
      </c>
      <c r="J82" s="17" t="s">
        <v>9</v>
      </c>
    </row>
    <row r="83" spans="1:10" ht="28.5" x14ac:dyDescent="0.25">
      <c r="A83"/>
      <c r="B83" s="13" t="s">
        <v>258</v>
      </c>
      <c r="C83" s="13" t="s">
        <v>336</v>
      </c>
      <c r="D83" s="13" t="s">
        <v>172</v>
      </c>
      <c r="E83" s="60">
        <v>44432</v>
      </c>
      <c r="F83" s="61">
        <v>543071.47</v>
      </c>
      <c r="G83" s="14">
        <f t="shared" si="3"/>
        <v>44462</v>
      </c>
      <c r="H83" s="36">
        <f t="shared" si="4"/>
        <v>543071.47</v>
      </c>
      <c r="I83" s="16">
        <f t="shared" si="5"/>
        <v>0</v>
      </c>
      <c r="J83" s="17" t="s">
        <v>9</v>
      </c>
    </row>
    <row r="84" spans="1:10" ht="28.5" x14ac:dyDescent="0.25">
      <c r="A84"/>
      <c r="B84" s="13" t="s">
        <v>259</v>
      </c>
      <c r="C84" s="13" t="s">
        <v>337</v>
      </c>
      <c r="D84" s="13" t="s">
        <v>175</v>
      </c>
      <c r="E84" s="60">
        <v>44433</v>
      </c>
      <c r="F84" s="61">
        <v>38232</v>
      </c>
      <c r="G84" s="14">
        <f t="shared" si="3"/>
        <v>44463</v>
      </c>
      <c r="H84" s="36">
        <f t="shared" si="4"/>
        <v>38232</v>
      </c>
      <c r="I84" s="16">
        <f t="shared" si="5"/>
        <v>0</v>
      </c>
      <c r="J84" s="17" t="s">
        <v>9</v>
      </c>
    </row>
    <row r="85" spans="1:10" x14ac:dyDescent="0.25">
      <c r="A85"/>
      <c r="B85" s="13" t="s">
        <v>260</v>
      </c>
      <c r="C85" s="13" t="s">
        <v>362</v>
      </c>
      <c r="D85" s="13" t="s">
        <v>178</v>
      </c>
      <c r="E85" s="60">
        <v>44434</v>
      </c>
      <c r="F85" s="61">
        <v>282269.19</v>
      </c>
      <c r="G85" s="14">
        <f t="shared" si="3"/>
        <v>44464</v>
      </c>
      <c r="H85" s="36">
        <f t="shared" si="4"/>
        <v>282269.19</v>
      </c>
      <c r="I85" s="16">
        <f t="shared" si="5"/>
        <v>0</v>
      </c>
      <c r="J85" s="17" t="s">
        <v>9</v>
      </c>
    </row>
    <row r="86" spans="1:10" ht="28.5" x14ac:dyDescent="0.25">
      <c r="A86"/>
      <c r="B86" s="13" t="s">
        <v>180</v>
      </c>
      <c r="C86" s="13" t="s">
        <v>339</v>
      </c>
      <c r="D86" s="13" t="s">
        <v>80</v>
      </c>
      <c r="E86" s="60">
        <v>44435</v>
      </c>
      <c r="F86" s="61">
        <v>467263.95</v>
      </c>
      <c r="G86" s="14">
        <f t="shared" si="3"/>
        <v>44465</v>
      </c>
      <c r="H86" s="36">
        <f t="shared" si="4"/>
        <v>467263.95</v>
      </c>
      <c r="I86" s="16">
        <f t="shared" si="5"/>
        <v>0</v>
      </c>
      <c r="J86" s="17" t="s">
        <v>9</v>
      </c>
    </row>
    <row r="87" spans="1:10" ht="28.5" x14ac:dyDescent="0.25">
      <c r="A87"/>
      <c r="B87" s="13" t="s">
        <v>181</v>
      </c>
      <c r="C87" s="13" t="s">
        <v>340</v>
      </c>
      <c r="D87" s="13" t="s">
        <v>183</v>
      </c>
      <c r="E87" s="60">
        <v>44438</v>
      </c>
      <c r="F87" s="61">
        <v>131111.10999999999</v>
      </c>
      <c r="G87" s="14">
        <f t="shared" si="3"/>
        <v>44468</v>
      </c>
      <c r="H87" s="36">
        <f t="shared" si="4"/>
        <v>131111.10999999999</v>
      </c>
      <c r="I87" s="16">
        <f t="shared" si="5"/>
        <v>0</v>
      </c>
      <c r="J87" s="17" t="s">
        <v>9</v>
      </c>
    </row>
    <row r="88" spans="1:10" ht="28.5" x14ac:dyDescent="0.25">
      <c r="A88"/>
      <c r="B88" s="13" t="s">
        <v>184</v>
      </c>
      <c r="C88" s="13" t="s">
        <v>341</v>
      </c>
      <c r="D88" s="13" t="s">
        <v>186</v>
      </c>
      <c r="E88" s="60">
        <v>44439</v>
      </c>
      <c r="F88" s="61">
        <v>49500</v>
      </c>
      <c r="G88" s="14">
        <f t="shared" si="3"/>
        <v>44469</v>
      </c>
      <c r="H88" s="36">
        <f t="shared" si="4"/>
        <v>49500</v>
      </c>
      <c r="I88" s="16">
        <f t="shared" si="5"/>
        <v>0</v>
      </c>
      <c r="J88" s="17" t="s">
        <v>10</v>
      </c>
    </row>
    <row r="89" spans="1:10" x14ac:dyDescent="0.25">
      <c r="A89"/>
      <c r="B89" s="13" t="s">
        <v>187</v>
      </c>
      <c r="C89" s="13" t="s">
        <v>345</v>
      </c>
      <c r="D89" s="13" t="s">
        <v>189</v>
      </c>
      <c r="E89" s="60">
        <v>44439</v>
      </c>
      <c r="F89" s="61">
        <v>146627.39000000001</v>
      </c>
      <c r="G89" s="14">
        <f t="shared" si="3"/>
        <v>44469</v>
      </c>
      <c r="H89" s="36">
        <f t="shared" si="4"/>
        <v>146627.39000000001</v>
      </c>
      <c r="I89" s="16">
        <f t="shared" si="5"/>
        <v>0</v>
      </c>
      <c r="J89" s="17" t="s">
        <v>9</v>
      </c>
    </row>
    <row r="90" spans="1:10" ht="28.5" x14ac:dyDescent="0.25">
      <c r="A90"/>
      <c r="B90" s="13" t="s">
        <v>261</v>
      </c>
      <c r="C90" s="13" t="s">
        <v>342</v>
      </c>
      <c r="D90" s="13" t="s">
        <v>191</v>
      </c>
      <c r="E90" s="60">
        <v>44439</v>
      </c>
      <c r="F90" s="61">
        <v>146627.39000000001</v>
      </c>
      <c r="G90" s="14">
        <f t="shared" si="3"/>
        <v>44469</v>
      </c>
      <c r="H90" s="36">
        <f t="shared" si="4"/>
        <v>146627.39000000001</v>
      </c>
      <c r="I90" s="16">
        <f t="shared" si="5"/>
        <v>0</v>
      </c>
      <c r="J90" s="17" t="s">
        <v>9</v>
      </c>
    </row>
    <row r="91" spans="1:10" s="62" customFormat="1" ht="15.75" x14ac:dyDescent="0.25">
      <c r="D91" s="21"/>
      <c r="E91" s="63"/>
      <c r="F91" s="64">
        <f>SUM(F10:F90)</f>
        <v>16513285.240000002</v>
      </c>
      <c r="G91" s="64"/>
      <c r="H91" s="64">
        <f>SUM(H10:H90)</f>
        <v>16513285.240000002</v>
      </c>
      <c r="I91" s="64">
        <f>SUM(I10:I90)</f>
        <v>0</v>
      </c>
      <c r="J91" s="65"/>
    </row>
    <row r="92" spans="1:10" x14ac:dyDescent="0.25">
      <c r="E92" s="63"/>
      <c r="F92" s="55"/>
    </row>
    <row r="93" spans="1:10" s="68" customFormat="1" x14ac:dyDescent="0.25">
      <c r="C93" s="70" t="s">
        <v>368</v>
      </c>
      <c r="D93" s="70" t="s">
        <v>369</v>
      </c>
    </row>
    <row r="94" spans="1:10" s="68" customFormat="1" x14ac:dyDescent="0.25">
      <c r="C94" s="69" t="s">
        <v>370</v>
      </c>
      <c r="D94" s="69" t="s">
        <v>371</v>
      </c>
    </row>
    <row r="95" spans="1:10" s="68" customFormat="1" x14ac:dyDescent="0.25"/>
    <row r="96" spans="1:10" x14ac:dyDescent="0.25">
      <c r="E96" s="63"/>
      <c r="F96" s="55"/>
    </row>
    <row r="97" spans="2:10" ht="15.75" x14ac:dyDescent="0.25">
      <c r="C97" s="27"/>
      <c r="E97" s="63"/>
      <c r="F97" s="26"/>
      <c r="H97" s="29"/>
    </row>
    <row r="98" spans="2:10" ht="23.25" x14ac:dyDescent="0.25">
      <c r="B98" s="66"/>
      <c r="C98" s="127"/>
      <c r="D98" s="127"/>
      <c r="E98" s="127"/>
      <c r="F98" s="127"/>
      <c r="G98" s="127"/>
      <c r="H98" s="127"/>
      <c r="I98" s="127"/>
      <c r="J98" s="127"/>
    </row>
    <row r="99" spans="2:10" ht="23.25" x14ac:dyDescent="0.25">
      <c r="C99" s="127"/>
      <c r="D99" s="127"/>
      <c r="E99" s="127"/>
      <c r="F99" s="127"/>
      <c r="G99" s="127"/>
      <c r="H99" s="127"/>
      <c r="I99" s="127"/>
      <c r="J99" s="127"/>
    </row>
    <row r="100" spans="2:10" ht="18" x14ac:dyDescent="0.25">
      <c r="C100" s="30"/>
      <c r="D100" s="31"/>
      <c r="E100" s="32"/>
      <c r="F100" s="31"/>
      <c r="G100" s="32"/>
      <c r="H100" s="33"/>
      <c r="I100" s="34"/>
    </row>
  </sheetData>
  <sheetProtection insertRows="0" deleteRows="0" sort="0"/>
  <protectedRanges>
    <protectedRange sqref="C5:D5" name="Rango2_1_1"/>
  </protectedRanges>
  <mergeCells count="12">
    <mergeCell ref="C98:J98"/>
    <mergeCell ref="C99:J99"/>
    <mergeCell ref="B8:B9"/>
    <mergeCell ref="C5:K5"/>
    <mergeCell ref="C8:C9"/>
    <mergeCell ref="D8:D9"/>
    <mergeCell ref="E8:E9"/>
    <mergeCell ref="F8:F9"/>
    <mergeCell ref="G8:G9"/>
    <mergeCell ref="H8:H9"/>
    <mergeCell ref="I8:I9"/>
    <mergeCell ref="J8:J9"/>
  </mergeCells>
  <pageMargins left="0.25" right="0.25" top="0.75" bottom="0.75" header="0.3" footer="0.3"/>
  <pageSetup scale="33" fitToHeight="0" orientation="portrait" r:id="rId1"/>
  <headerFooter>
    <oddFooter>&amp;C&amp;P</oddFooter>
  </headerFooter>
  <rowBreaks count="3" manualBreakCount="3">
    <brk id="31" max="16383" man="1"/>
    <brk id="46" max="16383" man="1"/>
    <brk id="4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99"/>
  <sheetViews>
    <sheetView topLeftCell="A7" workbookViewId="0">
      <selection activeCell="D101" sqref="D101"/>
    </sheetView>
  </sheetViews>
  <sheetFormatPr baseColWidth="10" defaultRowHeight="15" x14ac:dyDescent="0.25"/>
  <cols>
    <col min="1" max="1" width="53.28515625" customWidth="1"/>
    <col min="2" max="2" width="55.140625" customWidth="1"/>
    <col min="3" max="3" width="23.7109375" customWidth="1"/>
    <col min="5" max="5" width="25.140625" bestFit="1" customWidth="1"/>
    <col min="7" max="7" width="19.140625" customWidth="1"/>
    <col min="9" max="9" width="13.85546875" customWidth="1"/>
  </cols>
  <sheetData>
    <row r="1" spans="1:10" x14ac:dyDescent="0.25">
      <c r="A1" s="1"/>
      <c r="B1" s="57"/>
      <c r="C1" s="57"/>
      <c r="D1" s="56"/>
      <c r="E1" s="57"/>
      <c r="F1" s="56"/>
      <c r="G1" s="58"/>
      <c r="H1" s="6"/>
      <c r="I1" s="59"/>
      <c r="J1" s="1"/>
    </row>
    <row r="2" spans="1:10" x14ac:dyDescent="0.25">
      <c r="A2" s="1"/>
      <c r="B2" s="57"/>
      <c r="C2" s="57"/>
      <c r="D2" s="56"/>
      <c r="E2" s="57"/>
      <c r="F2" s="56"/>
      <c r="G2" s="58"/>
      <c r="H2" s="6"/>
      <c r="I2" s="59"/>
      <c r="J2" s="1"/>
    </row>
    <row r="3" spans="1:10" x14ac:dyDescent="0.25">
      <c r="A3" s="1"/>
      <c r="B3" s="57"/>
      <c r="C3" s="57"/>
      <c r="D3" s="56"/>
      <c r="E3" s="57"/>
      <c r="F3" s="56"/>
      <c r="G3" s="58"/>
      <c r="H3" s="6"/>
      <c r="I3" s="59"/>
      <c r="J3" s="1"/>
    </row>
    <row r="4" spans="1:10" x14ac:dyDescent="0.25">
      <c r="A4" s="1"/>
      <c r="B4" s="57"/>
      <c r="C4" s="57"/>
      <c r="D4" s="56"/>
      <c r="E4" s="57"/>
      <c r="F4" s="56"/>
      <c r="G4" s="58"/>
      <c r="H4" s="6"/>
      <c r="I4" s="59"/>
      <c r="J4" s="1"/>
    </row>
    <row r="5" spans="1:10" ht="18" x14ac:dyDescent="0.25">
      <c r="A5" s="1"/>
      <c r="B5" s="138" t="s">
        <v>19</v>
      </c>
      <c r="C5" s="138"/>
      <c r="D5" s="138"/>
      <c r="E5" s="138"/>
      <c r="F5" s="138"/>
      <c r="G5" s="138"/>
      <c r="H5" s="138"/>
      <c r="I5" s="138"/>
      <c r="J5" s="138"/>
    </row>
    <row r="6" spans="1:10" x14ac:dyDescent="0.25">
      <c r="A6" s="1"/>
      <c r="B6" s="57"/>
      <c r="C6" s="57"/>
      <c r="D6" s="56"/>
      <c r="E6" s="57"/>
      <c r="F6" s="56"/>
      <c r="G6" s="58"/>
      <c r="H6" s="6"/>
      <c r="I6" s="59"/>
      <c r="J6" s="1"/>
    </row>
    <row r="7" spans="1:10" ht="15.75" thickBot="1" x14ac:dyDescent="0.3">
      <c r="A7" s="1"/>
      <c r="B7" s="57"/>
      <c r="C7" s="57"/>
      <c r="D7" s="56"/>
      <c r="E7" s="57"/>
      <c r="F7" s="56"/>
      <c r="G7" s="58"/>
      <c r="H7" s="6"/>
      <c r="I7" s="59"/>
      <c r="J7" s="1"/>
    </row>
    <row r="8" spans="1:10" x14ac:dyDescent="0.25">
      <c r="A8" s="139" t="s">
        <v>1</v>
      </c>
      <c r="B8" s="141" t="s">
        <v>0</v>
      </c>
      <c r="C8" s="143" t="s">
        <v>2</v>
      </c>
      <c r="D8" s="141" t="s">
        <v>3</v>
      </c>
      <c r="E8" s="141" t="s">
        <v>4</v>
      </c>
      <c r="F8" s="141" t="s">
        <v>7</v>
      </c>
      <c r="G8" s="145" t="s">
        <v>5</v>
      </c>
      <c r="H8" s="145" t="s">
        <v>6</v>
      </c>
      <c r="I8" s="147" t="s">
        <v>8</v>
      </c>
      <c r="J8" s="2"/>
    </row>
    <row r="9" spans="1:10" x14ac:dyDescent="0.25">
      <c r="A9" s="140"/>
      <c r="B9" s="142"/>
      <c r="C9" s="144"/>
      <c r="D9" s="142"/>
      <c r="E9" s="142"/>
      <c r="F9" s="142"/>
      <c r="G9" s="146"/>
      <c r="H9" s="146"/>
      <c r="I9" s="148"/>
      <c r="J9" s="2"/>
    </row>
    <row r="10" spans="1:10" ht="71.25" x14ac:dyDescent="0.25">
      <c r="A10" s="13" t="s">
        <v>262</v>
      </c>
      <c r="B10" s="13" t="s">
        <v>363</v>
      </c>
      <c r="C10" s="13" t="s">
        <v>14</v>
      </c>
      <c r="D10" s="71">
        <v>44412</v>
      </c>
      <c r="E10" s="72">
        <v>160000</v>
      </c>
      <c r="F10" s="14">
        <f t="shared" ref="F10:F73" si="0">D10+30</f>
        <v>44442</v>
      </c>
      <c r="G10" s="15">
        <f t="shared" ref="G10:G73" si="1">+E10</f>
        <v>160000</v>
      </c>
      <c r="H10" s="16">
        <f t="shared" ref="H10:H73" si="2">+E10-G10</f>
        <v>0</v>
      </c>
      <c r="I10" s="17" t="s">
        <v>9</v>
      </c>
      <c r="J10" s="1"/>
    </row>
    <row r="11" spans="1:10" ht="71.25" x14ac:dyDescent="0.25">
      <c r="A11" s="13" t="s">
        <v>229</v>
      </c>
      <c r="B11" s="13" t="s">
        <v>347</v>
      </c>
      <c r="C11" s="13" t="s">
        <v>17</v>
      </c>
      <c r="D11" s="71">
        <v>44412</v>
      </c>
      <c r="E11" s="72">
        <v>10499.58</v>
      </c>
      <c r="F11" s="14">
        <f t="shared" si="0"/>
        <v>44442</v>
      </c>
      <c r="G11" s="15">
        <f t="shared" si="1"/>
        <v>10499.58</v>
      </c>
      <c r="H11" s="16">
        <f t="shared" si="2"/>
        <v>0</v>
      </c>
      <c r="I11" s="17" t="s">
        <v>10</v>
      </c>
      <c r="J11" s="1"/>
    </row>
    <row r="12" spans="1:10" ht="71.25" x14ac:dyDescent="0.25">
      <c r="A12" s="13" t="s">
        <v>229</v>
      </c>
      <c r="B12" s="13" t="s">
        <v>265</v>
      </c>
      <c r="C12" s="13" t="s">
        <v>18</v>
      </c>
      <c r="D12" s="71">
        <v>44412</v>
      </c>
      <c r="E12" s="72">
        <v>11800</v>
      </c>
      <c r="F12" s="14">
        <f t="shared" si="0"/>
        <v>44442</v>
      </c>
      <c r="G12" s="15">
        <f t="shared" si="1"/>
        <v>11800</v>
      </c>
      <c r="H12" s="16">
        <f t="shared" si="2"/>
        <v>0</v>
      </c>
      <c r="I12" s="17" t="s">
        <v>9</v>
      </c>
      <c r="J12" s="1"/>
    </row>
    <row r="13" spans="1:10" ht="71.25" x14ac:dyDescent="0.25">
      <c r="A13" s="13" t="s">
        <v>230</v>
      </c>
      <c r="B13" s="13" t="s">
        <v>266</v>
      </c>
      <c r="C13" s="13" t="s">
        <v>204</v>
      </c>
      <c r="D13" s="71">
        <v>44412</v>
      </c>
      <c r="E13" s="72">
        <v>1081075.8</v>
      </c>
      <c r="F13" s="14">
        <f t="shared" si="0"/>
        <v>44442</v>
      </c>
      <c r="G13" s="15">
        <f t="shared" si="1"/>
        <v>1081075.8</v>
      </c>
      <c r="H13" s="16">
        <f t="shared" si="2"/>
        <v>0</v>
      </c>
      <c r="I13" s="17" t="s">
        <v>9</v>
      </c>
      <c r="J13" s="1"/>
    </row>
    <row r="14" spans="1:10" ht="57" x14ac:dyDescent="0.25">
      <c r="A14" s="13" t="s">
        <v>21</v>
      </c>
      <c r="B14" s="13" t="s">
        <v>267</v>
      </c>
      <c r="C14" s="13" t="s">
        <v>23</v>
      </c>
      <c r="D14" s="71">
        <v>44414</v>
      </c>
      <c r="E14" s="72">
        <v>18575.09</v>
      </c>
      <c r="F14" s="14">
        <f t="shared" si="0"/>
        <v>44444</v>
      </c>
      <c r="G14" s="15">
        <f t="shared" si="1"/>
        <v>18575.09</v>
      </c>
      <c r="H14" s="16">
        <f t="shared" si="2"/>
        <v>0</v>
      </c>
      <c r="I14" s="17" t="s">
        <v>9</v>
      </c>
      <c r="J14" s="1"/>
    </row>
    <row r="15" spans="1:10" ht="85.5" x14ac:dyDescent="0.25">
      <c r="A15" s="13" t="s">
        <v>24</v>
      </c>
      <c r="B15" s="13" t="s">
        <v>268</v>
      </c>
      <c r="C15" s="13" t="s">
        <v>26</v>
      </c>
      <c r="D15" s="71">
        <v>44414</v>
      </c>
      <c r="E15" s="72">
        <v>81420</v>
      </c>
      <c r="F15" s="14">
        <f t="shared" si="0"/>
        <v>44444</v>
      </c>
      <c r="G15" s="15">
        <f t="shared" si="1"/>
        <v>81420</v>
      </c>
      <c r="H15" s="16">
        <f t="shared" si="2"/>
        <v>0</v>
      </c>
      <c r="I15" s="17" t="s">
        <v>9</v>
      </c>
      <c r="J15" s="1"/>
    </row>
    <row r="16" spans="1:10" ht="71.25" x14ac:dyDescent="0.25">
      <c r="A16" s="13" t="s">
        <v>27</v>
      </c>
      <c r="B16" s="13" t="s">
        <v>364</v>
      </c>
      <c r="C16" s="13" t="s">
        <v>28</v>
      </c>
      <c r="D16" s="71">
        <v>44417</v>
      </c>
      <c r="E16" s="72">
        <v>58344.639999999999</v>
      </c>
      <c r="F16" s="14">
        <f t="shared" si="0"/>
        <v>44447</v>
      </c>
      <c r="G16" s="15">
        <f t="shared" si="1"/>
        <v>58344.639999999999</v>
      </c>
      <c r="H16" s="16">
        <f t="shared" si="2"/>
        <v>0</v>
      </c>
      <c r="I16" s="17" t="s">
        <v>9</v>
      </c>
      <c r="J16" s="1"/>
    </row>
    <row r="17" spans="1:10" ht="57" x14ac:dyDescent="0.25">
      <c r="A17" s="13" t="s">
        <v>29</v>
      </c>
      <c r="B17" s="13" t="s">
        <v>349</v>
      </c>
      <c r="C17" s="13" t="s">
        <v>30</v>
      </c>
      <c r="D17" s="71">
        <v>44417</v>
      </c>
      <c r="E17" s="72">
        <v>26780.27</v>
      </c>
      <c r="F17" s="14">
        <f t="shared" si="0"/>
        <v>44447</v>
      </c>
      <c r="G17" s="15">
        <f t="shared" si="1"/>
        <v>26780.27</v>
      </c>
      <c r="H17" s="16">
        <f t="shared" si="2"/>
        <v>0</v>
      </c>
      <c r="I17" s="17" t="s">
        <v>9</v>
      </c>
      <c r="J17" s="1"/>
    </row>
    <row r="18" spans="1:10" ht="71.25" x14ac:dyDescent="0.25">
      <c r="A18" s="13" t="s">
        <v>231</v>
      </c>
      <c r="B18" s="13" t="s">
        <v>348</v>
      </c>
      <c r="C18" s="13" t="s">
        <v>32</v>
      </c>
      <c r="D18" s="71">
        <v>44417</v>
      </c>
      <c r="E18" s="72">
        <v>130954.36</v>
      </c>
      <c r="F18" s="14">
        <f t="shared" si="0"/>
        <v>44447</v>
      </c>
      <c r="G18" s="15">
        <f t="shared" si="1"/>
        <v>130954.36</v>
      </c>
      <c r="H18" s="16">
        <f t="shared" si="2"/>
        <v>0</v>
      </c>
      <c r="I18" s="17" t="s">
        <v>9</v>
      </c>
      <c r="J18" s="1"/>
    </row>
    <row r="19" spans="1:10" ht="57" x14ac:dyDescent="0.25">
      <c r="A19" s="13" t="s">
        <v>33</v>
      </c>
      <c r="B19" s="13" t="s">
        <v>272</v>
      </c>
      <c r="C19" s="13" t="s">
        <v>34</v>
      </c>
      <c r="D19" s="71">
        <v>44417</v>
      </c>
      <c r="E19" s="72">
        <v>129430</v>
      </c>
      <c r="F19" s="14">
        <f t="shared" si="0"/>
        <v>44447</v>
      </c>
      <c r="G19" s="15">
        <f t="shared" si="1"/>
        <v>129430</v>
      </c>
      <c r="H19" s="16">
        <f t="shared" si="2"/>
        <v>0</v>
      </c>
      <c r="I19" s="17" t="s">
        <v>10</v>
      </c>
      <c r="J19" s="1"/>
    </row>
    <row r="20" spans="1:10" ht="71.25" x14ac:dyDescent="0.25">
      <c r="A20" s="13" t="s">
        <v>35</v>
      </c>
      <c r="B20" s="13" t="s">
        <v>273</v>
      </c>
      <c r="C20" s="13" t="s">
        <v>36</v>
      </c>
      <c r="D20" s="71">
        <v>44417</v>
      </c>
      <c r="E20" s="72">
        <v>16520</v>
      </c>
      <c r="F20" s="14">
        <f t="shared" si="0"/>
        <v>44447</v>
      </c>
      <c r="G20" s="15">
        <f t="shared" si="1"/>
        <v>16520</v>
      </c>
      <c r="H20" s="16">
        <f t="shared" si="2"/>
        <v>0</v>
      </c>
      <c r="I20" s="17" t="s">
        <v>9</v>
      </c>
      <c r="J20" s="1"/>
    </row>
    <row r="21" spans="1:10" ht="71.25" x14ac:dyDescent="0.25">
      <c r="A21" s="13" t="s">
        <v>37</v>
      </c>
      <c r="B21" s="13" t="s">
        <v>274</v>
      </c>
      <c r="C21" s="13" t="s">
        <v>40</v>
      </c>
      <c r="D21" s="71">
        <v>44417</v>
      </c>
      <c r="E21" s="72">
        <v>63130</v>
      </c>
      <c r="F21" s="14">
        <f t="shared" si="0"/>
        <v>44447</v>
      </c>
      <c r="G21" s="15">
        <f t="shared" si="1"/>
        <v>63130</v>
      </c>
      <c r="H21" s="16">
        <f t="shared" si="2"/>
        <v>0</v>
      </c>
      <c r="I21" s="17" t="s">
        <v>9</v>
      </c>
      <c r="J21" s="1"/>
    </row>
    <row r="22" spans="1:10" ht="71.25" x14ac:dyDescent="0.25">
      <c r="A22" s="13" t="s">
        <v>232</v>
      </c>
      <c r="B22" s="13" t="s">
        <v>365</v>
      </c>
      <c r="C22" s="13" t="s">
        <v>39</v>
      </c>
      <c r="D22" s="71">
        <v>44417</v>
      </c>
      <c r="E22" s="72">
        <v>4130</v>
      </c>
      <c r="F22" s="14">
        <f t="shared" si="0"/>
        <v>44447</v>
      </c>
      <c r="G22" s="18">
        <f t="shared" si="1"/>
        <v>4130</v>
      </c>
      <c r="H22" s="19">
        <f t="shared" si="2"/>
        <v>0</v>
      </c>
      <c r="I22" s="17" t="s">
        <v>9</v>
      </c>
      <c r="J22" s="1"/>
    </row>
    <row r="23" spans="1:10" ht="71.25" x14ac:dyDescent="0.25">
      <c r="A23" s="13" t="s">
        <v>233</v>
      </c>
      <c r="B23" s="13" t="s">
        <v>276</v>
      </c>
      <c r="C23" s="13" t="s">
        <v>42</v>
      </c>
      <c r="D23" s="71">
        <v>44417</v>
      </c>
      <c r="E23" s="72">
        <v>258489.60000000001</v>
      </c>
      <c r="F23" s="14">
        <f t="shared" si="0"/>
        <v>44447</v>
      </c>
      <c r="G23" s="15">
        <f t="shared" si="1"/>
        <v>258489.60000000001</v>
      </c>
      <c r="H23" s="16">
        <f t="shared" si="2"/>
        <v>0</v>
      </c>
      <c r="I23" s="17" t="s">
        <v>9</v>
      </c>
      <c r="J23" s="1"/>
    </row>
    <row r="24" spans="1:10" ht="71.25" x14ac:dyDescent="0.25">
      <c r="A24" s="13" t="s">
        <v>233</v>
      </c>
      <c r="B24" s="13" t="s">
        <v>277</v>
      </c>
      <c r="C24" s="13" t="s">
        <v>43</v>
      </c>
      <c r="D24" s="71">
        <v>44417</v>
      </c>
      <c r="E24" s="72">
        <v>110037.36</v>
      </c>
      <c r="F24" s="14">
        <f t="shared" si="0"/>
        <v>44447</v>
      </c>
      <c r="G24" s="15">
        <f t="shared" si="1"/>
        <v>110037.36</v>
      </c>
      <c r="H24" s="16">
        <f t="shared" si="2"/>
        <v>0</v>
      </c>
      <c r="I24" s="17" t="s">
        <v>9</v>
      </c>
      <c r="J24" s="1"/>
    </row>
    <row r="25" spans="1:10" ht="71.25" x14ac:dyDescent="0.25">
      <c r="A25" s="13" t="s">
        <v>44</v>
      </c>
      <c r="B25" s="13" t="s">
        <v>278</v>
      </c>
      <c r="C25" s="13" t="s">
        <v>45</v>
      </c>
      <c r="D25" s="71">
        <v>44417</v>
      </c>
      <c r="E25" s="72">
        <v>70800</v>
      </c>
      <c r="F25" s="14">
        <f t="shared" si="0"/>
        <v>44447</v>
      </c>
      <c r="G25" s="15">
        <f t="shared" si="1"/>
        <v>70800</v>
      </c>
      <c r="H25" s="16">
        <f t="shared" si="2"/>
        <v>0</v>
      </c>
      <c r="I25" s="17" t="s">
        <v>10</v>
      </c>
      <c r="J25" s="1"/>
    </row>
    <row r="26" spans="1:10" ht="71.25" x14ac:dyDescent="0.25">
      <c r="A26" s="13" t="s">
        <v>234</v>
      </c>
      <c r="B26" s="13" t="s">
        <v>350</v>
      </c>
      <c r="C26" s="13" t="s">
        <v>47</v>
      </c>
      <c r="D26" s="71">
        <v>44418</v>
      </c>
      <c r="E26" s="72">
        <v>310340</v>
      </c>
      <c r="F26" s="14">
        <f t="shared" si="0"/>
        <v>44448</v>
      </c>
      <c r="G26" s="15">
        <f t="shared" si="1"/>
        <v>310340</v>
      </c>
      <c r="H26" s="16">
        <f t="shared" si="2"/>
        <v>0</v>
      </c>
      <c r="I26" s="17" t="s">
        <v>9</v>
      </c>
      <c r="J26" s="1"/>
    </row>
    <row r="27" spans="1:10" ht="71.25" x14ac:dyDescent="0.25">
      <c r="A27" s="13" t="s">
        <v>235</v>
      </c>
      <c r="B27" s="13" t="s">
        <v>280</v>
      </c>
      <c r="C27" s="13" t="s">
        <v>50</v>
      </c>
      <c r="D27" s="71">
        <v>44418</v>
      </c>
      <c r="E27" s="72">
        <v>156000</v>
      </c>
      <c r="F27" s="14">
        <f t="shared" si="0"/>
        <v>44448</v>
      </c>
      <c r="G27" s="15">
        <f t="shared" si="1"/>
        <v>156000</v>
      </c>
      <c r="H27" s="16">
        <f t="shared" si="2"/>
        <v>0</v>
      </c>
      <c r="I27" s="17" t="s">
        <v>10</v>
      </c>
      <c r="J27" s="1"/>
    </row>
    <row r="28" spans="1:10" ht="71.25" x14ac:dyDescent="0.25">
      <c r="A28" s="13" t="s">
        <v>236</v>
      </c>
      <c r="B28" s="13" t="s">
        <v>281</v>
      </c>
      <c r="C28" s="13" t="s">
        <v>52</v>
      </c>
      <c r="D28" s="71">
        <v>44418</v>
      </c>
      <c r="E28" s="72">
        <v>7566.69</v>
      </c>
      <c r="F28" s="14">
        <f t="shared" si="0"/>
        <v>44448</v>
      </c>
      <c r="G28" s="15">
        <f t="shared" si="1"/>
        <v>7566.69</v>
      </c>
      <c r="H28" s="16">
        <f t="shared" si="2"/>
        <v>0</v>
      </c>
      <c r="I28" s="17" t="s">
        <v>9</v>
      </c>
      <c r="J28" s="1"/>
    </row>
    <row r="29" spans="1:10" ht="71.25" x14ac:dyDescent="0.25">
      <c r="A29" s="13" t="s">
        <v>236</v>
      </c>
      <c r="B29" s="13" t="s">
        <v>282</v>
      </c>
      <c r="C29" s="13" t="s">
        <v>53</v>
      </c>
      <c r="D29" s="71">
        <v>44418</v>
      </c>
      <c r="E29" s="72">
        <v>15384.9</v>
      </c>
      <c r="F29" s="14">
        <f t="shared" si="0"/>
        <v>44448</v>
      </c>
      <c r="G29" s="15">
        <f t="shared" si="1"/>
        <v>15384.9</v>
      </c>
      <c r="H29" s="16">
        <f t="shared" si="2"/>
        <v>0</v>
      </c>
      <c r="I29" s="17" t="s">
        <v>9</v>
      </c>
      <c r="J29" s="1"/>
    </row>
    <row r="30" spans="1:10" ht="71.25" x14ac:dyDescent="0.25">
      <c r="A30" s="13" t="s">
        <v>236</v>
      </c>
      <c r="B30" s="13" t="s">
        <v>283</v>
      </c>
      <c r="C30" s="13" t="s">
        <v>54</v>
      </c>
      <c r="D30" s="71">
        <v>44418</v>
      </c>
      <c r="E30" s="72">
        <v>3902.54</v>
      </c>
      <c r="F30" s="14">
        <f t="shared" si="0"/>
        <v>44448</v>
      </c>
      <c r="G30" s="15">
        <f t="shared" si="1"/>
        <v>3902.54</v>
      </c>
      <c r="H30" s="16">
        <f t="shared" si="2"/>
        <v>0</v>
      </c>
      <c r="I30" s="17" t="s">
        <v>9</v>
      </c>
      <c r="J30" s="1"/>
    </row>
    <row r="31" spans="1:10" ht="85.5" x14ac:dyDescent="0.25">
      <c r="A31" s="13" t="s">
        <v>236</v>
      </c>
      <c r="B31" s="13" t="s">
        <v>284</v>
      </c>
      <c r="C31" s="13" t="s">
        <v>55</v>
      </c>
      <c r="D31" s="71">
        <v>44418</v>
      </c>
      <c r="E31" s="72">
        <v>398801.74</v>
      </c>
      <c r="F31" s="14">
        <f t="shared" si="0"/>
        <v>44448</v>
      </c>
      <c r="G31" s="15">
        <f t="shared" si="1"/>
        <v>398801.74</v>
      </c>
      <c r="H31" s="16">
        <f t="shared" si="2"/>
        <v>0</v>
      </c>
      <c r="I31" s="17" t="s">
        <v>9</v>
      </c>
      <c r="J31" s="1"/>
    </row>
    <row r="32" spans="1:10" ht="71.25" x14ac:dyDescent="0.25">
      <c r="A32" s="13" t="s">
        <v>235</v>
      </c>
      <c r="B32" s="13" t="s">
        <v>285</v>
      </c>
      <c r="C32" s="13" t="s">
        <v>56</v>
      </c>
      <c r="D32" s="71">
        <v>44418</v>
      </c>
      <c r="E32" s="72">
        <v>5964.21</v>
      </c>
      <c r="F32" s="14">
        <f t="shared" si="0"/>
        <v>44448</v>
      </c>
      <c r="G32" s="15">
        <f t="shared" si="1"/>
        <v>5964.21</v>
      </c>
      <c r="H32" s="16">
        <f>+E32-G32</f>
        <v>0</v>
      </c>
      <c r="I32" s="17" t="s">
        <v>9</v>
      </c>
      <c r="J32" s="1"/>
    </row>
    <row r="33" spans="1:10" ht="128.25" x14ac:dyDescent="0.25">
      <c r="A33" s="13" t="s">
        <v>237</v>
      </c>
      <c r="B33" s="13" t="s">
        <v>286</v>
      </c>
      <c r="C33" s="13" t="s">
        <v>58</v>
      </c>
      <c r="D33" s="71">
        <v>44418</v>
      </c>
      <c r="E33" s="72">
        <v>379436.33</v>
      </c>
      <c r="F33" s="14">
        <f t="shared" si="0"/>
        <v>44448</v>
      </c>
      <c r="G33" s="15">
        <f t="shared" si="1"/>
        <v>379436.33</v>
      </c>
      <c r="H33" s="16">
        <f t="shared" si="2"/>
        <v>0</v>
      </c>
      <c r="I33" s="17" t="s">
        <v>9</v>
      </c>
      <c r="J33" s="1"/>
    </row>
    <row r="34" spans="1:10" ht="57" x14ac:dyDescent="0.25">
      <c r="A34" s="13" t="s">
        <v>234</v>
      </c>
      <c r="B34" s="13" t="s">
        <v>287</v>
      </c>
      <c r="C34" s="13" t="s">
        <v>59</v>
      </c>
      <c r="D34" s="71">
        <v>44418</v>
      </c>
      <c r="E34" s="72">
        <v>89680</v>
      </c>
      <c r="F34" s="14">
        <f t="shared" si="0"/>
        <v>44448</v>
      </c>
      <c r="G34" s="15">
        <f t="shared" si="1"/>
        <v>89680</v>
      </c>
      <c r="H34" s="16">
        <f t="shared" si="2"/>
        <v>0</v>
      </c>
      <c r="I34" s="17" t="s">
        <v>9</v>
      </c>
      <c r="J34" s="1"/>
    </row>
    <row r="35" spans="1:10" ht="57" x14ac:dyDescent="0.25">
      <c r="A35" s="13" t="s">
        <v>238</v>
      </c>
      <c r="B35" s="13" t="s">
        <v>288</v>
      </c>
      <c r="C35" s="13" t="s">
        <v>61</v>
      </c>
      <c r="D35" s="71">
        <v>44418</v>
      </c>
      <c r="E35" s="72">
        <v>918040</v>
      </c>
      <c r="F35" s="14">
        <f t="shared" si="0"/>
        <v>44448</v>
      </c>
      <c r="G35" s="15">
        <f t="shared" si="1"/>
        <v>918040</v>
      </c>
      <c r="H35" s="16">
        <f t="shared" si="2"/>
        <v>0</v>
      </c>
      <c r="I35" s="17" t="s">
        <v>10</v>
      </c>
      <c r="J35" s="1"/>
    </row>
    <row r="36" spans="1:10" ht="71.25" x14ac:dyDescent="0.25">
      <c r="A36" s="13" t="s">
        <v>239</v>
      </c>
      <c r="B36" s="13" t="s">
        <v>289</v>
      </c>
      <c r="C36" s="13" t="s">
        <v>62</v>
      </c>
      <c r="D36" s="71">
        <v>44418</v>
      </c>
      <c r="E36" s="72">
        <v>16500</v>
      </c>
      <c r="F36" s="14">
        <f t="shared" si="0"/>
        <v>44448</v>
      </c>
      <c r="G36" s="15">
        <f t="shared" si="1"/>
        <v>16500</v>
      </c>
      <c r="H36" s="16">
        <f t="shared" si="2"/>
        <v>0</v>
      </c>
      <c r="I36" s="17" t="s">
        <v>9</v>
      </c>
      <c r="J36" s="1"/>
    </row>
    <row r="37" spans="1:10" ht="85.5" x14ac:dyDescent="0.25">
      <c r="A37" s="13" t="s">
        <v>240</v>
      </c>
      <c r="B37" s="13" t="s">
        <v>290</v>
      </c>
      <c r="C37" s="13" t="s">
        <v>64</v>
      </c>
      <c r="D37" s="71">
        <v>44418</v>
      </c>
      <c r="E37" s="72">
        <v>16620.3</v>
      </c>
      <c r="F37" s="14">
        <f t="shared" si="0"/>
        <v>44448</v>
      </c>
      <c r="G37" s="15">
        <f t="shared" si="1"/>
        <v>16620.3</v>
      </c>
      <c r="H37" s="16">
        <f t="shared" si="2"/>
        <v>0</v>
      </c>
      <c r="I37" s="17" t="s">
        <v>10</v>
      </c>
      <c r="J37" s="1"/>
    </row>
    <row r="38" spans="1:10" ht="85.5" x14ac:dyDescent="0.25">
      <c r="A38" s="13" t="s">
        <v>241</v>
      </c>
      <c r="B38" s="13" t="s">
        <v>297</v>
      </c>
      <c r="C38" s="13" t="s">
        <v>66</v>
      </c>
      <c r="D38" s="71">
        <v>44418</v>
      </c>
      <c r="E38" s="72">
        <v>29500</v>
      </c>
      <c r="F38" s="14">
        <f t="shared" si="0"/>
        <v>44448</v>
      </c>
      <c r="G38" s="15">
        <f t="shared" si="1"/>
        <v>29500</v>
      </c>
      <c r="H38" s="16">
        <f t="shared" si="2"/>
        <v>0</v>
      </c>
      <c r="I38" s="17" t="s">
        <v>10</v>
      </c>
      <c r="J38" s="1"/>
    </row>
    <row r="39" spans="1:10" ht="57" x14ac:dyDescent="0.25">
      <c r="A39" s="13" t="s">
        <v>242</v>
      </c>
      <c r="B39" s="13" t="s">
        <v>351</v>
      </c>
      <c r="C39" s="13" t="s">
        <v>69</v>
      </c>
      <c r="D39" s="71">
        <v>44419</v>
      </c>
      <c r="E39" s="72">
        <v>15340</v>
      </c>
      <c r="F39" s="14">
        <f t="shared" si="0"/>
        <v>44449</v>
      </c>
      <c r="G39" s="15">
        <f t="shared" si="1"/>
        <v>15340</v>
      </c>
      <c r="H39" s="16">
        <f t="shared" si="2"/>
        <v>0</v>
      </c>
      <c r="I39" s="17" t="s">
        <v>9</v>
      </c>
      <c r="J39" s="1"/>
    </row>
    <row r="40" spans="1:10" ht="57" x14ac:dyDescent="0.25">
      <c r="A40" s="13" t="s">
        <v>243</v>
      </c>
      <c r="B40" s="13" t="s">
        <v>352</v>
      </c>
      <c r="C40" s="13" t="s">
        <v>72</v>
      </c>
      <c r="D40" s="71">
        <v>44419</v>
      </c>
      <c r="E40" s="72">
        <v>5310</v>
      </c>
      <c r="F40" s="14">
        <f t="shared" si="0"/>
        <v>44449</v>
      </c>
      <c r="G40" s="15">
        <f t="shared" si="1"/>
        <v>5310</v>
      </c>
      <c r="H40" s="16">
        <f t="shared" si="2"/>
        <v>0</v>
      </c>
      <c r="I40" s="17" t="s">
        <v>9</v>
      </c>
      <c r="J40" s="1"/>
    </row>
    <row r="41" spans="1:10" ht="85.5" x14ac:dyDescent="0.25">
      <c r="A41" s="13" t="s">
        <v>73</v>
      </c>
      <c r="B41" s="13" t="s">
        <v>366</v>
      </c>
      <c r="C41" s="13" t="s">
        <v>74</v>
      </c>
      <c r="D41" s="71">
        <v>44419</v>
      </c>
      <c r="E41" s="72">
        <v>469200</v>
      </c>
      <c r="F41" s="14">
        <f t="shared" si="0"/>
        <v>44449</v>
      </c>
      <c r="G41" s="15">
        <f t="shared" si="1"/>
        <v>469200</v>
      </c>
      <c r="H41" s="16">
        <f t="shared" si="2"/>
        <v>0</v>
      </c>
      <c r="I41" s="17" t="s">
        <v>9</v>
      </c>
      <c r="J41" s="1"/>
    </row>
    <row r="42" spans="1:10" ht="71.25" x14ac:dyDescent="0.25">
      <c r="A42" s="13" t="s">
        <v>244</v>
      </c>
      <c r="B42" s="13" t="s">
        <v>294</v>
      </c>
      <c r="C42" s="13" t="s">
        <v>77</v>
      </c>
      <c r="D42" s="71">
        <v>44419</v>
      </c>
      <c r="E42" s="72">
        <v>33750</v>
      </c>
      <c r="F42" s="14">
        <f t="shared" si="0"/>
        <v>44449</v>
      </c>
      <c r="G42" s="15">
        <f t="shared" si="1"/>
        <v>33750</v>
      </c>
      <c r="H42" s="16">
        <f t="shared" si="2"/>
        <v>0</v>
      </c>
      <c r="I42" s="17" t="s">
        <v>9</v>
      </c>
      <c r="J42" s="1"/>
    </row>
    <row r="43" spans="1:10" ht="57" x14ac:dyDescent="0.25">
      <c r="A43" s="13" t="s">
        <v>78</v>
      </c>
      <c r="B43" s="13" t="s">
        <v>295</v>
      </c>
      <c r="C43" s="13" t="s">
        <v>80</v>
      </c>
      <c r="D43" s="71">
        <v>44419</v>
      </c>
      <c r="E43" s="72">
        <v>9440</v>
      </c>
      <c r="F43" s="14">
        <f>D43+30</f>
        <v>44449</v>
      </c>
      <c r="G43" s="15">
        <f t="shared" si="1"/>
        <v>9440</v>
      </c>
      <c r="H43" s="16">
        <f t="shared" si="2"/>
        <v>0</v>
      </c>
      <c r="I43" s="17" t="s">
        <v>9</v>
      </c>
      <c r="J43" s="1"/>
    </row>
    <row r="44" spans="1:10" ht="57" x14ac:dyDescent="0.25">
      <c r="A44" s="13" t="s">
        <v>192</v>
      </c>
      <c r="B44" s="13" t="s">
        <v>296</v>
      </c>
      <c r="C44" s="13" t="s">
        <v>194</v>
      </c>
      <c r="D44" s="71">
        <v>44419</v>
      </c>
      <c r="E44" s="72">
        <v>9440</v>
      </c>
      <c r="F44" s="14">
        <f>D44+30</f>
        <v>44449</v>
      </c>
      <c r="G44" s="15">
        <f>+E44</f>
        <v>9440</v>
      </c>
      <c r="H44" s="16">
        <f t="shared" si="2"/>
        <v>0</v>
      </c>
      <c r="I44" s="17" t="s">
        <v>9</v>
      </c>
      <c r="J44" s="1"/>
    </row>
    <row r="45" spans="1:10" ht="42.75" x14ac:dyDescent="0.25">
      <c r="A45" s="13" t="s">
        <v>81</v>
      </c>
      <c r="B45" s="13" t="s">
        <v>298</v>
      </c>
      <c r="C45" s="13" t="s">
        <v>83</v>
      </c>
      <c r="D45" s="71">
        <v>44419</v>
      </c>
      <c r="E45" s="72">
        <v>14160</v>
      </c>
      <c r="F45" s="14">
        <f t="shared" si="0"/>
        <v>44449</v>
      </c>
      <c r="G45" s="15">
        <f t="shared" si="1"/>
        <v>14160</v>
      </c>
      <c r="H45" s="16">
        <f t="shared" si="2"/>
        <v>0</v>
      </c>
      <c r="I45" s="17" t="s">
        <v>9</v>
      </c>
      <c r="J45" s="1"/>
    </row>
    <row r="46" spans="1:10" ht="57" x14ac:dyDescent="0.25">
      <c r="A46" s="13" t="s">
        <v>84</v>
      </c>
      <c r="B46" s="13" t="s">
        <v>353</v>
      </c>
      <c r="C46" s="13" t="s">
        <v>86</v>
      </c>
      <c r="D46" s="71">
        <v>44421</v>
      </c>
      <c r="E46" s="72">
        <v>15664.5</v>
      </c>
      <c r="F46" s="14">
        <f t="shared" si="0"/>
        <v>44451</v>
      </c>
      <c r="G46" s="15">
        <f t="shared" si="1"/>
        <v>15664.5</v>
      </c>
      <c r="H46" s="16">
        <f t="shared" si="2"/>
        <v>0</v>
      </c>
      <c r="I46" s="17" t="s">
        <v>10</v>
      </c>
      <c r="J46" s="1"/>
    </row>
    <row r="47" spans="1:10" ht="42.75" x14ac:dyDescent="0.25">
      <c r="A47" s="13" t="s">
        <v>242</v>
      </c>
      <c r="B47" s="13" t="s">
        <v>354</v>
      </c>
      <c r="C47" s="13" t="s">
        <v>87</v>
      </c>
      <c r="D47" s="71">
        <v>44421</v>
      </c>
      <c r="E47" s="72">
        <v>34220</v>
      </c>
      <c r="F47" s="14">
        <f t="shared" si="0"/>
        <v>44451</v>
      </c>
      <c r="G47" s="15">
        <f t="shared" si="1"/>
        <v>34220</v>
      </c>
      <c r="H47" s="16">
        <f t="shared" si="2"/>
        <v>0</v>
      </c>
      <c r="I47" s="17" t="s">
        <v>9</v>
      </c>
      <c r="J47" s="1"/>
    </row>
    <row r="48" spans="1:10" ht="57" x14ac:dyDescent="0.25">
      <c r="A48" s="13" t="s">
        <v>88</v>
      </c>
      <c r="B48" s="13" t="s">
        <v>301</v>
      </c>
      <c r="C48" s="13" t="s">
        <v>90</v>
      </c>
      <c r="D48" s="71">
        <v>44421</v>
      </c>
      <c r="E48" s="72">
        <v>15022.01</v>
      </c>
      <c r="F48" s="14">
        <f t="shared" si="0"/>
        <v>44451</v>
      </c>
      <c r="G48" s="15">
        <f t="shared" si="1"/>
        <v>15022.01</v>
      </c>
      <c r="H48" s="16">
        <f t="shared" si="2"/>
        <v>0</v>
      </c>
      <c r="I48" s="17" t="s">
        <v>10</v>
      </c>
      <c r="J48" s="1"/>
    </row>
    <row r="49" spans="1:10" ht="71.25" x14ac:dyDescent="0.25">
      <c r="A49" s="13" t="s">
        <v>91</v>
      </c>
      <c r="B49" s="13" t="s">
        <v>302</v>
      </c>
      <c r="C49" s="13" t="s">
        <v>69</v>
      </c>
      <c r="D49" s="71">
        <v>44421</v>
      </c>
      <c r="E49" s="72">
        <v>35400</v>
      </c>
      <c r="F49" s="14">
        <f t="shared" si="0"/>
        <v>44451</v>
      </c>
      <c r="G49" s="15">
        <f t="shared" si="1"/>
        <v>35400</v>
      </c>
      <c r="H49" s="16">
        <f t="shared" si="2"/>
        <v>0</v>
      </c>
      <c r="I49" s="17" t="s">
        <v>10</v>
      </c>
      <c r="J49" s="1"/>
    </row>
    <row r="50" spans="1:10" ht="71.25" x14ac:dyDescent="0.25">
      <c r="A50" s="13" t="s">
        <v>93</v>
      </c>
      <c r="B50" s="13" t="s">
        <v>303</v>
      </c>
      <c r="C50" s="13" t="s">
        <v>95</v>
      </c>
      <c r="D50" s="71">
        <v>44421</v>
      </c>
      <c r="E50" s="72">
        <v>60000</v>
      </c>
      <c r="F50" s="14">
        <f t="shared" si="0"/>
        <v>44451</v>
      </c>
      <c r="G50" s="36">
        <f t="shared" si="1"/>
        <v>60000</v>
      </c>
      <c r="H50" s="16">
        <f t="shared" si="2"/>
        <v>0</v>
      </c>
      <c r="I50" s="17" t="s">
        <v>9</v>
      </c>
      <c r="J50" s="1"/>
    </row>
    <row r="51" spans="1:10" ht="71.25" x14ac:dyDescent="0.25">
      <c r="A51" s="13" t="s">
        <v>243</v>
      </c>
      <c r="B51" s="13" t="s">
        <v>304</v>
      </c>
      <c r="C51" s="13" t="s">
        <v>77</v>
      </c>
      <c r="D51" s="71">
        <v>44421</v>
      </c>
      <c r="E51" s="72">
        <v>106206.56</v>
      </c>
      <c r="F51" s="14">
        <f t="shared" si="0"/>
        <v>44451</v>
      </c>
      <c r="G51" s="36">
        <f t="shared" si="1"/>
        <v>106206.56</v>
      </c>
      <c r="H51" s="16">
        <f t="shared" si="2"/>
        <v>0</v>
      </c>
      <c r="I51" s="17" t="s">
        <v>9</v>
      </c>
      <c r="J51" s="1"/>
    </row>
    <row r="52" spans="1:10" ht="57" x14ac:dyDescent="0.25">
      <c r="A52" s="13" t="s">
        <v>245</v>
      </c>
      <c r="B52" s="13" t="s">
        <v>355</v>
      </c>
      <c r="C52" s="13" t="s">
        <v>99</v>
      </c>
      <c r="D52" s="71">
        <v>44421</v>
      </c>
      <c r="E52" s="72">
        <v>599405.44999999995</v>
      </c>
      <c r="F52" s="14">
        <f t="shared" si="0"/>
        <v>44451</v>
      </c>
      <c r="G52" s="36">
        <f t="shared" si="1"/>
        <v>599405.44999999995</v>
      </c>
      <c r="H52" s="16">
        <f t="shared" si="2"/>
        <v>0</v>
      </c>
      <c r="I52" s="17" t="s">
        <v>9</v>
      </c>
      <c r="J52" s="1"/>
    </row>
    <row r="53" spans="1:10" ht="57" x14ac:dyDescent="0.25">
      <c r="A53" s="13" t="s">
        <v>246</v>
      </c>
      <c r="B53" s="13" t="s">
        <v>356</v>
      </c>
      <c r="C53" s="13" t="s">
        <v>102</v>
      </c>
      <c r="D53" s="71">
        <v>44421</v>
      </c>
      <c r="E53" s="72">
        <v>1416</v>
      </c>
      <c r="F53" s="14">
        <f t="shared" si="0"/>
        <v>44451</v>
      </c>
      <c r="G53" s="36">
        <f t="shared" si="1"/>
        <v>1416</v>
      </c>
      <c r="H53" s="16">
        <f t="shared" si="2"/>
        <v>0</v>
      </c>
      <c r="I53" s="17" t="s">
        <v>9</v>
      </c>
      <c r="J53" s="1"/>
    </row>
    <row r="54" spans="1:10" ht="57" x14ac:dyDescent="0.25">
      <c r="A54" s="13" t="s">
        <v>247</v>
      </c>
      <c r="B54" s="13" t="s">
        <v>307</v>
      </c>
      <c r="C54" s="13" t="s">
        <v>104</v>
      </c>
      <c r="D54" s="71">
        <v>44425</v>
      </c>
      <c r="E54" s="72">
        <v>6510.27</v>
      </c>
      <c r="F54" s="14">
        <f t="shared" si="0"/>
        <v>44455</v>
      </c>
      <c r="G54" s="36">
        <f t="shared" si="1"/>
        <v>6510.27</v>
      </c>
      <c r="H54" s="16">
        <f t="shared" si="2"/>
        <v>0</v>
      </c>
      <c r="I54" s="17" t="s">
        <v>9</v>
      </c>
      <c r="J54" s="1"/>
    </row>
    <row r="55" spans="1:10" ht="57" x14ac:dyDescent="0.25">
      <c r="A55" s="13" t="s">
        <v>247</v>
      </c>
      <c r="B55" s="13" t="s">
        <v>308</v>
      </c>
      <c r="C55" s="13" t="s">
        <v>105</v>
      </c>
      <c r="D55" s="71">
        <v>44425</v>
      </c>
      <c r="E55" s="72">
        <v>4817.57</v>
      </c>
      <c r="F55" s="14">
        <f t="shared" si="0"/>
        <v>44455</v>
      </c>
      <c r="G55" s="36">
        <f t="shared" si="1"/>
        <v>4817.57</v>
      </c>
      <c r="H55" s="16">
        <f t="shared" si="2"/>
        <v>0</v>
      </c>
      <c r="I55" s="17" t="s">
        <v>9</v>
      </c>
      <c r="J55" s="1"/>
    </row>
    <row r="56" spans="1:10" ht="57" x14ac:dyDescent="0.25">
      <c r="A56" s="13" t="s">
        <v>247</v>
      </c>
      <c r="B56" s="13" t="s">
        <v>309</v>
      </c>
      <c r="C56" s="13" t="s">
        <v>109</v>
      </c>
      <c r="D56" s="71">
        <v>44425</v>
      </c>
      <c r="E56" s="72">
        <v>14198.22</v>
      </c>
      <c r="F56" s="14">
        <f t="shared" si="0"/>
        <v>44455</v>
      </c>
      <c r="G56" s="36">
        <f t="shared" si="1"/>
        <v>14198.22</v>
      </c>
      <c r="H56" s="16">
        <f t="shared" si="2"/>
        <v>0</v>
      </c>
      <c r="I56" s="17" t="s">
        <v>9</v>
      </c>
      <c r="J56" s="1"/>
    </row>
    <row r="57" spans="1:10" ht="71.25" x14ac:dyDescent="0.25">
      <c r="A57" s="13" t="s">
        <v>248</v>
      </c>
      <c r="B57" s="13" t="s">
        <v>357</v>
      </c>
      <c r="C57" s="13" t="s">
        <v>112</v>
      </c>
      <c r="D57" s="71">
        <v>44426</v>
      </c>
      <c r="E57" s="72">
        <v>249983</v>
      </c>
      <c r="F57" s="14">
        <f t="shared" si="0"/>
        <v>44456</v>
      </c>
      <c r="G57" s="36">
        <f t="shared" si="1"/>
        <v>249983</v>
      </c>
      <c r="H57" s="16">
        <f t="shared" si="2"/>
        <v>0</v>
      </c>
      <c r="I57" s="17" t="s">
        <v>9</v>
      </c>
      <c r="J57" s="1"/>
    </row>
    <row r="58" spans="1:10" ht="85.5" x14ac:dyDescent="0.25">
      <c r="A58" s="13" t="s">
        <v>249</v>
      </c>
      <c r="B58" s="13" t="s">
        <v>367</v>
      </c>
      <c r="C58" s="13" t="s">
        <v>115</v>
      </c>
      <c r="D58" s="71">
        <v>44426</v>
      </c>
      <c r="E58" s="72">
        <v>2302000</v>
      </c>
      <c r="F58" s="14">
        <f t="shared" si="0"/>
        <v>44456</v>
      </c>
      <c r="G58" s="36">
        <f t="shared" si="1"/>
        <v>2302000</v>
      </c>
      <c r="H58" s="16">
        <f t="shared" si="2"/>
        <v>0</v>
      </c>
      <c r="I58" s="17" t="s">
        <v>10</v>
      </c>
      <c r="J58" s="1"/>
    </row>
    <row r="59" spans="1:10" ht="57" x14ac:dyDescent="0.25">
      <c r="A59" s="13" t="s">
        <v>250</v>
      </c>
      <c r="B59" s="13" t="s">
        <v>312</v>
      </c>
      <c r="C59" s="13" t="s">
        <v>42</v>
      </c>
      <c r="D59" s="71">
        <v>44426</v>
      </c>
      <c r="E59" s="72">
        <v>327869.73</v>
      </c>
      <c r="F59" s="14">
        <f t="shared" si="0"/>
        <v>44456</v>
      </c>
      <c r="G59" s="36">
        <f t="shared" si="1"/>
        <v>327869.73</v>
      </c>
      <c r="H59" s="16">
        <f t="shared" si="2"/>
        <v>0</v>
      </c>
      <c r="I59" s="17" t="s">
        <v>9</v>
      </c>
      <c r="J59" s="1"/>
    </row>
    <row r="60" spans="1:10" ht="71.25" x14ac:dyDescent="0.25">
      <c r="A60" s="13" t="s">
        <v>251</v>
      </c>
      <c r="B60" s="13" t="s">
        <v>313</v>
      </c>
      <c r="C60" s="13" t="s">
        <v>120</v>
      </c>
      <c r="D60" s="71">
        <v>44427</v>
      </c>
      <c r="E60" s="72">
        <v>500000</v>
      </c>
      <c r="F60" s="14">
        <f t="shared" si="0"/>
        <v>44457</v>
      </c>
      <c r="G60" s="36">
        <f t="shared" si="1"/>
        <v>500000</v>
      </c>
      <c r="H60" s="16">
        <f t="shared" si="2"/>
        <v>0</v>
      </c>
      <c r="I60" s="17" t="s">
        <v>9</v>
      </c>
      <c r="J60" s="1"/>
    </row>
    <row r="61" spans="1:10" ht="114" x14ac:dyDescent="0.25">
      <c r="A61" s="13" t="s">
        <v>121</v>
      </c>
      <c r="B61" s="13" t="s">
        <v>314</v>
      </c>
      <c r="C61" s="13" t="s">
        <v>122</v>
      </c>
      <c r="D61" s="71">
        <v>44427</v>
      </c>
      <c r="E61" s="72">
        <v>6918</v>
      </c>
      <c r="F61" s="14">
        <f t="shared" si="0"/>
        <v>44457</v>
      </c>
      <c r="G61" s="36">
        <f t="shared" si="1"/>
        <v>6918</v>
      </c>
      <c r="H61" s="16">
        <f t="shared" si="2"/>
        <v>0</v>
      </c>
      <c r="I61" s="17" t="s">
        <v>9</v>
      </c>
      <c r="J61" s="1"/>
    </row>
    <row r="62" spans="1:10" ht="71.25" x14ac:dyDescent="0.25">
      <c r="A62" s="13" t="s">
        <v>121</v>
      </c>
      <c r="B62" s="13" t="s">
        <v>315</v>
      </c>
      <c r="C62" s="13" t="s">
        <v>124</v>
      </c>
      <c r="D62" s="71">
        <v>44427</v>
      </c>
      <c r="E62" s="72">
        <v>684</v>
      </c>
      <c r="F62" s="14">
        <f t="shared" si="0"/>
        <v>44457</v>
      </c>
      <c r="G62" s="36">
        <f t="shared" si="1"/>
        <v>684</v>
      </c>
      <c r="H62" s="16">
        <f t="shared" si="2"/>
        <v>0</v>
      </c>
      <c r="I62" s="17" t="s">
        <v>9</v>
      </c>
      <c r="J62" s="1"/>
    </row>
    <row r="63" spans="1:10" ht="85.5" x14ac:dyDescent="0.25">
      <c r="A63" s="13" t="s">
        <v>252</v>
      </c>
      <c r="B63" s="13" t="s">
        <v>358</v>
      </c>
      <c r="C63" s="13" t="s">
        <v>127</v>
      </c>
      <c r="D63" s="71">
        <v>44427</v>
      </c>
      <c r="E63" s="72">
        <v>14801.94</v>
      </c>
      <c r="F63" s="14">
        <f t="shared" si="0"/>
        <v>44457</v>
      </c>
      <c r="G63" s="36">
        <f t="shared" si="1"/>
        <v>14801.94</v>
      </c>
      <c r="H63" s="16">
        <f t="shared" si="2"/>
        <v>0</v>
      </c>
      <c r="I63" s="17" t="s">
        <v>9</v>
      </c>
      <c r="J63" s="1"/>
    </row>
    <row r="64" spans="1:10" ht="57" x14ac:dyDescent="0.25">
      <c r="A64" s="13" t="s">
        <v>253</v>
      </c>
      <c r="B64" s="13" t="s">
        <v>316</v>
      </c>
      <c r="C64" s="13" t="s">
        <v>129</v>
      </c>
      <c r="D64" s="71">
        <v>44427</v>
      </c>
      <c r="E64" s="72">
        <v>285354.57</v>
      </c>
      <c r="F64" s="14">
        <f t="shared" si="0"/>
        <v>44457</v>
      </c>
      <c r="G64" s="36">
        <f t="shared" si="1"/>
        <v>285354.57</v>
      </c>
      <c r="H64" s="16">
        <f t="shared" si="2"/>
        <v>0</v>
      </c>
      <c r="I64" s="17" t="s">
        <v>9</v>
      </c>
      <c r="J64" s="1"/>
    </row>
    <row r="65" spans="1:10" ht="57" x14ac:dyDescent="0.25">
      <c r="A65" s="13" t="s">
        <v>253</v>
      </c>
      <c r="B65" s="13" t="s">
        <v>318</v>
      </c>
      <c r="C65" s="13" t="s">
        <v>131</v>
      </c>
      <c r="D65" s="71">
        <v>44427</v>
      </c>
      <c r="E65" s="72">
        <v>27066</v>
      </c>
      <c r="F65" s="14">
        <f t="shared" si="0"/>
        <v>44457</v>
      </c>
      <c r="G65" s="36">
        <f t="shared" si="1"/>
        <v>27066</v>
      </c>
      <c r="H65" s="16">
        <f t="shared" si="2"/>
        <v>0</v>
      </c>
      <c r="I65" s="17" t="s">
        <v>9</v>
      </c>
      <c r="J65" s="1"/>
    </row>
    <row r="66" spans="1:10" ht="57" x14ac:dyDescent="0.25">
      <c r="A66" s="13" t="s">
        <v>253</v>
      </c>
      <c r="B66" s="13" t="s">
        <v>319</v>
      </c>
      <c r="C66" s="13" t="s">
        <v>134</v>
      </c>
      <c r="D66" s="71">
        <v>44427</v>
      </c>
      <c r="E66" s="72">
        <v>49952.5</v>
      </c>
      <c r="F66" s="14">
        <f t="shared" si="0"/>
        <v>44457</v>
      </c>
      <c r="G66" s="36">
        <f t="shared" si="1"/>
        <v>49952.5</v>
      </c>
      <c r="H66" s="16">
        <f t="shared" si="2"/>
        <v>0</v>
      </c>
      <c r="I66" s="17" t="s">
        <v>9</v>
      </c>
      <c r="J66" s="1"/>
    </row>
    <row r="67" spans="1:10" ht="42.75" x14ac:dyDescent="0.25">
      <c r="A67" s="13" t="s">
        <v>121</v>
      </c>
      <c r="B67" s="13" t="s">
        <v>346</v>
      </c>
      <c r="C67" s="13" t="s">
        <v>136</v>
      </c>
      <c r="D67" s="71">
        <v>44427</v>
      </c>
      <c r="E67" s="72">
        <v>6158</v>
      </c>
      <c r="F67" s="14">
        <f t="shared" si="0"/>
        <v>44457</v>
      </c>
      <c r="G67" s="36">
        <f t="shared" si="1"/>
        <v>6158</v>
      </c>
      <c r="H67" s="16">
        <f t="shared" si="2"/>
        <v>0</v>
      </c>
      <c r="I67" s="17" t="s">
        <v>9</v>
      </c>
      <c r="J67" s="1"/>
    </row>
    <row r="68" spans="1:10" ht="57" x14ac:dyDescent="0.25">
      <c r="A68" s="13" t="s">
        <v>254</v>
      </c>
      <c r="B68" s="13" t="s">
        <v>321</v>
      </c>
      <c r="C68" s="13" t="s">
        <v>138</v>
      </c>
      <c r="D68" s="71">
        <v>44427</v>
      </c>
      <c r="E68" s="72">
        <v>9440</v>
      </c>
      <c r="F68" s="14">
        <f t="shared" si="0"/>
        <v>44457</v>
      </c>
      <c r="G68" s="36">
        <f t="shared" si="1"/>
        <v>9440</v>
      </c>
      <c r="H68" s="16">
        <f t="shared" si="2"/>
        <v>0</v>
      </c>
      <c r="I68" s="17" t="s">
        <v>9</v>
      </c>
      <c r="J68" s="1"/>
    </row>
    <row r="69" spans="1:10" ht="71.25" x14ac:dyDescent="0.25">
      <c r="A69" s="13" t="s">
        <v>139</v>
      </c>
      <c r="B69" s="13" t="s">
        <v>322</v>
      </c>
      <c r="C69" s="13" t="s">
        <v>141</v>
      </c>
      <c r="D69" s="71">
        <v>44427</v>
      </c>
      <c r="E69" s="72">
        <v>164660.47</v>
      </c>
      <c r="F69" s="14">
        <f t="shared" si="0"/>
        <v>44457</v>
      </c>
      <c r="G69" s="36">
        <f t="shared" si="1"/>
        <v>164660.47</v>
      </c>
      <c r="H69" s="16">
        <f t="shared" si="2"/>
        <v>0</v>
      </c>
      <c r="I69" s="17" t="s">
        <v>9</v>
      </c>
      <c r="J69" s="1"/>
    </row>
    <row r="70" spans="1:10" ht="71.25" x14ac:dyDescent="0.25">
      <c r="A70" s="13" t="s">
        <v>255</v>
      </c>
      <c r="B70" s="13" t="s">
        <v>323</v>
      </c>
      <c r="C70" s="13" t="s">
        <v>144</v>
      </c>
      <c r="D70" s="71">
        <v>44427</v>
      </c>
      <c r="E70" s="72">
        <v>4601.83</v>
      </c>
      <c r="F70" s="14">
        <f t="shared" si="0"/>
        <v>44457</v>
      </c>
      <c r="G70" s="36">
        <f t="shared" si="1"/>
        <v>4601.83</v>
      </c>
      <c r="H70" s="16">
        <f t="shared" si="2"/>
        <v>0</v>
      </c>
      <c r="I70" s="17" t="s">
        <v>9</v>
      </c>
      <c r="J70" s="1"/>
    </row>
    <row r="71" spans="1:10" ht="57" x14ac:dyDescent="0.25">
      <c r="A71" s="13" t="s">
        <v>255</v>
      </c>
      <c r="B71" s="13" t="s">
        <v>324</v>
      </c>
      <c r="C71" s="13" t="s">
        <v>146</v>
      </c>
      <c r="D71" s="71">
        <v>44431</v>
      </c>
      <c r="E71" s="72">
        <v>251398.88</v>
      </c>
      <c r="F71" s="14">
        <f t="shared" si="0"/>
        <v>44461</v>
      </c>
      <c r="G71" s="36">
        <f t="shared" si="1"/>
        <v>251398.88</v>
      </c>
      <c r="H71" s="16">
        <f t="shared" si="2"/>
        <v>0</v>
      </c>
      <c r="I71" s="17" t="s">
        <v>9</v>
      </c>
      <c r="J71" s="1"/>
    </row>
    <row r="72" spans="1:10" ht="71.25" x14ac:dyDescent="0.25">
      <c r="A72" s="13" t="s">
        <v>255</v>
      </c>
      <c r="B72" s="13" t="s">
        <v>325</v>
      </c>
      <c r="C72" s="13" t="s">
        <v>148</v>
      </c>
      <c r="D72" s="71">
        <v>44431</v>
      </c>
      <c r="E72" s="72">
        <v>54506.78</v>
      </c>
      <c r="F72" s="14">
        <f t="shared" si="0"/>
        <v>44461</v>
      </c>
      <c r="G72" s="36">
        <f t="shared" si="1"/>
        <v>54506.78</v>
      </c>
      <c r="H72" s="16">
        <f t="shared" si="2"/>
        <v>0</v>
      </c>
      <c r="I72" s="17" t="s">
        <v>9</v>
      </c>
      <c r="J72" s="1"/>
    </row>
    <row r="73" spans="1:10" ht="71.25" x14ac:dyDescent="0.25">
      <c r="A73" s="13" t="s">
        <v>255</v>
      </c>
      <c r="B73" s="13" t="s">
        <v>326</v>
      </c>
      <c r="C73" s="13" t="s">
        <v>150</v>
      </c>
      <c r="D73" s="71">
        <v>44431</v>
      </c>
      <c r="E73" s="72">
        <v>6075.73</v>
      </c>
      <c r="F73" s="14">
        <f t="shared" si="0"/>
        <v>44461</v>
      </c>
      <c r="G73" s="36">
        <f t="shared" si="1"/>
        <v>6075.73</v>
      </c>
      <c r="H73" s="16">
        <f t="shared" si="2"/>
        <v>0</v>
      </c>
      <c r="I73" s="17" t="s">
        <v>10</v>
      </c>
      <c r="J73" s="1"/>
    </row>
    <row r="74" spans="1:10" ht="71.25" x14ac:dyDescent="0.25">
      <c r="A74" s="13" t="s">
        <v>255</v>
      </c>
      <c r="B74" s="13" t="s">
        <v>327</v>
      </c>
      <c r="C74" s="13" t="s">
        <v>152</v>
      </c>
      <c r="D74" s="71">
        <v>44431</v>
      </c>
      <c r="E74" s="72">
        <v>7323.07</v>
      </c>
      <c r="F74" s="14">
        <f t="shared" ref="F74:F91" si="3">D74+30</f>
        <v>44461</v>
      </c>
      <c r="G74" s="36">
        <f t="shared" ref="G74:G91" si="4">+E74</f>
        <v>7323.07</v>
      </c>
      <c r="H74" s="16">
        <f t="shared" ref="H74:H91" si="5">+E74-G74</f>
        <v>0</v>
      </c>
      <c r="I74" s="17" t="s">
        <v>9</v>
      </c>
      <c r="J74" s="1"/>
    </row>
    <row r="75" spans="1:10" ht="71.25" x14ac:dyDescent="0.25">
      <c r="A75" s="13" t="s">
        <v>255</v>
      </c>
      <c r="B75" s="13" t="s">
        <v>328</v>
      </c>
      <c r="C75" s="13" t="s">
        <v>153</v>
      </c>
      <c r="D75" s="71">
        <v>44431</v>
      </c>
      <c r="E75" s="72">
        <v>2542.63</v>
      </c>
      <c r="F75" s="14">
        <f t="shared" si="3"/>
        <v>44461</v>
      </c>
      <c r="G75" s="36">
        <f t="shared" si="4"/>
        <v>2542.63</v>
      </c>
      <c r="H75" s="16">
        <f t="shared" si="5"/>
        <v>0</v>
      </c>
      <c r="I75" s="17" t="s">
        <v>9</v>
      </c>
      <c r="J75" s="1"/>
    </row>
    <row r="76" spans="1:10" ht="71.25" x14ac:dyDescent="0.25">
      <c r="A76" s="13" t="s">
        <v>256</v>
      </c>
      <c r="B76" s="13" t="s">
        <v>344</v>
      </c>
      <c r="C76" s="13" t="s">
        <v>155</v>
      </c>
      <c r="D76" s="71">
        <v>44431</v>
      </c>
      <c r="E76" s="72">
        <v>3750721.93</v>
      </c>
      <c r="F76" s="14">
        <f t="shared" si="3"/>
        <v>44461</v>
      </c>
      <c r="G76" s="36">
        <f t="shared" si="4"/>
        <v>3750721.93</v>
      </c>
      <c r="H76" s="16">
        <f t="shared" si="5"/>
        <v>0</v>
      </c>
      <c r="I76" s="17" t="s">
        <v>9</v>
      </c>
      <c r="J76" s="1"/>
    </row>
    <row r="77" spans="1:10" ht="57" x14ac:dyDescent="0.25">
      <c r="A77" s="13" t="s">
        <v>256</v>
      </c>
      <c r="B77" s="13" t="s">
        <v>330</v>
      </c>
      <c r="C77" s="13" t="s">
        <v>158</v>
      </c>
      <c r="D77" s="71">
        <v>44431</v>
      </c>
      <c r="E77" s="72">
        <v>171282.23</v>
      </c>
      <c r="F77" s="14">
        <f t="shared" si="3"/>
        <v>44461</v>
      </c>
      <c r="G77" s="36">
        <f t="shared" si="4"/>
        <v>171282.23</v>
      </c>
      <c r="H77" s="16">
        <v>0</v>
      </c>
      <c r="I77" s="17" t="s">
        <v>9</v>
      </c>
      <c r="J77" s="1"/>
    </row>
    <row r="78" spans="1:10" ht="71.25" x14ac:dyDescent="0.25">
      <c r="A78" s="13" t="s">
        <v>257</v>
      </c>
      <c r="B78" s="13" t="s">
        <v>331</v>
      </c>
      <c r="C78" s="13" t="s">
        <v>161</v>
      </c>
      <c r="D78" s="71">
        <v>44431</v>
      </c>
      <c r="E78" s="72">
        <v>35400</v>
      </c>
      <c r="F78" s="14">
        <f t="shared" si="3"/>
        <v>44461</v>
      </c>
      <c r="G78" s="36">
        <f t="shared" si="4"/>
        <v>35400</v>
      </c>
      <c r="H78" s="16">
        <f t="shared" si="5"/>
        <v>0</v>
      </c>
      <c r="I78" s="17" t="s">
        <v>9</v>
      </c>
      <c r="J78" s="1"/>
    </row>
    <row r="79" spans="1:10" ht="71.25" x14ac:dyDescent="0.25">
      <c r="A79" s="13" t="s">
        <v>258</v>
      </c>
      <c r="B79" s="13" t="s">
        <v>332</v>
      </c>
      <c r="C79" s="13" t="s">
        <v>163</v>
      </c>
      <c r="D79" s="71">
        <v>44431</v>
      </c>
      <c r="E79" s="72">
        <v>122039.05</v>
      </c>
      <c r="F79" s="14">
        <f t="shared" si="3"/>
        <v>44461</v>
      </c>
      <c r="G79" s="36">
        <f t="shared" si="4"/>
        <v>122039.05</v>
      </c>
      <c r="H79" s="16">
        <f t="shared" si="5"/>
        <v>0</v>
      </c>
      <c r="I79" s="17" t="s">
        <v>9</v>
      </c>
      <c r="J79" s="1"/>
    </row>
    <row r="80" spans="1:10" ht="71.25" x14ac:dyDescent="0.25">
      <c r="A80" s="13" t="s">
        <v>258</v>
      </c>
      <c r="B80" s="13" t="s">
        <v>359</v>
      </c>
      <c r="C80" s="13" t="s">
        <v>166</v>
      </c>
      <c r="D80" s="71">
        <v>44431</v>
      </c>
      <c r="E80" s="72">
        <v>309998.40000000002</v>
      </c>
      <c r="F80" s="14">
        <f t="shared" si="3"/>
        <v>44461</v>
      </c>
      <c r="G80" s="36">
        <f t="shared" si="4"/>
        <v>309998.40000000002</v>
      </c>
      <c r="H80" s="16">
        <f t="shared" si="5"/>
        <v>0</v>
      </c>
      <c r="I80" s="17" t="s">
        <v>9</v>
      </c>
      <c r="J80" s="1"/>
    </row>
    <row r="81" spans="1:10" ht="57" x14ac:dyDescent="0.25">
      <c r="A81" s="13" t="s">
        <v>242</v>
      </c>
      <c r="B81" s="13" t="s">
        <v>360</v>
      </c>
      <c r="C81" s="13" t="s">
        <v>168</v>
      </c>
      <c r="D81" s="71">
        <v>44431</v>
      </c>
      <c r="E81" s="72">
        <v>7080</v>
      </c>
      <c r="F81" s="14">
        <f t="shared" si="3"/>
        <v>44461</v>
      </c>
      <c r="G81" s="36">
        <f t="shared" si="4"/>
        <v>7080</v>
      </c>
      <c r="H81" s="16">
        <f t="shared" si="5"/>
        <v>0</v>
      </c>
      <c r="I81" s="17" t="s">
        <v>9</v>
      </c>
      <c r="J81" s="1"/>
    </row>
    <row r="82" spans="1:10" ht="71.25" x14ac:dyDescent="0.25">
      <c r="A82" s="13" t="s">
        <v>169</v>
      </c>
      <c r="B82" s="13" t="s">
        <v>361</v>
      </c>
      <c r="C82" s="13" t="s">
        <v>171</v>
      </c>
      <c r="D82" s="71">
        <v>44432</v>
      </c>
      <c r="E82" s="72">
        <v>11500.01</v>
      </c>
      <c r="F82" s="14">
        <f t="shared" si="3"/>
        <v>44462</v>
      </c>
      <c r="G82" s="36">
        <f t="shared" si="4"/>
        <v>11500.01</v>
      </c>
      <c r="H82" s="16">
        <f t="shared" si="5"/>
        <v>0</v>
      </c>
      <c r="I82" s="17" t="s">
        <v>9</v>
      </c>
      <c r="J82" s="1"/>
    </row>
    <row r="83" spans="1:10" ht="71.25" x14ac:dyDescent="0.25">
      <c r="A83" s="13" t="s">
        <v>258</v>
      </c>
      <c r="B83" s="13" t="s">
        <v>336</v>
      </c>
      <c r="C83" s="13" t="s">
        <v>172</v>
      </c>
      <c r="D83" s="71">
        <v>44432</v>
      </c>
      <c r="E83" s="72">
        <v>543071.47</v>
      </c>
      <c r="F83" s="14">
        <f t="shared" si="3"/>
        <v>44462</v>
      </c>
      <c r="G83" s="36">
        <f t="shared" si="4"/>
        <v>543071.47</v>
      </c>
      <c r="H83" s="16">
        <f t="shared" si="5"/>
        <v>0</v>
      </c>
      <c r="I83" s="17" t="s">
        <v>9</v>
      </c>
      <c r="J83" s="1"/>
    </row>
    <row r="84" spans="1:10" ht="57" x14ac:dyDescent="0.25">
      <c r="A84" s="13" t="s">
        <v>259</v>
      </c>
      <c r="B84" s="13" t="s">
        <v>337</v>
      </c>
      <c r="C84" s="13" t="s">
        <v>175</v>
      </c>
      <c r="D84" s="71">
        <v>44433</v>
      </c>
      <c r="E84" s="72">
        <v>38232</v>
      </c>
      <c r="F84" s="14">
        <f t="shared" si="3"/>
        <v>44463</v>
      </c>
      <c r="G84" s="36">
        <f t="shared" si="4"/>
        <v>38232</v>
      </c>
      <c r="H84" s="16">
        <f t="shared" si="5"/>
        <v>0</v>
      </c>
      <c r="I84" s="17" t="s">
        <v>9</v>
      </c>
      <c r="J84" s="1"/>
    </row>
    <row r="85" spans="1:10" ht="57" x14ac:dyDescent="0.25">
      <c r="A85" s="13" t="s">
        <v>260</v>
      </c>
      <c r="B85" s="13" t="s">
        <v>362</v>
      </c>
      <c r="C85" s="13" t="s">
        <v>178</v>
      </c>
      <c r="D85" s="71">
        <v>44434</v>
      </c>
      <c r="E85" s="72">
        <v>282269.19</v>
      </c>
      <c r="F85" s="14">
        <f t="shared" si="3"/>
        <v>44464</v>
      </c>
      <c r="G85" s="36">
        <f t="shared" si="4"/>
        <v>282269.19</v>
      </c>
      <c r="H85" s="16">
        <f t="shared" si="5"/>
        <v>0</v>
      </c>
      <c r="I85" s="17" t="s">
        <v>9</v>
      </c>
      <c r="J85" s="1"/>
    </row>
    <row r="86" spans="1:10" x14ac:dyDescent="0.25">
      <c r="A86" s="13"/>
      <c r="B86" s="13"/>
      <c r="C86" s="13"/>
      <c r="D86" s="71"/>
      <c r="E86" s="72"/>
      <c r="F86" s="14"/>
      <c r="G86" s="36"/>
      <c r="H86" s="16"/>
      <c r="I86" s="17"/>
      <c r="J86" s="1"/>
    </row>
    <row r="87" spans="1:10" ht="71.25" x14ac:dyDescent="0.25">
      <c r="A87" s="13" t="s">
        <v>180</v>
      </c>
      <c r="B87" s="13" t="s">
        <v>339</v>
      </c>
      <c r="C87" s="13" t="s">
        <v>80</v>
      </c>
      <c r="D87" s="71">
        <v>44435</v>
      </c>
      <c r="E87" s="72">
        <v>467263.95</v>
      </c>
      <c r="F87" s="14">
        <f t="shared" si="3"/>
        <v>44465</v>
      </c>
      <c r="G87" s="36">
        <f t="shared" si="4"/>
        <v>467263.95</v>
      </c>
      <c r="H87" s="16">
        <f t="shared" si="5"/>
        <v>0</v>
      </c>
      <c r="I87" s="17" t="s">
        <v>9</v>
      </c>
      <c r="J87" s="1"/>
    </row>
    <row r="88" spans="1:10" ht="71.25" x14ac:dyDescent="0.25">
      <c r="A88" s="13" t="s">
        <v>181</v>
      </c>
      <c r="B88" s="13" t="s">
        <v>340</v>
      </c>
      <c r="C88" s="13" t="s">
        <v>183</v>
      </c>
      <c r="D88" s="71">
        <v>44438</v>
      </c>
      <c r="E88" s="72">
        <v>131111.10999999999</v>
      </c>
      <c r="F88" s="14">
        <f t="shared" si="3"/>
        <v>44468</v>
      </c>
      <c r="G88" s="36">
        <f t="shared" si="4"/>
        <v>131111.10999999999</v>
      </c>
      <c r="H88" s="16">
        <f t="shared" si="5"/>
        <v>0</v>
      </c>
      <c r="I88" s="17" t="s">
        <v>9</v>
      </c>
      <c r="J88" s="1"/>
    </row>
    <row r="89" spans="1:10" ht="71.25" x14ac:dyDescent="0.25">
      <c r="A89" s="13" t="s">
        <v>184</v>
      </c>
      <c r="B89" s="13" t="s">
        <v>341</v>
      </c>
      <c r="C89" s="13" t="s">
        <v>186</v>
      </c>
      <c r="D89" s="71">
        <v>44439</v>
      </c>
      <c r="E89" s="72">
        <v>49500</v>
      </c>
      <c r="F89" s="14">
        <f t="shared" si="3"/>
        <v>44469</v>
      </c>
      <c r="G89" s="36">
        <f t="shared" si="4"/>
        <v>49500</v>
      </c>
      <c r="H89" s="16">
        <f t="shared" si="5"/>
        <v>0</v>
      </c>
      <c r="I89" s="17" t="s">
        <v>10</v>
      </c>
      <c r="J89" s="1"/>
    </row>
    <row r="90" spans="1:10" ht="42.75" x14ac:dyDescent="0.25">
      <c r="A90" s="13" t="s">
        <v>187</v>
      </c>
      <c r="B90" s="13" t="s">
        <v>345</v>
      </c>
      <c r="C90" s="13" t="s">
        <v>189</v>
      </c>
      <c r="D90" s="71">
        <v>44439</v>
      </c>
      <c r="E90" s="72">
        <v>146627.39000000001</v>
      </c>
      <c r="F90" s="14">
        <f t="shared" si="3"/>
        <v>44469</v>
      </c>
      <c r="G90" s="36">
        <f t="shared" si="4"/>
        <v>146627.39000000001</v>
      </c>
      <c r="H90" s="16">
        <f t="shared" si="5"/>
        <v>0</v>
      </c>
      <c r="I90" s="17" t="s">
        <v>9</v>
      </c>
      <c r="J90" s="1"/>
    </row>
    <row r="91" spans="1:10" ht="71.25" x14ac:dyDescent="0.25">
      <c r="A91" s="13" t="s">
        <v>261</v>
      </c>
      <c r="B91" s="13" t="s">
        <v>342</v>
      </c>
      <c r="C91" s="13" t="s">
        <v>191</v>
      </c>
      <c r="D91" s="71">
        <v>44439</v>
      </c>
      <c r="E91" s="72">
        <v>146627.39000000001</v>
      </c>
      <c r="F91" s="14">
        <f t="shared" si="3"/>
        <v>44469</v>
      </c>
      <c r="G91" s="36">
        <f t="shared" si="4"/>
        <v>146627.39000000001</v>
      </c>
      <c r="H91" s="16">
        <f t="shared" si="5"/>
        <v>0</v>
      </c>
      <c r="I91" s="17" t="s">
        <v>9</v>
      </c>
      <c r="J91" s="1"/>
    </row>
    <row r="92" spans="1:10" ht="15.75" x14ac:dyDescent="0.25">
      <c r="A92" s="62"/>
      <c r="B92" s="62"/>
      <c r="C92" s="73"/>
      <c r="D92" s="63"/>
      <c r="E92" s="74">
        <f>SUM(E10:E91)</f>
        <v>16513285.240000002</v>
      </c>
      <c r="F92" s="74"/>
      <c r="G92" s="74">
        <f>SUM(G10:G91)</f>
        <v>16513285.240000002</v>
      </c>
      <c r="H92" s="74">
        <f>SUM(H10:H91)</f>
        <v>0</v>
      </c>
      <c r="I92" s="65"/>
      <c r="J92" s="62"/>
    </row>
    <row r="93" spans="1:10" ht="15.75" x14ac:dyDescent="0.25">
      <c r="A93" s="62"/>
      <c r="B93" s="62"/>
      <c r="C93" s="73"/>
      <c r="D93" s="63"/>
      <c r="E93" s="74"/>
      <c r="F93" s="74"/>
      <c r="G93" s="74"/>
      <c r="H93" s="74"/>
      <c r="I93" s="65"/>
      <c r="J93" s="62"/>
    </row>
    <row r="94" spans="1:10" ht="15.75" x14ac:dyDescent="0.25">
      <c r="A94" s="62"/>
      <c r="B94" s="62"/>
      <c r="C94" s="73"/>
      <c r="D94" s="63"/>
      <c r="E94" s="74"/>
      <c r="F94" s="74"/>
      <c r="G94" s="74"/>
      <c r="H94" s="74"/>
      <c r="I94" s="65"/>
      <c r="J94" s="62"/>
    </row>
    <row r="95" spans="1:10" ht="15.75" x14ac:dyDescent="0.25">
      <c r="A95" s="62"/>
      <c r="B95" s="62"/>
      <c r="C95" s="73"/>
      <c r="D95" s="63"/>
      <c r="E95" s="74"/>
      <c r="F95" s="74"/>
      <c r="G95" s="74"/>
      <c r="H95" s="74"/>
      <c r="I95" s="65"/>
      <c r="J95" s="62"/>
    </row>
    <row r="96" spans="1:10" x14ac:dyDescent="0.25">
      <c r="A96" s="1"/>
      <c r="B96" s="57"/>
      <c r="C96" s="57"/>
      <c r="D96" s="63"/>
      <c r="E96" s="57"/>
      <c r="F96" s="56"/>
      <c r="G96" s="58"/>
      <c r="H96" s="6"/>
      <c r="I96" s="59"/>
      <c r="J96" s="1"/>
    </row>
    <row r="97" spans="1:10" ht="14.25" customHeight="1" x14ac:dyDescent="0.25">
      <c r="A97" s="68"/>
      <c r="B97" s="70" t="s">
        <v>368</v>
      </c>
      <c r="D97" s="68"/>
      <c r="E97" s="70" t="s">
        <v>369</v>
      </c>
      <c r="F97" s="68"/>
      <c r="G97" s="68"/>
      <c r="H97" s="68"/>
      <c r="I97" s="68"/>
      <c r="J97" s="68"/>
    </row>
    <row r="98" spans="1:10" x14ac:dyDescent="0.25">
      <c r="A98" s="68"/>
      <c r="B98" s="69" t="s">
        <v>370</v>
      </c>
      <c r="D98" s="68"/>
      <c r="E98" s="69" t="s">
        <v>371</v>
      </c>
      <c r="F98" s="68"/>
      <c r="G98" s="68"/>
      <c r="H98" s="68"/>
      <c r="I98" s="68"/>
      <c r="J98" s="68"/>
    </row>
    <row r="99" spans="1:10" x14ac:dyDescent="0.25">
      <c r="A99" s="68"/>
      <c r="B99" s="68"/>
      <c r="C99" s="68"/>
      <c r="D99" s="68"/>
      <c r="E99" s="68"/>
      <c r="F99" s="68"/>
      <c r="G99" s="68"/>
      <c r="H99" s="68"/>
      <c r="I99" s="68"/>
      <c r="J99" s="68"/>
    </row>
  </sheetData>
  <protectedRanges>
    <protectedRange sqref="B5:C5" name="Rango2_1_1"/>
  </protectedRanges>
  <mergeCells count="10">
    <mergeCell ref="B5:J5"/>
    <mergeCell ref="A8:A9"/>
    <mergeCell ref="B8:B9"/>
    <mergeCell ref="C8:C9"/>
    <mergeCell ref="D8:D9"/>
    <mergeCell ref="E8:E9"/>
    <mergeCell ref="F8:F9"/>
    <mergeCell ref="G8:G9"/>
    <mergeCell ref="H8:H9"/>
    <mergeCell ref="I8:I9"/>
  </mergeCells>
  <pageMargins left="0.23622047244094491" right="0.23622047244094491" top="0.74803149606299213" bottom="0.74803149606299213" header="0.31496062992125984" footer="0.31496062992125984"/>
  <pageSetup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60"/>
  <sheetViews>
    <sheetView tabSelected="1" topLeftCell="A147" zoomScale="91" zoomScaleNormal="91" workbookViewId="0">
      <selection activeCell="A147" sqref="A147"/>
    </sheetView>
  </sheetViews>
  <sheetFormatPr baseColWidth="10" defaultRowHeight="15" x14ac:dyDescent="0.25"/>
  <cols>
    <col min="1" max="1" width="46.28515625" customWidth="1"/>
    <col min="2" max="2" width="53" customWidth="1"/>
    <col min="3" max="3" width="17.7109375" style="8" customWidth="1"/>
    <col min="4" max="4" width="15" style="8" customWidth="1"/>
    <col min="5" max="5" width="17.85546875" style="77" customWidth="1"/>
    <col min="6" max="6" width="17.140625" style="110" customWidth="1"/>
    <col min="7" max="7" width="17.7109375" style="77" customWidth="1"/>
    <col min="8" max="8" width="14.7109375" style="81" customWidth="1"/>
    <col min="9" max="9" width="11.42578125" style="7" customWidth="1"/>
  </cols>
  <sheetData>
    <row r="2" spans="1:10" x14ac:dyDescent="0.25">
      <c r="A2" s="1"/>
      <c r="B2" s="57"/>
      <c r="C2" s="84"/>
      <c r="D2" s="84"/>
      <c r="E2" s="76"/>
      <c r="F2" s="84"/>
      <c r="G2" s="79"/>
      <c r="H2" s="80"/>
      <c r="I2" s="58"/>
    </row>
    <row r="3" spans="1:10" x14ac:dyDescent="0.25">
      <c r="A3" s="1"/>
      <c r="B3" s="57"/>
      <c r="C3" s="84"/>
      <c r="D3" s="84"/>
      <c r="E3" s="76"/>
      <c r="F3" s="84"/>
      <c r="G3" s="79"/>
      <c r="H3" s="80"/>
      <c r="I3" s="58"/>
    </row>
    <row r="4" spans="1:10" ht="21.75" customHeight="1" x14ac:dyDescent="0.25">
      <c r="A4" s="1"/>
      <c r="B4" s="57"/>
      <c r="C4" s="84"/>
      <c r="D4" s="84"/>
      <c r="E4" s="76"/>
      <c r="F4" s="84"/>
      <c r="G4" s="79"/>
      <c r="H4" s="80"/>
      <c r="I4" s="58"/>
    </row>
    <row r="5" spans="1:10" x14ac:dyDescent="0.25">
      <c r="A5" s="1"/>
      <c r="B5" s="57"/>
      <c r="C5" s="84"/>
      <c r="D5" s="84"/>
      <c r="E5" s="76"/>
      <c r="F5" s="84"/>
      <c r="G5" s="79"/>
      <c r="H5" s="80"/>
      <c r="I5" s="58"/>
    </row>
    <row r="6" spans="1:10" ht="20.25" customHeight="1" x14ac:dyDescent="0.25">
      <c r="A6" s="1"/>
      <c r="B6" s="138" t="s">
        <v>665</v>
      </c>
      <c r="C6" s="138"/>
      <c r="D6" s="138"/>
      <c r="E6" s="138"/>
      <c r="F6" s="138"/>
      <c r="G6" s="138"/>
      <c r="H6" s="138"/>
      <c r="I6" s="138"/>
    </row>
    <row r="7" spans="1:10" ht="24.75" customHeight="1" thickBot="1" x14ac:dyDescent="0.3">
      <c r="A7" s="1"/>
      <c r="B7" s="85"/>
      <c r="C7" s="86"/>
      <c r="D7" s="86"/>
      <c r="E7" s="101"/>
      <c r="F7" s="86"/>
      <c r="G7" s="101"/>
      <c r="H7" s="86"/>
      <c r="I7" s="94"/>
    </row>
    <row r="8" spans="1:10" s="75" customFormat="1" ht="15" customHeight="1" x14ac:dyDescent="0.25">
      <c r="A8" s="152" t="s">
        <v>1</v>
      </c>
      <c r="B8" s="154" t="s">
        <v>0</v>
      </c>
      <c r="C8" s="154" t="s">
        <v>2</v>
      </c>
      <c r="D8" s="156" t="s">
        <v>3</v>
      </c>
      <c r="E8" s="158" t="s">
        <v>4</v>
      </c>
      <c r="F8" s="154" t="s">
        <v>7</v>
      </c>
      <c r="G8" s="160" t="s">
        <v>5</v>
      </c>
      <c r="H8" s="162" t="s">
        <v>6</v>
      </c>
      <c r="I8" s="164" t="s">
        <v>8</v>
      </c>
    </row>
    <row r="9" spans="1:10" s="75" customFormat="1" ht="32.25" customHeight="1" thickBot="1" x14ac:dyDescent="0.3">
      <c r="A9" s="153"/>
      <c r="B9" s="155"/>
      <c r="C9" s="155"/>
      <c r="D9" s="157"/>
      <c r="E9" s="159"/>
      <c r="F9" s="155"/>
      <c r="G9" s="161"/>
      <c r="H9" s="163"/>
      <c r="I9" s="165"/>
    </row>
    <row r="10" spans="1:10" s="75" customFormat="1" ht="61.5" customHeight="1" x14ac:dyDescent="0.25">
      <c r="A10" s="117" t="s">
        <v>385</v>
      </c>
      <c r="B10" s="118" t="s">
        <v>664</v>
      </c>
      <c r="C10" s="118" t="s">
        <v>464</v>
      </c>
      <c r="D10" s="118" t="s">
        <v>621</v>
      </c>
      <c r="E10" s="119">
        <v>88500</v>
      </c>
      <c r="F10" s="118" t="s">
        <v>640</v>
      </c>
      <c r="G10" s="119">
        <v>88500</v>
      </c>
      <c r="H10" s="99" t="s">
        <v>375</v>
      </c>
      <c r="I10" s="95" t="s">
        <v>374</v>
      </c>
    </row>
    <row r="11" spans="1:10" s="75" customFormat="1" ht="66.75" customHeight="1" x14ac:dyDescent="0.25">
      <c r="A11" s="120" t="s">
        <v>484</v>
      </c>
      <c r="B11" s="115" t="s">
        <v>667</v>
      </c>
      <c r="C11" s="115" t="s">
        <v>510</v>
      </c>
      <c r="D11" s="115" t="s">
        <v>622</v>
      </c>
      <c r="E11" s="116">
        <v>112707.6</v>
      </c>
      <c r="F11" s="115" t="s">
        <v>639</v>
      </c>
      <c r="G11" s="116">
        <v>112707.6</v>
      </c>
      <c r="H11" s="100" t="s">
        <v>375</v>
      </c>
      <c r="I11" s="96" t="s">
        <v>374</v>
      </c>
    </row>
    <row r="12" spans="1:10" s="75" customFormat="1" ht="63.75" customHeight="1" x14ac:dyDescent="0.25">
      <c r="A12" s="120" t="s">
        <v>429</v>
      </c>
      <c r="B12" s="115" t="s">
        <v>666</v>
      </c>
      <c r="C12" s="115" t="s">
        <v>511</v>
      </c>
      <c r="D12" s="115" t="s">
        <v>623</v>
      </c>
      <c r="E12" s="116">
        <v>118000</v>
      </c>
      <c r="F12" s="115" t="s">
        <v>641</v>
      </c>
      <c r="G12" s="116">
        <v>118000</v>
      </c>
      <c r="H12" s="100" t="s">
        <v>375</v>
      </c>
      <c r="I12" s="96" t="s">
        <v>374</v>
      </c>
    </row>
    <row r="13" spans="1:10" s="75" customFormat="1" ht="68.25" customHeight="1" x14ac:dyDescent="0.25">
      <c r="A13" s="120" t="s">
        <v>255</v>
      </c>
      <c r="B13" s="115" t="s">
        <v>668</v>
      </c>
      <c r="C13" s="115" t="s">
        <v>512</v>
      </c>
      <c r="D13" s="115" t="s">
        <v>624</v>
      </c>
      <c r="E13" s="116">
        <v>16660.5</v>
      </c>
      <c r="F13" s="115" t="s">
        <v>642</v>
      </c>
      <c r="G13" s="116">
        <v>16660.5</v>
      </c>
      <c r="H13" s="100" t="s">
        <v>375</v>
      </c>
      <c r="I13" s="96" t="s">
        <v>374</v>
      </c>
    </row>
    <row r="14" spans="1:10" s="75" customFormat="1" ht="87.75" customHeight="1" x14ac:dyDescent="0.25">
      <c r="A14" s="120" t="s">
        <v>255</v>
      </c>
      <c r="B14" s="115" t="s">
        <v>669</v>
      </c>
      <c r="C14" s="115" t="s">
        <v>513</v>
      </c>
      <c r="D14" s="115" t="s">
        <v>477</v>
      </c>
      <c r="E14" s="116">
        <v>2039469.76</v>
      </c>
      <c r="F14" s="115" t="s">
        <v>643</v>
      </c>
      <c r="G14" s="116">
        <v>2039469.76</v>
      </c>
      <c r="H14" s="100" t="s">
        <v>375</v>
      </c>
      <c r="I14" s="96" t="s">
        <v>374</v>
      </c>
    </row>
    <row r="15" spans="1:10" s="75" customFormat="1" ht="65.25" customHeight="1" x14ac:dyDescent="0.25">
      <c r="A15" s="120" t="s">
        <v>255</v>
      </c>
      <c r="B15" s="115" t="s">
        <v>670</v>
      </c>
      <c r="C15" s="115" t="s">
        <v>514</v>
      </c>
      <c r="D15" s="115" t="s">
        <v>477</v>
      </c>
      <c r="E15" s="116">
        <v>983656.85</v>
      </c>
      <c r="F15" s="115" t="s">
        <v>643</v>
      </c>
      <c r="G15" s="116">
        <v>983656.85</v>
      </c>
      <c r="H15" s="100" t="s">
        <v>375</v>
      </c>
      <c r="I15" s="96" t="s">
        <v>374</v>
      </c>
      <c r="J15" s="87"/>
    </row>
    <row r="16" spans="1:10" ht="89.25" customHeight="1" x14ac:dyDescent="0.25">
      <c r="A16" s="120" t="s">
        <v>255</v>
      </c>
      <c r="B16" s="115" t="s">
        <v>671</v>
      </c>
      <c r="C16" s="115" t="s">
        <v>515</v>
      </c>
      <c r="D16" s="115" t="s">
        <v>625</v>
      </c>
      <c r="E16" s="116">
        <v>974106.8</v>
      </c>
      <c r="F16" s="115" t="s">
        <v>644</v>
      </c>
      <c r="G16" s="116">
        <v>974106.8</v>
      </c>
      <c r="H16" s="100" t="s">
        <v>375</v>
      </c>
      <c r="I16" s="96" t="s">
        <v>374</v>
      </c>
      <c r="J16" s="7"/>
    </row>
    <row r="17" spans="1:10" ht="63.75" customHeight="1" x14ac:dyDescent="0.25">
      <c r="A17" s="120" t="s">
        <v>255</v>
      </c>
      <c r="B17" s="115" t="s">
        <v>672</v>
      </c>
      <c r="C17" s="115" t="s">
        <v>516</v>
      </c>
      <c r="D17" s="115" t="s">
        <v>626</v>
      </c>
      <c r="E17" s="116">
        <v>2105259.1</v>
      </c>
      <c r="F17" s="115" t="s">
        <v>645</v>
      </c>
      <c r="G17" s="116">
        <v>2105259.1</v>
      </c>
      <c r="H17" s="100" t="s">
        <v>375</v>
      </c>
      <c r="I17" s="96" t="s">
        <v>374</v>
      </c>
      <c r="J17" s="7"/>
    </row>
    <row r="18" spans="1:10" ht="71.25" customHeight="1" x14ac:dyDescent="0.25">
      <c r="A18" s="120" t="s">
        <v>255</v>
      </c>
      <c r="B18" s="115" t="s">
        <v>673</v>
      </c>
      <c r="C18" s="115" t="s">
        <v>517</v>
      </c>
      <c r="D18" s="115" t="s">
        <v>479</v>
      </c>
      <c r="E18" s="116">
        <v>16095.23</v>
      </c>
      <c r="F18" s="115" t="s">
        <v>646</v>
      </c>
      <c r="G18" s="116">
        <v>16095.23</v>
      </c>
      <c r="H18" s="100" t="s">
        <v>375</v>
      </c>
      <c r="I18" s="96" t="s">
        <v>374</v>
      </c>
      <c r="J18" s="7"/>
    </row>
    <row r="19" spans="1:10" ht="59.25" customHeight="1" x14ac:dyDescent="0.25">
      <c r="A19" s="120" t="s">
        <v>255</v>
      </c>
      <c r="B19" s="115" t="s">
        <v>674</v>
      </c>
      <c r="C19" s="115" t="s">
        <v>518</v>
      </c>
      <c r="D19" s="115" t="s">
        <v>479</v>
      </c>
      <c r="E19" s="116">
        <v>5193.22</v>
      </c>
      <c r="F19" s="115" t="s">
        <v>646</v>
      </c>
      <c r="G19" s="116">
        <v>5193.22</v>
      </c>
      <c r="H19" s="100" t="s">
        <v>375</v>
      </c>
      <c r="I19" s="96" t="s">
        <v>374</v>
      </c>
      <c r="J19" s="7"/>
    </row>
    <row r="20" spans="1:10" ht="56.25" x14ac:dyDescent="0.25">
      <c r="A20" s="120" t="s">
        <v>430</v>
      </c>
      <c r="B20" s="115" t="s">
        <v>675</v>
      </c>
      <c r="C20" s="115" t="s">
        <v>519</v>
      </c>
      <c r="D20" s="115" t="s">
        <v>627</v>
      </c>
      <c r="E20" s="116">
        <v>101480</v>
      </c>
      <c r="F20" s="115" t="s">
        <v>647</v>
      </c>
      <c r="G20" s="116">
        <v>101480</v>
      </c>
      <c r="H20" s="100" t="s">
        <v>375</v>
      </c>
      <c r="I20" s="96" t="s">
        <v>374</v>
      </c>
      <c r="J20" s="7"/>
    </row>
    <row r="21" spans="1:10" ht="82.5" customHeight="1" x14ac:dyDescent="0.25">
      <c r="A21" s="120" t="s">
        <v>431</v>
      </c>
      <c r="B21" s="115" t="s">
        <v>676</v>
      </c>
      <c r="C21" s="115" t="s">
        <v>520</v>
      </c>
      <c r="D21" s="115" t="s">
        <v>479</v>
      </c>
      <c r="E21" s="116">
        <v>59000</v>
      </c>
      <c r="F21" s="115" t="s">
        <v>646</v>
      </c>
      <c r="G21" s="116">
        <v>59000</v>
      </c>
      <c r="H21" s="100" t="s">
        <v>375</v>
      </c>
      <c r="I21" s="96" t="s">
        <v>374</v>
      </c>
      <c r="J21" s="7"/>
    </row>
    <row r="22" spans="1:10" ht="57" customHeight="1" x14ac:dyDescent="0.25">
      <c r="A22" s="120" t="s">
        <v>372</v>
      </c>
      <c r="B22" s="115" t="s">
        <v>677</v>
      </c>
      <c r="C22" s="115" t="s">
        <v>521</v>
      </c>
      <c r="D22" s="115" t="s">
        <v>623</v>
      </c>
      <c r="E22" s="116">
        <v>5259</v>
      </c>
      <c r="F22" s="115" t="s">
        <v>641</v>
      </c>
      <c r="G22" s="116">
        <v>5259</v>
      </c>
      <c r="H22" s="100" t="s">
        <v>375</v>
      </c>
      <c r="I22" s="96" t="s">
        <v>374</v>
      </c>
      <c r="J22" s="7"/>
    </row>
    <row r="23" spans="1:10" ht="66" customHeight="1" x14ac:dyDescent="0.25">
      <c r="A23" s="120" t="s">
        <v>372</v>
      </c>
      <c r="B23" s="115" t="s">
        <v>678</v>
      </c>
      <c r="C23" s="115" t="s">
        <v>522</v>
      </c>
      <c r="D23" s="115" t="s">
        <v>478</v>
      </c>
      <c r="E23" s="116">
        <v>2057</v>
      </c>
      <c r="F23" s="115" t="s">
        <v>648</v>
      </c>
      <c r="G23" s="116">
        <v>2057</v>
      </c>
      <c r="H23" s="100" t="s">
        <v>375</v>
      </c>
      <c r="I23" s="96" t="s">
        <v>374</v>
      </c>
      <c r="J23" s="7"/>
    </row>
    <row r="24" spans="1:10" ht="81" customHeight="1" x14ac:dyDescent="0.25">
      <c r="A24" s="120" t="s">
        <v>372</v>
      </c>
      <c r="B24" s="115" t="s">
        <v>679</v>
      </c>
      <c r="C24" s="115" t="s">
        <v>523</v>
      </c>
      <c r="D24" s="115" t="s">
        <v>479</v>
      </c>
      <c r="E24" s="116">
        <v>4022</v>
      </c>
      <c r="F24" s="115" t="s">
        <v>646</v>
      </c>
      <c r="G24" s="116">
        <v>4022</v>
      </c>
      <c r="H24" s="100" t="s">
        <v>375</v>
      </c>
      <c r="I24" s="96" t="s">
        <v>374</v>
      </c>
      <c r="J24" s="7"/>
    </row>
    <row r="25" spans="1:10" ht="48.75" customHeight="1" x14ac:dyDescent="0.25">
      <c r="A25" s="120" t="s">
        <v>372</v>
      </c>
      <c r="B25" s="115" t="s">
        <v>680</v>
      </c>
      <c r="C25" s="115" t="s">
        <v>524</v>
      </c>
      <c r="D25" s="115" t="s">
        <v>478</v>
      </c>
      <c r="E25" s="116">
        <v>670</v>
      </c>
      <c r="F25" s="115" t="s">
        <v>648</v>
      </c>
      <c r="G25" s="116">
        <v>670</v>
      </c>
      <c r="H25" s="100" t="s">
        <v>375</v>
      </c>
      <c r="I25" s="96" t="s">
        <v>374</v>
      </c>
      <c r="J25" s="7"/>
    </row>
    <row r="26" spans="1:10" ht="45" x14ac:dyDescent="0.25">
      <c r="A26" s="120" t="s">
        <v>485</v>
      </c>
      <c r="B26" s="115" t="s">
        <v>681</v>
      </c>
      <c r="C26" s="115" t="s">
        <v>525</v>
      </c>
      <c r="D26" s="115" t="s">
        <v>628</v>
      </c>
      <c r="E26" s="116">
        <v>73890</v>
      </c>
      <c r="F26" s="115" t="s">
        <v>649</v>
      </c>
      <c r="G26" s="116">
        <v>73890</v>
      </c>
      <c r="H26" s="100" t="s">
        <v>375</v>
      </c>
      <c r="I26" s="96" t="s">
        <v>374</v>
      </c>
      <c r="J26" s="7"/>
    </row>
    <row r="27" spans="1:10" ht="59.25" customHeight="1" x14ac:dyDescent="0.25">
      <c r="A27" s="120" t="s">
        <v>256</v>
      </c>
      <c r="B27" s="115" t="s">
        <v>682</v>
      </c>
      <c r="C27" s="115" t="s">
        <v>458</v>
      </c>
      <c r="D27" s="115" t="s">
        <v>628</v>
      </c>
      <c r="E27" s="116">
        <v>4341929.47</v>
      </c>
      <c r="F27" s="115" t="s">
        <v>649</v>
      </c>
      <c r="G27" s="116">
        <v>4341929.47</v>
      </c>
      <c r="H27" s="100" t="s">
        <v>375</v>
      </c>
      <c r="I27" s="96" t="s">
        <v>374</v>
      </c>
      <c r="J27" s="7"/>
    </row>
    <row r="28" spans="1:10" ht="45" x14ac:dyDescent="0.25">
      <c r="A28" s="120" t="s">
        <v>256</v>
      </c>
      <c r="B28" s="115" t="s">
        <v>683</v>
      </c>
      <c r="C28" s="115" t="s">
        <v>476</v>
      </c>
      <c r="D28" s="115" t="s">
        <v>628</v>
      </c>
      <c r="E28" s="116">
        <v>171282.23</v>
      </c>
      <c r="F28" s="115" t="s">
        <v>649</v>
      </c>
      <c r="G28" s="116">
        <v>171282.23</v>
      </c>
      <c r="H28" s="100" t="s">
        <v>375</v>
      </c>
      <c r="I28" s="96" t="s">
        <v>374</v>
      </c>
      <c r="J28" s="7"/>
    </row>
    <row r="29" spans="1:10" ht="45" x14ac:dyDescent="0.25">
      <c r="A29" s="120" t="s">
        <v>486</v>
      </c>
      <c r="B29" s="115" t="s">
        <v>684</v>
      </c>
      <c r="C29" s="115" t="s">
        <v>526</v>
      </c>
      <c r="D29" s="115" t="s">
        <v>628</v>
      </c>
      <c r="E29" s="116">
        <v>198551.52</v>
      </c>
      <c r="F29" s="115" t="s">
        <v>649</v>
      </c>
      <c r="G29" s="116">
        <v>198551.52</v>
      </c>
      <c r="H29" s="100" t="s">
        <v>375</v>
      </c>
      <c r="I29" s="96" t="s">
        <v>374</v>
      </c>
      <c r="J29" s="7"/>
    </row>
    <row r="30" spans="1:10" ht="45" x14ac:dyDescent="0.25">
      <c r="A30" s="120" t="s">
        <v>386</v>
      </c>
      <c r="B30" s="115" t="s">
        <v>685</v>
      </c>
      <c r="C30" s="115" t="s">
        <v>527</v>
      </c>
      <c r="D30" s="115" t="s">
        <v>483</v>
      </c>
      <c r="E30" s="116">
        <v>14167.42</v>
      </c>
      <c r="F30" s="115" t="s">
        <v>650</v>
      </c>
      <c r="G30" s="116">
        <v>14167.42</v>
      </c>
      <c r="H30" s="100" t="s">
        <v>375</v>
      </c>
      <c r="I30" s="96" t="s">
        <v>374</v>
      </c>
      <c r="J30" s="7"/>
    </row>
    <row r="31" spans="1:10" ht="71.25" customHeight="1" x14ac:dyDescent="0.25">
      <c r="A31" s="120" t="s">
        <v>386</v>
      </c>
      <c r="B31" s="115" t="s">
        <v>686</v>
      </c>
      <c r="C31" s="115" t="s">
        <v>463</v>
      </c>
      <c r="D31" s="115" t="s">
        <v>628</v>
      </c>
      <c r="E31" s="116">
        <v>25665.18</v>
      </c>
      <c r="F31" s="115" t="s">
        <v>649</v>
      </c>
      <c r="G31" s="116">
        <v>25665.18</v>
      </c>
      <c r="H31" s="100" t="s">
        <v>375</v>
      </c>
      <c r="I31" s="96" t="s">
        <v>374</v>
      </c>
      <c r="J31" s="7"/>
    </row>
    <row r="32" spans="1:10" ht="81" customHeight="1" x14ac:dyDescent="0.25">
      <c r="A32" s="120" t="s">
        <v>487</v>
      </c>
      <c r="B32" s="115" t="s">
        <v>687</v>
      </c>
      <c r="C32" s="115" t="s">
        <v>475</v>
      </c>
      <c r="D32" s="115" t="s">
        <v>457</v>
      </c>
      <c r="E32" s="116">
        <v>167265</v>
      </c>
      <c r="F32" s="115" t="s">
        <v>480</v>
      </c>
      <c r="G32" s="116">
        <v>167265</v>
      </c>
      <c r="H32" s="100" t="s">
        <v>375</v>
      </c>
      <c r="I32" s="96" t="s">
        <v>374</v>
      </c>
      <c r="J32" s="7"/>
    </row>
    <row r="33" spans="1:10" ht="59.25" customHeight="1" x14ac:dyDescent="0.25">
      <c r="A33" s="120" t="s">
        <v>488</v>
      </c>
      <c r="B33" s="115" t="s">
        <v>688</v>
      </c>
      <c r="C33" s="115" t="s">
        <v>528</v>
      </c>
      <c r="D33" s="115" t="s">
        <v>427</v>
      </c>
      <c r="E33" s="116">
        <v>35400</v>
      </c>
      <c r="F33" s="115" t="s">
        <v>479</v>
      </c>
      <c r="G33" s="116">
        <v>35400</v>
      </c>
      <c r="H33" s="100" t="s">
        <v>375</v>
      </c>
      <c r="I33" s="96" t="s">
        <v>374</v>
      </c>
      <c r="J33" s="7"/>
    </row>
    <row r="34" spans="1:10" ht="56.25" customHeight="1" x14ac:dyDescent="0.25">
      <c r="A34" s="120" t="s">
        <v>488</v>
      </c>
      <c r="B34" s="115" t="s">
        <v>689</v>
      </c>
      <c r="C34" s="115" t="s">
        <v>529</v>
      </c>
      <c r="D34" s="115" t="s">
        <v>623</v>
      </c>
      <c r="E34" s="116">
        <v>35400</v>
      </c>
      <c r="F34" s="115" t="s">
        <v>641</v>
      </c>
      <c r="G34" s="116">
        <v>35400</v>
      </c>
      <c r="H34" s="100" t="s">
        <v>375</v>
      </c>
      <c r="I34" s="96" t="s">
        <v>374</v>
      </c>
      <c r="J34" s="7"/>
    </row>
    <row r="35" spans="1:10" ht="93" customHeight="1" x14ac:dyDescent="0.25">
      <c r="A35" s="120" t="s">
        <v>121</v>
      </c>
      <c r="B35" s="115" t="s">
        <v>690</v>
      </c>
      <c r="C35" s="115" t="s">
        <v>530</v>
      </c>
      <c r="D35" s="115" t="s">
        <v>478</v>
      </c>
      <c r="E35" s="116">
        <v>17329</v>
      </c>
      <c r="F35" s="115" t="s">
        <v>648</v>
      </c>
      <c r="G35" s="116">
        <v>17329</v>
      </c>
      <c r="H35" s="100" t="s">
        <v>375</v>
      </c>
      <c r="I35" s="96" t="s">
        <v>374</v>
      </c>
      <c r="J35" s="7"/>
    </row>
    <row r="36" spans="1:10" ht="104.25" customHeight="1" x14ac:dyDescent="0.25">
      <c r="A36" s="120" t="s">
        <v>121</v>
      </c>
      <c r="B36" s="115" t="s">
        <v>691</v>
      </c>
      <c r="C36" s="115" t="s">
        <v>531</v>
      </c>
      <c r="D36" s="115" t="s">
        <v>629</v>
      </c>
      <c r="E36" s="116">
        <v>7811.4</v>
      </c>
      <c r="F36" s="115" t="s">
        <v>651</v>
      </c>
      <c r="G36" s="116">
        <v>7811.4</v>
      </c>
      <c r="H36" s="100" t="s">
        <v>375</v>
      </c>
      <c r="I36" s="96" t="s">
        <v>374</v>
      </c>
      <c r="J36" s="7"/>
    </row>
    <row r="37" spans="1:10" ht="74.25" customHeight="1" x14ac:dyDescent="0.25">
      <c r="A37" s="120" t="s">
        <v>387</v>
      </c>
      <c r="B37" s="115" t="s">
        <v>692</v>
      </c>
      <c r="C37" s="115" t="s">
        <v>532</v>
      </c>
      <c r="D37" s="115" t="s">
        <v>621</v>
      </c>
      <c r="E37" s="116">
        <v>35400</v>
      </c>
      <c r="F37" s="115" t="s">
        <v>640</v>
      </c>
      <c r="G37" s="116">
        <v>35400</v>
      </c>
      <c r="H37" s="100" t="s">
        <v>375</v>
      </c>
      <c r="I37" s="96" t="s">
        <v>374</v>
      </c>
      <c r="J37" s="7"/>
    </row>
    <row r="38" spans="1:10" ht="72" customHeight="1" x14ac:dyDescent="0.25">
      <c r="A38" s="120" t="s">
        <v>489</v>
      </c>
      <c r="B38" s="115" t="s">
        <v>693</v>
      </c>
      <c r="C38" s="115" t="s">
        <v>533</v>
      </c>
      <c r="D38" s="115" t="s">
        <v>630</v>
      </c>
      <c r="E38" s="116">
        <v>110920</v>
      </c>
      <c r="F38" s="115" t="s">
        <v>652</v>
      </c>
      <c r="G38" s="116">
        <v>110920</v>
      </c>
      <c r="H38" s="100" t="s">
        <v>375</v>
      </c>
      <c r="I38" s="96" t="s">
        <v>374</v>
      </c>
      <c r="J38" s="7"/>
    </row>
    <row r="39" spans="1:10" ht="90.75" customHeight="1" x14ac:dyDescent="0.25">
      <c r="A39" s="120" t="s">
        <v>432</v>
      </c>
      <c r="B39" s="115" t="s">
        <v>694</v>
      </c>
      <c r="C39" s="115" t="s">
        <v>534</v>
      </c>
      <c r="D39" s="115" t="s">
        <v>631</v>
      </c>
      <c r="E39" s="116">
        <v>35400</v>
      </c>
      <c r="F39" s="115" t="s">
        <v>653</v>
      </c>
      <c r="G39" s="116">
        <v>35400</v>
      </c>
      <c r="H39" s="100" t="s">
        <v>375</v>
      </c>
      <c r="I39" s="96" t="s">
        <v>374</v>
      </c>
      <c r="J39" s="7"/>
    </row>
    <row r="40" spans="1:10" ht="60" customHeight="1" x14ac:dyDescent="0.25">
      <c r="A40" s="120" t="s">
        <v>433</v>
      </c>
      <c r="B40" s="115" t="s">
        <v>695</v>
      </c>
      <c r="C40" s="115" t="s">
        <v>535</v>
      </c>
      <c r="D40" s="115" t="s">
        <v>624</v>
      </c>
      <c r="E40" s="116">
        <v>32107.8</v>
      </c>
      <c r="F40" s="115" t="s">
        <v>642</v>
      </c>
      <c r="G40" s="116">
        <v>32107.8</v>
      </c>
      <c r="H40" s="100" t="s">
        <v>375</v>
      </c>
      <c r="I40" s="96" t="s">
        <v>374</v>
      </c>
      <c r="J40" s="7"/>
    </row>
    <row r="41" spans="1:10" ht="33.75" x14ac:dyDescent="0.25">
      <c r="A41" s="120" t="s">
        <v>253</v>
      </c>
      <c r="B41" s="115" t="s">
        <v>696</v>
      </c>
      <c r="C41" s="115" t="s">
        <v>536</v>
      </c>
      <c r="D41" s="115" t="s">
        <v>478</v>
      </c>
      <c r="E41" s="116">
        <v>264528.37</v>
      </c>
      <c r="F41" s="115" t="s">
        <v>648</v>
      </c>
      <c r="G41" s="116">
        <v>264528.37</v>
      </c>
      <c r="H41" s="100" t="s">
        <v>375</v>
      </c>
      <c r="I41" s="96" t="s">
        <v>374</v>
      </c>
      <c r="J41" s="7"/>
    </row>
    <row r="42" spans="1:10" ht="33.75" x14ac:dyDescent="0.25">
      <c r="A42" s="120" t="s">
        <v>253</v>
      </c>
      <c r="B42" s="115" t="s">
        <v>697</v>
      </c>
      <c r="C42" s="115" t="s">
        <v>537</v>
      </c>
      <c r="D42" s="115" t="s">
        <v>478</v>
      </c>
      <c r="E42" s="116">
        <v>51768.6</v>
      </c>
      <c r="F42" s="115" t="s">
        <v>648</v>
      </c>
      <c r="G42" s="116">
        <v>51768.6</v>
      </c>
      <c r="H42" s="100" t="s">
        <v>375</v>
      </c>
      <c r="I42" s="96" t="s">
        <v>374</v>
      </c>
      <c r="J42" s="7"/>
    </row>
    <row r="43" spans="1:10" ht="45" x14ac:dyDescent="0.25">
      <c r="A43" s="120" t="s">
        <v>253</v>
      </c>
      <c r="B43" s="115" t="s">
        <v>698</v>
      </c>
      <c r="C43" s="115" t="s">
        <v>538</v>
      </c>
      <c r="D43" s="115" t="s">
        <v>478</v>
      </c>
      <c r="E43" s="116">
        <v>41416.589999999997</v>
      </c>
      <c r="F43" s="115" t="s">
        <v>648</v>
      </c>
      <c r="G43" s="116">
        <v>41416.589999999997</v>
      </c>
      <c r="H43" s="100" t="s">
        <v>375</v>
      </c>
      <c r="I43" s="96" t="s">
        <v>374</v>
      </c>
      <c r="J43" s="7"/>
    </row>
    <row r="44" spans="1:10" ht="66" customHeight="1" x14ac:dyDescent="0.25">
      <c r="A44" s="120" t="s">
        <v>434</v>
      </c>
      <c r="B44" s="115" t="s">
        <v>699</v>
      </c>
      <c r="C44" s="115" t="s">
        <v>471</v>
      </c>
      <c r="D44" s="115" t="s">
        <v>623</v>
      </c>
      <c r="E44" s="116">
        <v>47200</v>
      </c>
      <c r="F44" s="115" t="s">
        <v>641</v>
      </c>
      <c r="G44" s="116">
        <v>47200</v>
      </c>
      <c r="H44" s="100" t="s">
        <v>375</v>
      </c>
      <c r="I44" s="96" t="s">
        <v>374</v>
      </c>
      <c r="J44" s="7"/>
    </row>
    <row r="45" spans="1:10" ht="103.5" customHeight="1" x14ac:dyDescent="0.25">
      <c r="A45" s="120" t="s">
        <v>251</v>
      </c>
      <c r="B45" s="115" t="s">
        <v>700</v>
      </c>
      <c r="C45" s="115" t="s">
        <v>539</v>
      </c>
      <c r="D45" s="115" t="s">
        <v>478</v>
      </c>
      <c r="E45" s="116">
        <v>250000</v>
      </c>
      <c r="F45" s="115" t="s">
        <v>648</v>
      </c>
      <c r="G45" s="116">
        <v>250000</v>
      </c>
      <c r="H45" s="100" t="s">
        <v>375</v>
      </c>
      <c r="I45" s="96" t="s">
        <v>374</v>
      </c>
      <c r="J45" s="7"/>
    </row>
    <row r="46" spans="1:10" ht="86.25" customHeight="1" x14ac:dyDescent="0.25">
      <c r="A46" s="120" t="s">
        <v>435</v>
      </c>
      <c r="B46" s="115" t="s">
        <v>701</v>
      </c>
      <c r="C46" s="115" t="s">
        <v>540</v>
      </c>
      <c r="D46" s="115" t="s">
        <v>632</v>
      </c>
      <c r="E46" s="116">
        <v>59000</v>
      </c>
      <c r="F46" s="115" t="s">
        <v>654</v>
      </c>
      <c r="G46" s="116">
        <v>59000</v>
      </c>
      <c r="H46" s="100" t="s">
        <v>375</v>
      </c>
      <c r="I46" s="96" t="s">
        <v>374</v>
      </c>
      <c r="J46" s="7"/>
    </row>
    <row r="47" spans="1:10" ht="68.25" customHeight="1" x14ac:dyDescent="0.25">
      <c r="A47" s="120" t="s">
        <v>388</v>
      </c>
      <c r="B47" s="115" t="s">
        <v>702</v>
      </c>
      <c r="C47" s="115" t="s">
        <v>541</v>
      </c>
      <c r="D47" s="115" t="s">
        <v>624</v>
      </c>
      <c r="E47" s="116">
        <v>29500</v>
      </c>
      <c r="F47" s="115" t="s">
        <v>642</v>
      </c>
      <c r="G47" s="116">
        <v>29500</v>
      </c>
      <c r="H47" s="100" t="s">
        <v>375</v>
      </c>
      <c r="I47" s="96" t="s">
        <v>374</v>
      </c>
      <c r="J47" s="7"/>
    </row>
    <row r="48" spans="1:10" ht="78" customHeight="1" x14ac:dyDescent="0.25">
      <c r="A48" s="120" t="s">
        <v>389</v>
      </c>
      <c r="B48" s="115" t="s">
        <v>703</v>
      </c>
      <c r="C48" s="115" t="s">
        <v>542</v>
      </c>
      <c r="D48" s="115" t="s">
        <v>624</v>
      </c>
      <c r="E48" s="116">
        <v>59000</v>
      </c>
      <c r="F48" s="115" t="s">
        <v>642</v>
      </c>
      <c r="G48" s="116">
        <v>59000</v>
      </c>
      <c r="H48" s="100" t="s">
        <v>375</v>
      </c>
      <c r="I48" s="96" t="s">
        <v>374</v>
      </c>
      <c r="J48" s="7"/>
    </row>
    <row r="49" spans="1:10" ht="68.25" customHeight="1" x14ac:dyDescent="0.25">
      <c r="A49" s="120" t="s">
        <v>376</v>
      </c>
      <c r="B49" s="115" t="s">
        <v>704</v>
      </c>
      <c r="C49" s="115" t="s">
        <v>543</v>
      </c>
      <c r="D49" s="115" t="s">
        <v>624</v>
      </c>
      <c r="E49" s="116">
        <v>119572.08</v>
      </c>
      <c r="F49" s="115" t="s">
        <v>642</v>
      </c>
      <c r="G49" s="116">
        <v>119572.08</v>
      </c>
      <c r="H49" s="100" t="s">
        <v>375</v>
      </c>
      <c r="I49" s="96" t="s">
        <v>374</v>
      </c>
      <c r="J49" s="7"/>
    </row>
    <row r="50" spans="1:10" ht="66" customHeight="1" x14ac:dyDescent="0.25">
      <c r="A50" s="120" t="s">
        <v>376</v>
      </c>
      <c r="B50" s="115" t="s">
        <v>705</v>
      </c>
      <c r="C50" s="115" t="s">
        <v>544</v>
      </c>
      <c r="D50" s="115" t="s">
        <v>477</v>
      </c>
      <c r="E50" s="116">
        <v>38879.19</v>
      </c>
      <c r="F50" s="115" t="s">
        <v>643</v>
      </c>
      <c r="G50" s="116">
        <v>38879.19</v>
      </c>
      <c r="H50" s="100" t="s">
        <v>375</v>
      </c>
      <c r="I50" s="96" t="s">
        <v>374</v>
      </c>
      <c r="J50" s="7"/>
    </row>
    <row r="51" spans="1:10" ht="65.25" customHeight="1" x14ac:dyDescent="0.25">
      <c r="A51" s="120" t="s">
        <v>376</v>
      </c>
      <c r="B51" s="115" t="s">
        <v>706</v>
      </c>
      <c r="C51" s="115" t="s">
        <v>545</v>
      </c>
      <c r="D51" s="115" t="s">
        <v>633</v>
      </c>
      <c r="E51" s="116">
        <v>26465.81</v>
      </c>
      <c r="F51" s="115" t="s">
        <v>655</v>
      </c>
      <c r="G51" s="116">
        <v>26465.81</v>
      </c>
      <c r="H51" s="100" t="s">
        <v>375</v>
      </c>
      <c r="I51" s="96" t="s">
        <v>374</v>
      </c>
      <c r="J51" s="7"/>
    </row>
    <row r="52" spans="1:10" ht="60.75" customHeight="1" x14ac:dyDescent="0.25">
      <c r="A52" s="120" t="s">
        <v>390</v>
      </c>
      <c r="B52" s="115" t="s">
        <v>707</v>
      </c>
      <c r="C52" s="115" t="s">
        <v>546</v>
      </c>
      <c r="D52" s="115" t="s">
        <v>479</v>
      </c>
      <c r="E52" s="116">
        <v>59000</v>
      </c>
      <c r="F52" s="115" t="s">
        <v>646</v>
      </c>
      <c r="G52" s="116">
        <v>59000</v>
      </c>
      <c r="H52" s="100" t="s">
        <v>375</v>
      </c>
      <c r="I52" s="96" t="s">
        <v>374</v>
      </c>
      <c r="J52" s="7"/>
    </row>
    <row r="53" spans="1:10" ht="72.75" customHeight="1" x14ac:dyDescent="0.25">
      <c r="A53" s="120" t="s">
        <v>247</v>
      </c>
      <c r="B53" s="115" t="s">
        <v>708</v>
      </c>
      <c r="C53" s="115" t="s">
        <v>547</v>
      </c>
      <c r="D53" s="115" t="s">
        <v>459</v>
      </c>
      <c r="E53" s="116">
        <v>2991.58</v>
      </c>
      <c r="F53" s="115" t="s">
        <v>481</v>
      </c>
      <c r="G53" s="116">
        <v>2991.58</v>
      </c>
      <c r="H53" s="100" t="s">
        <v>375</v>
      </c>
      <c r="I53" s="96" t="s">
        <v>374</v>
      </c>
      <c r="J53" s="7"/>
    </row>
    <row r="54" spans="1:10" ht="81" customHeight="1" x14ac:dyDescent="0.25">
      <c r="A54" s="120" t="s">
        <v>247</v>
      </c>
      <c r="B54" s="115" t="s">
        <v>709</v>
      </c>
      <c r="C54" s="115" t="s">
        <v>548</v>
      </c>
      <c r="D54" s="115" t="s">
        <v>459</v>
      </c>
      <c r="E54" s="116">
        <v>4352.5600000000004</v>
      </c>
      <c r="F54" s="115" t="s">
        <v>481</v>
      </c>
      <c r="G54" s="116">
        <v>4352.5600000000004</v>
      </c>
      <c r="H54" s="100" t="s">
        <v>375</v>
      </c>
      <c r="I54" s="96" t="s">
        <v>374</v>
      </c>
      <c r="J54" s="7"/>
    </row>
    <row r="55" spans="1:10" ht="33.75" x14ac:dyDescent="0.25">
      <c r="A55" s="120" t="s">
        <v>247</v>
      </c>
      <c r="B55" s="115" t="s">
        <v>710</v>
      </c>
      <c r="C55" s="115" t="s">
        <v>549</v>
      </c>
      <c r="D55" s="115" t="s">
        <v>459</v>
      </c>
      <c r="E55" s="116">
        <v>7608.94</v>
      </c>
      <c r="F55" s="115" t="s">
        <v>481</v>
      </c>
      <c r="G55" s="116">
        <v>7608.94</v>
      </c>
      <c r="H55" s="100" t="s">
        <v>375</v>
      </c>
      <c r="I55" s="96" t="s">
        <v>374</v>
      </c>
      <c r="J55" s="7"/>
    </row>
    <row r="56" spans="1:10" ht="78" customHeight="1" x14ac:dyDescent="0.25">
      <c r="A56" s="120" t="s">
        <v>247</v>
      </c>
      <c r="B56" s="115" t="s">
        <v>711</v>
      </c>
      <c r="C56" s="115" t="s">
        <v>550</v>
      </c>
      <c r="D56" s="115" t="s">
        <v>478</v>
      </c>
      <c r="E56" s="116">
        <v>5092</v>
      </c>
      <c r="F56" s="115" t="s">
        <v>648</v>
      </c>
      <c r="G56" s="116">
        <v>5092</v>
      </c>
      <c r="H56" s="100" t="s">
        <v>375</v>
      </c>
      <c r="I56" s="96" t="s">
        <v>374</v>
      </c>
      <c r="J56" s="7"/>
    </row>
    <row r="57" spans="1:10" ht="45" x14ac:dyDescent="0.25">
      <c r="A57" s="120" t="s">
        <v>247</v>
      </c>
      <c r="B57" s="115" t="s">
        <v>712</v>
      </c>
      <c r="C57" s="115" t="s">
        <v>551</v>
      </c>
      <c r="D57" s="115" t="s">
        <v>478</v>
      </c>
      <c r="E57" s="116">
        <v>10682.1</v>
      </c>
      <c r="F57" s="115" t="s">
        <v>648</v>
      </c>
      <c r="G57" s="116">
        <v>10682.1</v>
      </c>
      <c r="H57" s="100" t="s">
        <v>375</v>
      </c>
      <c r="I57" s="96" t="s">
        <v>374</v>
      </c>
      <c r="J57" s="7"/>
    </row>
    <row r="58" spans="1:10" ht="93.75" customHeight="1" x14ac:dyDescent="0.25">
      <c r="A58" s="120" t="s">
        <v>237</v>
      </c>
      <c r="B58" s="115" t="s">
        <v>713</v>
      </c>
      <c r="C58" s="115" t="s">
        <v>552</v>
      </c>
      <c r="D58" s="115" t="s">
        <v>634</v>
      </c>
      <c r="E58" s="116">
        <v>400549.37</v>
      </c>
      <c r="F58" s="115" t="s">
        <v>656</v>
      </c>
      <c r="G58" s="116">
        <v>400549.37</v>
      </c>
      <c r="H58" s="100" t="s">
        <v>375</v>
      </c>
      <c r="I58" s="96" t="s">
        <v>374</v>
      </c>
      <c r="J58" s="7"/>
    </row>
    <row r="59" spans="1:10" ht="56.25" customHeight="1" x14ac:dyDescent="0.25">
      <c r="A59" s="120" t="s">
        <v>391</v>
      </c>
      <c r="B59" s="115" t="s">
        <v>714</v>
      </c>
      <c r="C59" s="115" t="s">
        <v>553</v>
      </c>
      <c r="D59" s="115" t="s">
        <v>384</v>
      </c>
      <c r="E59" s="116">
        <v>155288</v>
      </c>
      <c r="F59" s="115" t="s">
        <v>428</v>
      </c>
      <c r="G59" s="116">
        <v>155288</v>
      </c>
      <c r="H59" s="100" t="s">
        <v>375</v>
      </c>
      <c r="I59" s="96" t="s">
        <v>374</v>
      </c>
      <c r="J59" s="7"/>
    </row>
    <row r="60" spans="1:10" ht="90.75" customHeight="1" x14ac:dyDescent="0.25">
      <c r="A60" s="120" t="s">
        <v>392</v>
      </c>
      <c r="B60" s="115" t="s">
        <v>715</v>
      </c>
      <c r="C60" s="115" t="s">
        <v>554</v>
      </c>
      <c r="D60" s="115" t="s">
        <v>483</v>
      </c>
      <c r="E60" s="116">
        <v>59000</v>
      </c>
      <c r="F60" s="115" t="s">
        <v>650</v>
      </c>
      <c r="G60" s="116">
        <v>59000</v>
      </c>
      <c r="H60" s="100" t="s">
        <v>375</v>
      </c>
      <c r="I60" s="96" t="s">
        <v>374</v>
      </c>
      <c r="J60" s="7"/>
    </row>
    <row r="61" spans="1:10" ht="71.25" customHeight="1" x14ac:dyDescent="0.25">
      <c r="A61" s="120" t="s">
        <v>393</v>
      </c>
      <c r="B61" s="115" t="s">
        <v>716</v>
      </c>
      <c r="C61" s="115" t="s">
        <v>555</v>
      </c>
      <c r="D61" s="115" t="s">
        <v>631</v>
      </c>
      <c r="E61" s="116">
        <v>35400</v>
      </c>
      <c r="F61" s="115" t="s">
        <v>653</v>
      </c>
      <c r="G61" s="116">
        <v>35400</v>
      </c>
      <c r="H61" s="100" t="s">
        <v>375</v>
      </c>
      <c r="I61" s="96" t="s">
        <v>374</v>
      </c>
      <c r="J61" s="7"/>
    </row>
    <row r="62" spans="1:10" ht="67.5" x14ac:dyDescent="0.25">
      <c r="A62" s="120" t="s">
        <v>490</v>
      </c>
      <c r="B62" s="115" t="s">
        <v>717</v>
      </c>
      <c r="C62" s="115" t="s">
        <v>556</v>
      </c>
      <c r="D62" s="115" t="s">
        <v>633</v>
      </c>
      <c r="E62" s="116">
        <v>51920</v>
      </c>
      <c r="F62" s="115" t="s">
        <v>655</v>
      </c>
      <c r="G62" s="116">
        <v>51920</v>
      </c>
      <c r="H62" s="100" t="s">
        <v>375</v>
      </c>
      <c r="I62" s="96" t="s">
        <v>374</v>
      </c>
      <c r="J62" s="7"/>
    </row>
    <row r="63" spans="1:10" ht="78.75" customHeight="1" x14ac:dyDescent="0.25">
      <c r="A63" s="120" t="s">
        <v>491</v>
      </c>
      <c r="B63" s="115" t="s">
        <v>718</v>
      </c>
      <c r="C63" s="115" t="s">
        <v>557</v>
      </c>
      <c r="D63" s="115" t="s">
        <v>632</v>
      </c>
      <c r="E63" s="116">
        <v>18644</v>
      </c>
      <c r="F63" s="115" t="s">
        <v>654</v>
      </c>
      <c r="G63" s="116">
        <v>18644</v>
      </c>
      <c r="H63" s="100" t="s">
        <v>375</v>
      </c>
      <c r="I63" s="96" t="s">
        <v>374</v>
      </c>
      <c r="J63" s="7"/>
    </row>
    <row r="64" spans="1:10" ht="78" customHeight="1" x14ac:dyDescent="0.25">
      <c r="A64" s="120" t="s">
        <v>436</v>
      </c>
      <c r="B64" s="115" t="s">
        <v>719</v>
      </c>
      <c r="C64" s="115" t="s">
        <v>474</v>
      </c>
      <c r="D64" s="115" t="s">
        <v>624</v>
      </c>
      <c r="E64" s="116">
        <v>59000</v>
      </c>
      <c r="F64" s="115" t="s">
        <v>642</v>
      </c>
      <c r="G64" s="116">
        <v>59000</v>
      </c>
      <c r="H64" s="100" t="s">
        <v>375</v>
      </c>
      <c r="I64" s="96" t="s">
        <v>374</v>
      </c>
      <c r="J64" s="7"/>
    </row>
    <row r="65" spans="1:10" ht="57" customHeight="1" x14ac:dyDescent="0.25">
      <c r="A65" s="120" t="s">
        <v>437</v>
      </c>
      <c r="B65" s="115" t="s">
        <v>720</v>
      </c>
      <c r="C65" s="115" t="s">
        <v>558</v>
      </c>
      <c r="D65" s="115" t="s">
        <v>624</v>
      </c>
      <c r="E65" s="116">
        <v>35400</v>
      </c>
      <c r="F65" s="115" t="s">
        <v>642</v>
      </c>
      <c r="G65" s="116">
        <v>35400</v>
      </c>
      <c r="H65" s="100" t="s">
        <v>375</v>
      </c>
      <c r="I65" s="96" t="s">
        <v>374</v>
      </c>
      <c r="J65" s="7"/>
    </row>
    <row r="66" spans="1:10" ht="77.25" customHeight="1" x14ac:dyDescent="0.25">
      <c r="A66" s="120" t="s">
        <v>492</v>
      </c>
      <c r="B66" s="115" t="s">
        <v>721</v>
      </c>
      <c r="C66" s="115" t="s">
        <v>423</v>
      </c>
      <c r="D66" s="115" t="s">
        <v>481</v>
      </c>
      <c r="E66" s="116">
        <v>354000</v>
      </c>
      <c r="F66" s="115" t="s">
        <v>657</v>
      </c>
      <c r="G66" s="116">
        <v>354000</v>
      </c>
      <c r="H66" s="100" t="s">
        <v>375</v>
      </c>
      <c r="I66" s="96" t="s">
        <v>374</v>
      </c>
      <c r="J66" s="7"/>
    </row>
    <row r="67" spans="1:10" ht="66.75" customHeight="1" x14ac:dyDescent="0.25">
      <c r="A67" s="120" t="s">
        <v>378</v>
      </c>
      <c r="B67" s="115" t="s">
        <v>722</v>
      </c>
      <c r="C67" s="115" t="s">
        <v>559</v>
      </c>
      <c r="D67" s="115" t="s">
        <v>479</v>
      </c>
      <c r="E67" s="116">
        <v>201780</v>
      </c>
      <c r="F67" s="115" t="s">
        <v>646</v>
      </c>
      <c r="G67" s="116">
        <v>201780</v>
      </c>
      <c r="H67" s="100" t="s">
        <v>375</v>
      </c>
      <c r="I67" s="96" t="s">
        <v>374</v>
      </c>
      <c r="J67" s="7"/>
    </row>
    <row r="68" spans="1:10" ht="99" customHeight="1" x14ac:dyDescent="0.25">
      <c r="A68" s="120" t="s">
        <v>394</v>
      </c>
      <c r="B68" s="115" t="s">
        <v>723</v>
      </c>
      <c r="C68" s="115" t="s">
        <v>560</v>
      </c>
      <c r="D68" s="115" t="s">
        <v>483</v>
      </c>
      <c r="E68" s="116">
        <v>41300</v>
      </c>
      <c r="F68" s="115" t="s">
        <v>650</v>
      </c>
      <c r="G68" s="116">
        <v>41300</v>
      </c>
      <c r="H68" s="100" t="s">
        <v>375</v>
      </c>
      <c r="I68" s="96" t="s">
        <v>374</v>
      </c>
      <c r="J68" s="7"/>
    </row>
    <row r="69" spans="1:10" ht="33.75" x14ac:dyDescent="0.25">
      <c r="A69" s="120" t="s">
        <v>493</v>
      </c>
      <c r="B69" s="115" t="s">
        <v>724</v>
      </c>
      <c r="C69" s="115" t="s">
        <v>561</v>
      </c>
      <c r="D69" s="115" t="s">
        <v>628</v>
      </c>
      <c r="E69" s="116">
        <v>93810</v>
      </c>
      <c r="F69" s="115" t="s">
        <v>649</v>
      </c>
      <c r="G69" s="116">
        <v>93810</v>
      </c>
      <c r="H69" s="100" t="s">
        <v>375</v>
      </c>
      <c r="I69" s="96" t="s">
        <v>374</v>
      </c>
      <c r="J69" s="7"/>
    </row>
    <row r="70" spans="1:10" ht="78" customHeight="1" x14ac:dyDescent="0.25">
      <c r="A70" s="120" t="s">
        <v>494</v>
      </c>
      <c r="B70" s="115" t="s">
        <v>725</v>
      </c>
      <c r="C70" s="115" t="s">
        <v>562</v>
      </c>
      <c r="D70" s="115" t="s">
        <v>481</v>
      </c>
      <c r="E70" s="116">
        <v>63720</v>
      </c>
      <c r="F70" s="115" t="s">
        <v>657</v>
      </c>
      <c r="G70" s="116">
        <v>63720</v>
      </c>
      <c r="H70" s="100" t="s">
        <v>375</v>
      </c>
      <c r="I70" s="96" t="s">
        <v>374</v>
      </c>
      <c r="J70" s="7"/>
    </row>
    <row r="71" spans="1:10" ht="56.25" x14ac:dyDescent="0.25">
      <c r="A71" s="120" t="s">
        <v>395</v>
      </c>
      <c r="B71" s="115" t="s">
        <v>726</v>
      </c>
      <c r="C71" s="115" t="s">
        <v>470</v>
      </c>
      <c r="D71" s="115" t="s">
        <v>481</v>
      </c>
      <c r="E71" s="116">
        <v>35400</v>
      </c>
      <c r="F71" s="115" t="s">
        <v>657</v>
      </c>
      <c r="G71" s="116">
        <v>35400</v>
      </c>
      <c r="H71" s="100" t="s">
        <v>375</v>
      </c>
      <c r="I71" s="96" t="s">
        <v>374</v>
      </c>
      <c r="J71" s="7"/>
    </row>
    <row r="72" spans="1:10" ht="67.5" x14ac:dyDescent="0.25">
      <c r="A72" s="120" t="s">
        <v>396</v>
      </c>
      <c r="B72" s="115" t="s">
        <v>727</v>
      </c>
      <c r="C72" s="115" t="s">
        <v>563</v>
      </c>
      <c r="D72" s="115" t="s">
        <v>483</v>
      </c>
      <c r="E72" s="116">
        <v>59000</v>
      </c>
      <c r="F72" s="115" t="s">
        <v>650</v>
      </c>
      <c r="G72" s="116">
        <v>59000</v>
      </c>
      <c r="H72" s="100" t="s">
        <v>375</v>
      </c>
      <c r="I72" s="96" t="s">
        <v>374</v>
      </c>
      <c r="J72" s="7"/>
    </row>
    <row r="73" spans="1:10" ht="78" customHeight="1" x14ac:dyDescent="0.25">
      <c r="A73" s="120" t="s">
        <v>438</v>
      </c>
      <c r="B73" s="115" t="s">
        <v>728</v>
      </c>
      <c r="C73" s="115" t="s">
        <v>564</v>
      </c>
      <c r="D73" s="115" t="s">
        <v>621</v>
      </c>
      <c r="E73" s="116">
        <v>35400</v>
      </c>
      <c r="F73" s="115" t="s">
        <v>640</v>
      </c>
      <c r="G73" s="116">
        <v>35400</v>
      </c>
      <c r="H73" s="100" t="s">
        <v>375</v>
      </c>
      <c r="I73" s="96" t="s">
        <v>374</v>
      </c>
      <c r="J73" s="7"/>
    </row>
    <row r="74" spans="1:10" ht="78.75" customHeight="1" x14ac:dyDescent="0.25">
      <c r="A74" s="120" t="s">
        <v>439</v>
      </c>
      <c r="B74" s="115" t="s">
        <v>729</v>
      </c>
      <c r="C74" s="115" t="s">
        <v>565</v>
      </c>
      <c r="D74" s="115" t="s">
        <v>622</v>
      </c>
      <c r="E74" s="116">
        <v>87171.08</v>
      </c>
      <c r="F74" s="115" t="s">
        <v>639</v>
      </c>
      <c r="G74" s="116">
        <v>87171.08</v>
      </c>
      <c r="H74" s="100" t="s">
        <v>375</v>
      </c>
      <c r="I74" s="96" t="s">
        <v>374</v>
      </c>
      <c r="J74" s="7"/>
    </row>
    <row r="75" spans="1:10" ht="87.75" customHeight="1" x14ac:dyDescent="0.25">
      <c r="A75" s="120" t="s">
        <v>439</v>
      </c>
      <c r="B75" s="115" t="s">
        <v>730</v>
      </c>
      <c r="C75" s="115" t="s">
        <v>566</v>
      </c>
      <c r="D75" s="115" t="s">
        <v>632</v>
      </c>
      <c r="E75" s="116">
        <v>74626.95</v>
      </c>
      <c r="F75" s="115" t="s">
        <v>654</v>
      </c>
      <c r="G75" s="116">
        <v>74626.95</v>
      </c>
      <c r="H75" s="100" t="s">
        <v>375</v>
      </c>
      <c r="I75" s="96" t="s">
        <v>374</v>
      </c>
      <c r="J75" s="7"/>
    </row>
    <row r="76" spans="1:10" ht="56.25" x14ac:dyDescent="0.25">
      <c r="A76" s="120" t="s">
        <v>440</v>
      </c>
      <c r="B76" s="115" t="s">
        <v>731</v>
      </c>
      <c r="C76" s="115" t="s">
        <v>567</v>
      </c>
      <c r="D76" s="115" t="s">
        <v>479</v>
      </c>
      <c r="E76" s="116">
        <v>118000</v>
      </c>
      <c r="F76" s="115" t="s">
        <v>646</v>
      </c>
      <c r="G76" s="116">
        <v>118000</v>
      </c>
      <c r="H76" s="100" t="s">
        <v>375</v>
      </c>
      <c r="I76" s="96" t="s">
        <v>374</v>
      </c>
      <c r="J76" s="7"/>
    </row>
    <row r="77" spans="1:10" ht="45" x14ac:dyDescent="0.25">
      <c r="A77" s="120" t="s">
        <v>441</v>
      </c>
      <c r="B77" s="115" t="s">
        <v>732</v>
      </c>
      <c r="C77" s="115" t="s">
        <v>568</v>
      </c>
      <c r="D77" s="115" t="s">
        <v>624</v>
      </c>
      <c r="E77" s="116">
        <v>188474.23999999999</v>
      </c>
      <c r="F77" s="115" t="s">
        <v>642</v>
      </c>
      <c r="G77" s="116">
        <v>188474.23999999999</v>
      </c>
      <c r="H77" s="100" t="s">
        <v>375</v>
      </c>
      <c r="I77" s="96" t="s">
        <v>374</v>
      </c>
    </row>
    <row r="78" spans="1:10" ht="84" customHeight="1" x14ac:dyDescent="0.25">
      <c r="A78" s="120" t="s">
        <v>397</v>
      </c>
      <c r="B78" s="115" t="s">
        <v>733</v>
      </c>
      <c r="C78" s="115" t="s">
        <v>569</v>
      </c>
      <c r="D78" s="115" t="s">
        <v>623</v>
      </c>
      <c r="E78" s="116">
        <v>35400</v>
      </c>
      <c r="F78" s="115" t="s">
        <v>641</v>
      </c>
      <c r="G78" s="116">
        <v>35400</v>
      </c>
      <c r="H78" s="100" t="s">
        <v>375</v>
      </c>
      <c r="I78" s="96" t="s">
        <v>374</v>
      </c>
    </row>
    <row r="79" spans="1:10" ht="78.75" x14ac:dyDescent="0.25">
      <c r="A79" s="120" t="s">
        <v>398</v>
      </c>
      <c r="B79" s="115" t="s">
        <v>734</v>
      </c>
      <c r="C79" s="115" t="s">
        <v>460</v>
      </c>
      <c r="D79" s="115" t="s">
        <v>624</v>
      </c>
      <c r="E79" s="116">
        <v>35400</v>
      </c>
      <c r="F79" s="115" t="s">
        <v>642</v>
      </c>
      <c r="G79" s="116">
        <v>35400</v>
      </c>
      <c r="H79" s="100" t="s">
        <v>375</v>
      </c>
      <c r="I79" s="96" t="s">
        <v>374</v>
      </c>
    </row>
    <row r="80" spans="1:10" ht="56.25" x14ac:dyDescent="0.25">
      <c r="A80" s="120" t="s">
        <v>442</v>
      </c>
      <c r="B80" s="115" t="s">
        <v>735</v>
      </c>
      <c r="C80" s="115" t="s">
        <v>570</v>
      </c>
      <c r="D80" s="115" t="s">
        <v>479</v>
      </c>
      <c r="E80" s="116">
        <v>35400</v>
      </c>
      <c r="F80" s="115" t="s">
        <v>646</v>
      </c>
      <c r="G80" s="116">
        <v>35400</v>
      </c>
      <c r="H80" s="100" t="s">
        <v>375</v>
      </c>
      <c r="I80" s="96" t="s">
        <v>374</v>
      </c>
    </row>
    <row r="81" spans="1:9" ht="67.5" x14ac:dyDescent="0.25">
      <c r="A81" s="120" t="s">
        <v>399</v>
      </c>
      <c r="B81" s="115" t="s">
        <v>736</v>
      </c>
      <c r="C81" s="115" t="s">
        <v>571</v>
      </c>
      <c r="D81" s="115" t="s">
        <v>479</v>
      </c>
      <c r="E81" s="116">
        <v>35400</v>
      </c>
      <c r="F81" s="115" t="s">
        <v>646</v>
      </c>
      <c r="G81" s="116">
        <v>35400</v>
      </c>
      <c r="H81" s="100" t="s">
        <v>375</v>
      </c>
      <c r="I81" s="96" t="s">
        <v>374</v>
      </c>
    </row>
    <row r="82" spans="1:9" ht="67.5" x14ac:dyDescent="0.25">
      <c r="A82" s="120" t="s">
        <v>400</v>
      </c>
      <c r="B82" s="115" t="s">
        <v>737</v>
      </c>
      <c r="C82" s="115" t="s">
        <v>473</v>
      </c>
      <c r="D82" s="115" t="s">
        <v>623</v>
      </c>
      <c r="E82" s="116">
        <v>35400</v>
      </c>
      <c r="F82" s="115" t="s">
        <v>641</v>
      </c>
      <c r="G82" s="116">
        <v>35400</v>
      </c>
      <c r="H82" s="100" t="s">
        <v>375</v>
      </c>
      <c r="I82" s="96" t="s">
        <v>374</v>
      </c>
    </row>
    <row r="83" spans="1:9" ht="67.5" x14ac:dyDescent="0.25">
      <c r="A83" s="120" t="s">
        <v>443</v>
      </c>
      <c r="B83" s="115" t="s">
        <v>738</v>
      </c>
      <c r="C83" s="115" t="s">
        <v>468</v>
      </c>
      <c r="D83" s="115" t="s">
        <v>483</v>
      </c>
      <c r="E83" s="116">
        <v>29500</v>
      </c>
      <c r="F83" s="115" t="s">
        <v>650</v>
      </c>
      <c r="G83" s="116">
        <v>29500</v>
      </c>
      <c r="H83" s="100" t="s">
        <v>375</v>
      </c>
      <c r="I83" s="96" t="s">
        <v>374</v>
      </c>
    </row>
    <row r="84" spans="1:9" ht="72.75" customHeight="1" x14ac:dyDescent="0.25">
      <c r="A84" s="120" t="s">
        <v>495</v>
      </c>
      <c r="B84" s="115" t="s">
        <v>739</v>
      </c>
      <c r="C84" s="115" t="s">
        <v>572</v>
      </c>
      <c r="D84" s="115" t="s">
        <v>627</v>
      </c>
      <c r="E84" s="116">
        <v>11800</v>
      </c>
      <c r="F84" s="115" t="s">
        <v>647</v>
      </c>
      <c r="G84" s="116">
        <v>11800</v>
      </c>
      <c r="H84" s="100" t="s">
        <v>375</v>
      </c>
      <c r="I84" s="96" t="s">
        <v>374</v>
      </c>
    </row>
    <row r="85" spans="1:9" ht="66.75" customHeight="1" x14ac:dyDescent="0.25">
      <c r="A85" s="120" t="s">
        <v>444</v>
      </c>
      <c r="B85" s="115" t="s">
        <v>740</v>
      </c>
      <c r="C85" s="115" t="s">
        <v>573</v>
      </c>
      <c r="D85" s="115" t="s">
        <v>630</v>
      </c>
      <c r="E85" s="116">
        <v>35400</v>
      </c>
      <c r="F85" s="115" t="s">
        <v>652</v>
      </c>
      <c r="G85" s="116">
        <v>35400</v>
      </c>
      <c r="H85" s="100" t="s">
        <v>375</v>
      </c>
      <c r="I85" s="96" t="s">
        <v>374</v>
      </c>
    </row>
    <row r="86" spans="1:9" ht="67.5" x14ac:dyDescent="0.25">
      <c r="A86" s="120" t="s">
        <v>401</v>
      </c>
      <c r="B86" s="115" t="s">
        <v>741</v>
      </c>
      <c r="C86" s="115" t="s">
        <v>574</v>
      </c>
      <c r="D86" s="115" t="s">
        <v>627</v>
      </c>
      <c r="E86" s="116">
        <v>35400</v>
      </c>
      <c r="F86" s="115" t="s">
        <v>647</v>
      </c>
      <c r="G86" s="116">
        <v>35400</v>
      </c>
      <c r="H86" s="100" t="s">
        <v>375</v>
      </c>
      <c r="I86" s="96" t="s">
        <v>374</v>
      </c>
    </row>
    <row r="87" spans="1:9" ht="73.5" customHeight="1" x14ac:dyDescent="0.25">
      <c r="A87" s="120" t="s">
        <v>379</v>
      </c>
      <c r="B87" s="115" t="s">
        <v>742</v>
      </c>
      <c r="C87" s="115" t="s">
        <v>575</v>
      </c>
      <c r="D87" s="115" t="s">
        <v>481</v>
      </c>
      <c r="E87" s="116">
        <v>41300</v>
      </c>
      <c r="F87" s="115" t="s">
        <v>657</v>
      </c>
      <c r="G87" s="116">
        <v>41300</v>
      </c>
      <c r="H87" s="100" t="s">
        <v>375</v>
      </c>
      <c r="I87" s="96" t="s">
        <v>374</v>
      </c>
    </row>
    <row r="88" spans="1:9" ht="56.25" x14ac:dyDescent="0.25">
      <c r="A88" s="120" t="s">
        <v>445</v>
      </c>
      <c r="B88" s="115" t="s">
        <v>743</v>
      </c>
      <c r="C88" s="115" t="s">
        <v>383</v>
      </c>
      <c r="D88" s="115" t="s">
        <v>623</v>
      </c>
      <c r="E88" s="116">
        <v>29500</v>
      </c>
      <c r="F88" s="115" t="s">
        <v>641</v>
      </c>
      <c r="G88" s="116">
        <v>29500</v>
      </c>
      <c r="H88" s="100" t="s">
        <v>375</v>
      </c>
      <c r="I88" s="96" t="s">
        <v>374</v>
      </c>
    </row>
    <row r="89" spans="1:9" ht="64.5" customHeight="1" x14ac:dyDescent="0.25">
      <c r="A89" s="120" t="s">
        <v>496</v>
      </c>
      <c r="B89" s="115" t="s">
        <v>744</v>
      </c>
      <c r="C89" s="115" t="s">
        <v>576</v>
      </c>
      <c r="D89" s="115" t="s">
        <v>627</v>
      </c>
      <c r="E89" s="116">
        <v>16520</v>
      </c>
      <c r="F89" s="115" t="s">
        <v>647</v>
      </c>
      <c r="G89" s="116">
        <v>16520</v>
      </c>
      <c r="H89" s="100" t="s">
        <v>375</v>
      </c>
      <c r="I89" s="96" t="s">
        <v>374</v>
      </c>
    </row>
    <row r="90" spans="1:9" ht="56.25" x14ac:dyDescent="0.25">
      <c r="A90" s="120" t="s">
        <v>402</v>
      </c>
      <c r="B90" s="115" t="s">
        <v>745</v>
      </c>
      <c r="C90" s="115" t="s">
        <v>467</v>
      </c>
      <c r="D90" s="115" t="s">
        <v>621</v>
      </c>
      <c r="E90" s="116">
        <v>35400</v>
      </c>
      <c r="F90" s="115" t="s">
        <v>640</v>
      </c>
      <c r="G90" s="116">
        <v>35400</v>
      </c>
      <c r="H90" s="100" t="s">
        <v>375</v>
      </c>
      <c r="I90" s="96" t="s">
        <v>374</v>
      </c>
    </row>
    <row r="91" spans="1:9" ht="56.25" x14ac:dyDescent="0.25">
      <c r="A91" s="120" t="s">
        <v>497</v>
      </c>
      <c r="B91" s="115" t="s">
        <v>746</v>
      </c>
      <c r="C91" s="115" t="s">
        <v>466</v>
      </c>
      <c r="D91" s="115" t="s">
        <v>630</v>
      </c>
      <c r="E91" s="116">
        <v>51861</v>
      </c>
      <c r="F91" s="115" t="s">
        <v>652</v>
      </c>
      <c r="G91" s="116">
        <v>51861</v>
      </c>
      <c r="H91" s="100" t="s">
        <v>375</v>
      </c>
      <c r="I91" s="96" t="s">
        <v>374</v>
      </c>
    </row>
    <row r="92" spans="1:9" ht="56.25" x14ac:dyDescent="0.25">
      <c r="A92" s="120" t="s">
        <v>498</v>
      </c>
      <c r="B92" s="115" t="s">
        <v>747</v>
      </c>
      <c r="C92" s="115" t="s">
        <v>577</v>
      </c>
      <c r="D92" s="115" t="s">
        <v>622</v>
      </c>
      <c r="E92" s="116">
        <v>12425.4</v>
      </c>
      <c r="F92" s="115" t="s">
        <v>639</v>
      </c>
      <c r="G92" s="116">
        <v>12425.4</v>
      </c>
      <c r="H92" s="100" t="s">
        <v>375</v>
      </c>
      <c r="I92" s="96" t="s">
        <v>374</v>
      </c>
    </row>
    <row r="93" spans="1:9" ht="66" customHeight="1" x14ac:dyDescent="0.25">
      <c r="A93" s="120" t="s">
        <v>499</v>
      </c>
      <c r="B93" s="115" t="s">
        <v>748</v>
      </c>
      <c r="C93" s="115" t="s">
        <v>578</v>
      </c>
      <c r="D93" s="115" t="s">
        <v>478</v>
      </c>
      <c r="E93" s="116">
        <v>109740</v>
      </c>
      <c r="F93" s="115" t="s">
        <v>648</v>
      </c>
      <c r="G93" s="116">
        <v>109740</v>
      </c>
      <c r="H93" s="100" t="s">
        <v>375</v>
      </c>
      <c r="I93" s="96" t="s">
        <v>374</v>
      </c>
    </row>
    <row r="94" spans="1:9" ht="61.5" customHeight="1" x14ac:dyDescent="0.25">
      <c r="A94" s="120" t="s">
        <v>403</v>
      </c>
      <c r="B94" s="115" t="s">
        <v>749</v>
      </c>
      <c r="C94" s="115" t="s">
        <v>579</v>
      </c>
      <c r="D94" s="115" t="s">
        <v>623</v>
      </c>
      <c r="E94" s="116">
        <v>59000</v>
      </c>
      <c r="F94" s="115" t="s">
        <v>641</v>
      </c>
      <c r="G94" s="116">
        <v>59000</v>
      </c>
      <c r="H94" s="100" t="s">
        <v>375</v>
      </c>
      <c r="I94" s="96" t="s">
        <v>374</v>
      </c>
    </row>
    <row r="95" spans="1:9" ht="77.25" customHeight="1" x14ac:dyDescent="0.25">
      <c r="A95" s="120" t="s">
        <v>446</v>
      </c>
      <c r="B95" s="115" t="s">
        <v>750</v>
      </c>
      <c r="C95" s="115" t="s">
        <v>580</v>
      </c>
      <c r="D95" s="115" t="s">
        <v>623</v>
      </c>
      <c r="E95" s="116">
        <v>29500</v>
      </c>
      <c r="F95" s="115" t="s">
        <v>641</v>
      </c>
      <c r="G95" s="116">
        <v>29500</v>
      </c>
      <c r="H95" s="100" t="s">
        <v>375</v>
      </c>
      <c r="I95" s="96" t="s">
        <v>374</v>
      </c>
    </row>
    <row r="96" spans="1:9" ht="66" customHeight="1" x14ac:dyDescent="0.25">
      <c r="A96" s="120" t="s">
        <v>447</v>
      </c>
      <c r="B96" s="115" t="s">
        <v>751</v>
      </c>
      <c r="C96" s="115" t="s">
        <v>581</v>
      </c>
      <c r="D96" s="115" t="s">
        <v>627</v>
      </c>
      <c r="E96" s="116">
        <v>41300</v>
      </c>
      <c r="F96" s="115" t="s">
        <v>647</v>
      </c>
      <c r="G96" s="116">
        <v>41300</v>
      </c>
      <c r="H96" s="100" t="s">
        <v>375</v>
      </c>
      <c r="I96" s="96" t="s">
        <v>374</v>
      </c>
    </row>
    <row r="97" spans="1:9" ht="66" customHeight="1" x14ac:dyDescent="0.25">
      <c r="A97" s="120" t="s">
        <v>448</v>
      </c>
      <c r="B97" s="115" t="s">
        <v>752</v>
      </c>
      <c r="C97" s="115" t="s">
        <v>469</v>
      </c>
      <c r="D97" s="115" t="s">
        <v>621</v>
      </c>
      <c r="E97" s="116">
        <v>35400</v>
      </c>
      <c r="F97" s="115" t="s">
        <v>640</v>
      </c>
      <c r="G97" s="116">
        <v>35400</v>
      </c>
      <c r="H97" s="100" t="s">
        <v>375</v>
      </c>
      <c r="I97" s="96" t="s">
        <v>374</v>
      </c>
    </row>
    <row r="98" spans="1:9" ht="66" customHeight="1" x14ac:dyDescent="0.25">
      <c r="A98" s="120" t="s">
        <v>404</v>
      </c>
      <c r="B98" s="115" t="s">
        <v>753</v>
      </c>
      <c r="C98" s="115" t="s">
        <v>582</v>
      </c>
      <c r="D98" s="115" t="s">
        <v>479</v>
      </c>
      <c r="E98" s="116">
        <v>41300</v>
      </c>
      <c r="F98" s="115" t="s">
        <v>646</v>
      </c>
      <c r="G98" s="116">
        <v>41300</v>
      </c>
      <c r="H98" s="100" t="s">
        <v>375</v>
      </c>
      <c r="I98" s="96" t="s">
        <v>374</v>
      </c>
    </row>
    <row r="99" spans="1:9" ht="66" customHeight="1" x14ac:dyDescent="0.25">
      <c r="A99" s="120" t="s">
        <v>500</v>
      </c>
      <c r="B99" s="115" t="s">
        <v>754</v>
      </c>
      <c r="C99" s="115" t="s">
        <v>583</v>
      </c>
      <c r="D99" s="115" t="s">
        <v>426</v>
      </c>
      <c r="E99" s="116">
        <v>75490.429999999993</v>
      </c>
      <c r="F99" s="115" t="s">
        <v>482</v>
      </c>
      <c r="G99" s="116">
        <v>75490.429999999993</v>
      </c>
      <c r="H99" s="100" t="s">
        <v>375</v>
      </c>
      <c r="I99" s="96" t="s">
        <v>374</v>
      </c>
    </row>
    <row r="100" spans="1:9" ht="56.25" x14ac:dyDescent="0.25">
      <c r="A100" s="120" t="s">
        <v>500</v>
      </c>
      <c r="B100" s="115" t="s">
        <v>755</v>
      </c>
      <c r="C100" s="115" t="s">
        <v>584</v>
      </c>
      <c r="D100" s="115" t="s">
        <v>635</v>
      </c>
      <c r="E100" s="116">
        <v>765160.6</v>
      </c>
      <c r="F100" s="115" t="s">
        <v>658</v>
      </c>
      <c r="G100" s="116">
        <v>765160.6</v>
      </c>
      <c r="H100" s="100" t="s">
        <v>375</v>
      </c>
      <c r="I100" s="96" t="s">
        <v>374</v>
      </c>
    </row>
    <row r="101" spans="1:9" ht="66" customHeight="1" x14ac:dyDescent="0.25">
      <c r="A101" s="120" t="s">
        <v>500</v>
      </c>
      <c r="B101" s="115" t="s">
        <v>756</v>
      </c>
      <c r="C101" s="115" t="s">
        <v>585</v>
      </c>
      <c r="D101" s="115" t="s">
        <v>636</v>
      </c>
      <c r="E101" s="116">
        <v>956450.75</v>
      </c>
      <c r="F101" s="115" t="s">
        <v>659</v>
      </c>
      <c r="G101" s="116">
        <v>956450.75</v>
      </c>
      <c r="H101" s="100" t="s">
        <v>375</v>
      </c>
      <c r="I101" s="96" t="s">
        <v>374</v>
      </c>
    </row>
    <row r="102" spans="1:9" ht="66" customHeight="1" x14ac:dyDescent="0.25">
      <c r="A102" s="120" t="s">
        <v>405</v>
      </c>
      <c r="B102" s="115" t="s">
        <v>757</v>
      </c>
      <c r="C102" s="115" t="s">
        <v>425</v>
      </c>
      <c r="D102" s="115" t="s">
        <v>631</v>
      </c>
      <c r="E102" s="116">
        <v>35400</v>
      </c>
      <c r="F102" s="115" t="s">
        <v>653</v>
      </c>
      <c r="G102" s="116">
        <v>35400</v>
      </c>
      <c r="H102" s="100" t="s">
        <v>375</v>
      </c>
      <c r="I102" s="96" t="s">
        <v>374</v>
      </c>
    </row>
    <row r="103" spans="1:9" ht="56.25" x14ac:dyDescent="0.25">
      <c r="A103" s="120" t="s">
        <v>501</v>
      </c>
      <c r="B103" s="115" t="s">
        <v>758</v>
      </c>
      <c r="C103" s="115" t="s">
        <v>586</v>
      </c>
      <c r="D103" s="115" t="s">
        <v>637</v>
      </c>
      <c r="E103" s="116">
        <v>7203389.8300000001</v>
      </c>
      <c r="F103" s="115" t="s">
        <v>660</v>
      </c>
      <c r="G103" s="116">
        <v>7203389.8300000001</v>
      </c>
      <c r="H103" s="100" t="s">
        <v>375</v>
      </c>
      <c r="I103" s="96" t="s">
        <v>374</v>
      </c>
    </row>
    <row r="104" spans="1:9" ht="78.75" x14ac:dyDescent="0.25">
      <c r="A104" s="120" t="s">
        <v>406</v>
      </c>
      <c r="B104" s="115" t="s">
        <v>759</v>
      </c>
      <c r="C104" s="115" t="s">
        <v>462</v>
      </c>
      <c r="D104" s="115" t="s">
        <v>624</v>
      </c>
      <c r="E104" s="116">
        <v>35400</v>
      </c>
      <c r="F104" s="115" t="s">
        <v>642</v>
      </c>
      <c r="G104" s="116">
        <v>35400</v>
      </c>
      <c r="H104" s="100" t="s">
        <v>375</v>
      </c>
      <c r="I104" s="96" t="s">
        <v>374</v>
      </c>
    </row>
    <row r="105" spans="1:9" ht="66" customHeight="1" x14ac:dyDescent="0.25">
      <c r="A105" s="120" t="s">
        <v>449</v>
      </c>
      <c r="B105" s="115" t="s">
        <v>760</v>
      </c>
      <c r="C105" s="115" t="s">
        <v>472</v>
      </c>
      <c r="D105" s="115" t="s">
        <v>483</v>
      </c>
      <c r="E105" s="116">
        <v>42480</v>
      </c>
      <c r="F105" s="115" t="s">
        <v>650</v>
      </c>
      <c r="G105" s="116">
        <v>42480</v>
      </c>
      <c r="H105" s="100" t="s">
        <v>375</v>
      </c>
      <c r="I105" s="96" t="s">
        <v>374</v>
      </c>
    </row>
    <row r="106" spans="1:9" ht="66" customHeight="1" x14ac:dyDescent="0.25">
      <c r="A106" s="120" t="s">
        <v>407</v>
      </c>
      <c r="B106" s="115" t="s">
        <v>761</v>
      </c>
      <c r="C106" s="115" t="s">
        <v>562</v>
      </c>
      <c r="D106" s="115" t="s">
        <v>479</v>
      </c>
      <c r="E106" s="116">
        <v>29500</v>
      </c>
      <c r="F106" s="115" t="s">
        <v>646</v>
      </c>
      <c r="G106" s="116">
        <v>29500</v>
      </c>
      <c r="H106" s="100" t="s">
        <v>375</v>
      </c>
      <c r="I106" s="96" t="s">
        <v>374</v>
      </c>
    </row>
    <row r="107" spans="1:9" ht="66" customHeight="1" x14ac:dyDescent="0.25">
      <c r="A107" s="120" t="s">
        <v>408</v>
      </c>
      <c r="B107" s="115" t="s">
        <v>762</v>
      </c>
      <c r="C107" s="115" t="s">
        <v>424</v>
      </c>
      <c r="D107" s="115" t="s">
        <v>623</v>
      </c>
      <c r="E107" s="116">
        <v>29500</v>
      </c>
      <c r="F107" s="115" t="s">
        <v>641</v>
      </c>
      <c r="G107" s="116">
        <v>29500</v>
      </c>
      <c r="H107" s="100" t="s">
        <v>375</v>
      </c>
      <c r="I107" s="96" t="s">
        <v>374</v>
      </c>
    </row>
    <row r="108" spans="1:9" ht="66" customHeight="1" x14ac:dyDescent="0.25">
      <c r="A108" s="120" t="s">
        <v>502</v>
      </c>
      <c r="B108" s="115" t="s">
        <v>763</v>
      </c>
      <c r="C108" s="115" t="s">
        <v>587</v>
      </c>
      <c r="D108" s="115" t="s">
        <v>633</v>
      </c>
      <c r="E108" s="116">
        <v>256000</v>
      </c>
      <c r="F108" s="115" t="s">
        <v>655</v>
      </c>
      <c r="G108" s="116">
        <v>256000</v>
      </c>
      <c r="H108" s="100" t="s">
        <v>375</v>
      </c>
      <c r="I108" s="96" t="s">
        <v>374</v>
      </c>
    </row>
    <row r="109" spans="1:9" ht="66" customHeight="1" x14ac:dyDescent="0.25">
      <c r="A109" s="120" t="s">
        <v>450</v>
      </c>
      <c r="B109" s="115" t="s">
        <v>764</v>
      </c>
      <c r="C109" s="115" t="s">
        <v>588</v>
      </c>
      <c r="D109" s="115" t="s">
        <v>479</v>
      </c>
      <c r="E109" s="116">
        <v>59000</v>
      </c>
      <c r="F109" s="115" t="s">
        <v>646</v>
      </c>
      <c r="G109" s="116">
        <v>59000</v>
      </c>
      <c r="H109" s="100" t="s">
        <v>375</v>
      </c>
      <c r="I109" s="96" t="s">
        <v>374</v>
      </c>
    </row>
    <row r="110" spans="1:9" ht="66" customHeight="1" x14ac:dyDescent="0.25">
      <c r="A110" s="120" t="s">
        <v>380</v>
      </c>
      <c r="B110" s="115" t="s">
        <v>765</v>
      </c>
      <c r="C110" s="115" t="s">
        <v>589</v>
      </c>
      <c r="D110" s="115" t="s">
        <v>479</v>
      </c>
      <c r="E110" s="116">
        <v>59000</v>
      </c>
      <c r="F110" s="115" t="s">
        <v>646</v>
      </c>
      <c r="G110" s="116">
        <v>59000</v>
      </c>
      <c r="H110" s="100" t="s">
        <v>375</v>
      </c>
      <c r="I110" s="96" t="s">
        <v>374</v>
      </c>
    </row>
    <row r="111" spans="1:9" ht="66" customHeight="1" x14ac:dyDescent="0.25">
      <c r="A111" s="120" t="s">
        <v>409</v>
      </c>
      <c r="B111" s="115" t="s">
        <v>766</v>
      </c>
      <c r="C111" s="115" t="s">
        <v>590</v>
      </c>
      <c r="D111" s="115" t="s">
        <v>621</v>
      </c>
      <c r="E111" s="116">
        <v>88500</v>
      </c>
      <c r="F111" s="115" t="s">
        <v>640</v>
      </c>
      <c r="G111" s="116">
        <v>88500</v>
      </c>
      <c r="H111" s="100" t="s">
        <v>375</v>
      </c>
      <c r="I111" s="96" t="s">
        <v>374</v>
      </c>
    </row>
    <row r="112" spans="1:9" ht="66" customHeight="1" x14ac:dyDescent="0.25">
      <c r="A112" s="120" t="s">
        <v>381</v>
      </c>
      <c r="B112" s="115" t="s">
        <v>767</v>
      </c>
      <c r="C112" s="115" t="s">
        <v>558</v>
      </c>
      <c r="D112" s="115" t="s">
        <v>630</v>
      </c>
      <c r="E112" s="116">
        <v>145148.85</v>
      </c>
      <c r="F112" s="115" t="s">
        <v>652</v>
      </c>
      <c r="G112" s="116">
        <v>145148.85</v>
      </c>
      <c r="H112" s="100" t="s">
        <v>375</v>
      </c>
      <c r="I112" s="96" t="s">
        <v>374</v>
      </c>
    </row>
    <row r="113" spans="1:9" ht="66" customHeight="1" x14ac:dyDescent="0.25">
      <c r="A113" s="120" t="s">
        <v>451</v>
      </c>
      <c r="B113" s="115" t="s">
        <v>768</v>
      </c>
      <c r="C113" s="115" t="s">
        <v>591</v>
      </c>
      <c r="D113" s="115" t="s">
        <v>630</v>
      </c>
      <c r="E113" s="116">
        <v>35400</v>
      </c>
      <c r="F113" s="115" t="s">
        <v>652</v>
      </c>
      <c r="G113" s="116">
        <v>35400</v>
      </c>
      <c r="H113" s="100" t="s">
        <v>375</v>
      </c>
      <c r="I113" s="96" t="s">
        <v>374</v>
      </c>
    </row>
    <row r="114" spans="1:9" ht="66" customHeight="1" x14ac:dyDescent="0.25">
      <c r="A114" s="120" t="s">
        <v>452</v>
      </c>
      <c r="B114" s="115" t="s">
        <v>769</v>
      </c>
      <c r="C114" s="115" t="s">
        <v>592</v>
      </c>
      <c r="D114" s="115" t="s">
        <v>623</v>
      </c>
      <c r="E114" s="116">
        <v>35400</v>
      </c>
      <c r="F114" s="115" t="s">
        <v>641</v>
      </c>
      <c r="G114" s="116">
        <v>35400</v>
      </c>
      <c r="H114" s="100" t="s">
        <v>375</v>
      </c>
      <c r="I114" s="96" t="s">
        <v>374</v>
      </c>
    </row>
    <row r="115" spans="1:9" ht="66" customHeight="1" x14ac:dyDescent="0.25">
      <c r="A115" s="120" t="s">
        <v>232</v>
      </c>
      <c r="B115" s="115" t="s">
        <v>770</v>
      </c>
      <c r="C115" s="115" t="s">
        <v>593</v>
      </c>
      <c r="D115" s="115" t="s">
        <v>624</v>
      </c>
      <c r="E115" s="116">
        <v>28320</v>
      </c>
      <c r="F115" s="115" t="s">
        <v>642</v>
      </c>
      <c r="G115" s="116">
        <v>28320</v>
      </c>
      <c r="H115" s="100" t="s">
        <v>375</v>
      </c>
      <c r="I115" s="96" t="s">
        <v>374</v>
      </c>
    </row>
    <row r="116" spans="1:9" ht="66" customHeight="1" x14ac:dyDescent="0.25">
      <c r="A116" s="120" t="s">
        <v>503</v>
      </c>
      <c r="B116" s="115" t="s">
        <v>771</v>
      </c>
      <c r="C116" s="115" t="s">
        <v>594</v>
      </c>
      <c r="D116" s="115" t="s">
        <v>638</v>
      </c>
      <c r="E116" s="116">
        <v>113280</v>
      </c>
      <c r="F116" s="115" t="s">
        <v>661</v>
      </c>
      <c r="G116" s="116">
        <v>113280</v>
      </c>
      <c r="H116" s="100" t="s">
        <v>375</v>
      </c>
      <c r="I116" s="96" t="s">
        <v>374</v>
      </c>
    </row>
    <row r="117" spans="1:9" ht="66" customHeight="1" x14ac:dyDescent="0.25">
      <c r="A117" s="120" t="s">
        <v>410</v>
      </c>
      <c r="B117" s="115" t="s">
        <v>772</v>
      </c>
      <c r="C117" s="115" t="s">
        <v>461</v>
      </c>
      <c r="D117" s="115" t="s">
        <v>623</v>
      </c>
      <c r="E117" s="116">
        <v>59000</v>
      </c>
      <c r="F117" s="115" t="s">
        <v>641</v>
      </c>
      <c r="G117" s="116">
        <v>59000</v>
      </c>
      <c r="H117" s="100" t="s">
        <v>375</v>
      </c>
      <c r="I117" s="96" t="s">
        <v>374</v>
      </c>
    </row>
    <row r="118" spans="1:9" ht="66" customHeight="1" x14ac:dyDescent="0.25">
      <c r="A118" s="120" t="s">
        <v>453</v>
      </c>
      <c r="B118" s="115" t="s">
        <v>773</v>
      </c>
      <c r="C118" s="115" t="s">
        <v>595</v>
      </c>
      <c r="D118" s="115" t="s">
        <v>483</v>
      </c>
      <c r="E118" s="116">
        <v>47200</v>
      </c>
      <c r="F118" s="115" t="s">
        <v>650</v>
      </c>
      <c r="G118" s="116">
        <v>47200</v>
      </c>
      <c r="H118" s="100" t="s">
        <v>375</v>
      </c>
      <c r="I118" s="96" t="s">
        <v>374</v>
      </c>
    </row>
    <row r="119" spans="1:9" ht="56.25" x14ac:dyDescent="0.25">
      <c r="A119" s="120" t="s">
        <v>454</v>
      </c>
      <c r="B119" s="115" t="s">
        <v>774</v>
      </c>
      <c r="C119" s="115" t="s">
        <v>586</v>
      </c>
      <c r="D119" s="115" t="s">
        <v>483</v>
      </c>
      <c r="E119" s="116">
        <v>35400</v>
      </c>
      <c r="F119" s="115" t="s">
        <v>650</v>
      </c>
      <c r="G119" s="116">
        <v>35400</v>
      </c>
      <c r="H119" s="100" t="s">
        <v>375</v>
      </c>
      <c r="I119" s="96" t="s">
        <v>374</v>
      </c>
    </row>
    <row r="120" spans="1:9" ht="58.5" customHeight="1" x14ac:dyDescent="0.25">
      <c r="A120" s="120" t="s">
        <v>411</v>
      </c>
      <c r="B120" s="115" t="s">
        <v>775</v>
      </c>
      <c r="C120" s="115" t="s">
        <v>596</v>
      </c>
      <c r="D120" s="115" t="s">
        <v>623</v>
      </c>
      <c r="E120" s="116">
        <v>35400</v>
      </c>
      <c r="F120" s="115" t="s">
        <v>641</v>
      </c>
      <c r="G120" s="116">
        <v>35400</v>
      </c>
      <c r="H120" s="100" t="s">
        <v>375</v>
      </c>
      <c r="I120" s="96" t="s">
        <v>374</v>
      </c>
    </row>
    <row r="121" spans="1:9" ht="66" customHeight="1" x14ac:dyDescent="0.25">
      <c r="A121" s="120" t="s">
        <v>455</v>
      </c>
      <c r="B121" s="115" t="s">
        <v>776</v>
      </c>
      <c r="C121" s="115" t="s">
        <v>573</v>
      </c>
      <c r="D121" s="115" t="s">
        <v>483</v>
      </c>
      <c r="E121" s="116">
        <v>29500</v>
      </c>
      <c r="F121" s="115" t="s">
        <v>650</v>
      </c>
      <c r="G121" s="116">
        <v>29500</v>
      </c>
      <c r="H121" s="100" t="s">
        <v>375</v>
      </c>
      <c r="I121" s="96" t="s">
        <v>374</v>
      </c>
    </row>
    <row r="122" spans="1:9" ht="66" customHeight="1" x14ac:dyDescent="0.25">
      <c r="A122" s="120" t="s">
        <v>504</v>
      </c>
      <c r="B122" s="115" t="s">
        <v>777</v>
      </c>
      <c r="C122" s="115" t="s">
        <v>532</v>
      </c>
      <c r="D122" s="115" t="s">
        <v>481</v>
      </c>
      <c r="E122" s="116">
        <v>239776</v>
      </c>
      <c r="F122" s="115" t="s">
        <v>657</v>
      </c>
      <c r="G122" s="116">
        <v>239776</v>
      </c>
      <c r="H122" s="100" t="s">
        <v>375</v>
      </c>
      <c r="I122" s="96" t="s">
        <v>374</v>
      </c>
    </row>
    <row r="123" spans="1:9" ht="66" customHeight="1" x14ac:dyDescent="0.25">
      <c r="A123" s="120" t="s">
        <v>412</v>
      </c>
      <c r="B123" s="115" t="s">
        <v>778</v>
      </c>
      <c r="C123" s="115" t="s">
        <v>597</v>
      </c>
      <c r="D123" s="115" t="s">
        <v>624</v>
      </c>
      <c r="E123" s="116">
        <v>35400</v>
      </c>
      <c r="F123" s="115" t="s">
        <v>642</v>
      </c>
      <c r="G123" s="116">
        <v>35400</v>
      </c>
      <c r="H123" s="100" t="s">
        <v>375</v>
      </c>
      <c r="I123" s="96" t="s">
        <v>374</v>
      </c>
    </row>
    <row r="124" spans="1:9" ht="75.75" customHeight="1" x14ac:dyDescent="0.25">
      <c r="A124" s="120" t="s">
        <v>258</v>
      </c>
      <c r="B124" s="115" t="s">
        <v>779</v>
      </c>
      <c r="C124" s="115" t="s">
        <v>598</v>
      </c>
      <c r="D124" s="115" t="s">
        <v>479</v>
      </c>
      <c r="E124" s="116">
        <v>309731.59999999998</v>
      </c>
      <c r="F124" s="115" t="s">
        <v>646</v>
      </c>
      <c r="G124" s="116">
        <v>309731.59999999998</v>
      </c>
      <c r="H124" s="100" t="s">
        <v>375</v>
      </c>
      <c r="I124" s="96" t="s">
        <v>374</v>
      </c>
    </row>
    <row r="125" spans="1:9" ht="66" customHeight="1" x14ac:dyDescent="0.25">
      <c r="A125" s="120" t="s">
        <v>258</v>
      </c>
      <c r="B125" s="115" t="s">
        <v>780</v>
      </c>
      <c r="C125" s="115" t="s">
        <v>599</v>
      </c>
      <c r="D125" s="115" t="s">
        <v>479</v>
      </c>
      <c r="E125" s="116">
        <v>149120.04</v>
      </c>
      <c r="F125" s="115" t="s">
        <v>646</v>
      </c>
      <c r="G125" s="116">
        <v>149120.04</v>
      </c>
      <c r="H125" s="100" t="s">
        <v>375</v>
      </c>
      <c r="I125" s="96" t="s">
        <v>374</v>
      </c>
    </row>
    <row r="126" spans="1:9" ht="66" customHeight="1" x14ac:dyDescent="0.25">
      <c r="A126" s="120" t="s">
        <v>413</v>
      </c>
      <c r="B126" s="115" t="s">
        <v>781</v>
      </c>
      <c r="C126" s="115" t="s">
        <v>600</v>
      </c>
      <c r="D126" s="115" t="s">
        <v>480</v>
      </c>
      <c r="E126" s="116">
        <v>35400</v>
      </c>
      <c r="F126" s="115" t="s">
        <v>662</v>
      </c>
      <c r="G126" s="116">
        <v>35400</v>
      </c>
      <c r="H126" s="100" t="s">
        <v>375</v>
      </c>
      <c r="I126" s="96" t="s">
        <v>374</v>
      </c>
    </row>
    <row r="127" spans="1:9" ht="66" customHeight="1" x14ac:dyDescent="0.25">
      <c r="A127" s="120" t="s">
        <v>505</v>
      </c>
      <c r="B127" s="115" t="s">
        <v>782</v>
      </c>
      <c r="C127" s="115" t="s">
        <v>601</v>
      </c>
      <c r="D127" s="115" t="s">
        <v>479</v>
      </c>
      <c r="E127" s="116">
        <v>22299.97</v>
      </c>
      <c r="F127" s="115" t="s">
        <v>646</v>
      </c>
      <c r="G127" s="116">
        <v>22299.97</v>
      </c>
      <c r="H127" s="100" t="s">
        <v>375</v>
      </c>
      <c r="I127" s="96" t="s">
        <v>374</v>
      </c>
    </row>
    <row r="128" spans="1:9" ht="66" customHeight="1" x14ac:dyDescent="0.25">
      <c r="A128" s="120" t="s">
        <v>414</v>
      </c>
      <c r="B128" s="115" t="s">
        <v>783</v>
      </c>
      <c r="C128" s="115" t="s">
        <v>602</v>
      </c>
      <c r="D128" s="115" t="s">
        <v>483</v>
      </c>
      <c r="E128" s="116">
        <v>29500</v>
      </c>
      <c r="F128" s="115" t="s">
        <v>650</v>
      </c>
      <c r="G128" s="116">
        <v>29500</v>
      </c>
      <c r="H128" s="100" t="s">
        <v>375</v>
      </c>
      <c r="I128" s="96" t="s">
        <v>374</v>
      </c>
    </row>
    <row r="129" spans="1:9" ht="84.75" customHeight="1" x14ac:dyDescent="0.25">
      <c r="A129" s="120" t="s">
        <v>382</v>
      </c>
      <c r="B129" s="115" t="s">
        <v>784</v>
      </c>
      <c r="C129" s="115" t="s">
        <v>603</v>
      </c>
      <c r="D129" s="115" t="s">
        <v>479</v>
      </c>
      <c r="E129" s="116">
        <v>41300</v>
      </c>
      <c r="F129" s="115" t="s">
        <v>646</v>
      </c>
      <c r="G129" s="116">
        <v>41300</v>
      </c>
      <c r="H129" s="100" t="s">
        <v>375</v>
      </c>
      <c r="I129" s="96" t="s">
        <v>374</v>
      </c>
    </row>
    <row r="130" spans="1:9" ht="66" customHeight="1" x14ac:dyDescent="0.25">
      <c r="A130" s="120" t="s">
        <v>415</v>
      </c>
      <c r="B130" s="115" t="s">
        <v>785</v>
      </c>
      <c r="C130" s="115" t="s">
        <v>604</v>
      </c>
      <c r="D130" s="115" t="s">
        <v>479</v>
      </c>
      <c r="E130" s="116">
        <v>41300</v>
      </c>
      <c r="F130" s="115" t="s">
        <v>646</v>
      </c>
      <c r="G130" s="116">
        <v>41300</v>
      </c>
      <c r="H130" s="100" t="s">
        <v>375</v>
      </c>
      <c r="I130" s="96" t="s">
        <v>374</v>
      </c>
    </row>
    <row r="131" spans="1:9" ht="66" customHeight="1" x14ac:dyDescent="0.25">
      <c r="A131" s="120" t="s">
        <v>416</v>
      </c>
      <c r="B131" s="115" t="s">
        <v>786</v>
      </c>
      <c r="C131" s="115" t="s">
        <v>458</v>
      </c>
      <c r="D131" s="115" t="s">
        <v>480</v>
      </c>
      <c r="E131" s="116">
        <v>59000</v>
      </c>
      <c r="F131" s="115" t="s">
        <v>662</v>
      </c>
      <c r="G131" s="116">
        <v>59000</v>
      </c>
      <c r="H131" s="100" t="s">
        <v>375</v>
      </c>
      <c r="I131" s="96" t="s">
        <v>374</v>
      </c>
    </row>
    <row r="132" spans="1:9" ht="66" customHeight="1" x14ac:dyDescent="0.25">
      <c r="A132" s="120" t="s">
        <v>417</v>
      </c>
      <c r="B132" s="115" t="s">
        <v>787</v>
      </c>
      <c r="C132" s="115" t="s">
        <v>592</v>
      </c>
      <c r="D132" s="115" t="s">
        <v>481</v>
      </c>
      <c r="E132" s="116">
        <v>35400</v>
      </c>
      <c r="F132" s="115" t="s">
        <v>657</v>
      </c>
      <c r="G132" s="116">
        <v>35400</v>
      </c>
      <c r="H132" s="100" t="s">
        <v>375</v>
      </c>
      <c r="I132" s="96" t="s">
        <v>374</v>
      </c>
    </row>
    <row r="133" spans="1:9" ht="66" customHeight="1" x14ac:dyDescent="0.25">
      <c r="A133" s="120" t="s">
        <v>506</v>
      </c>
      <c r="B133" s="115" t="s">
        <v>788</v>
      </c>
      <c r="C133" s="115" t="s">
        <v>605</v>
      </c>
      <c r="D133" s="115" t="s">
        <v>621</v>
      </c>
      <c r="E133" s="116">
        <v>964478.19</v>
      </c>
      <c r="F133" s="115" t="s">
        <v>640</v>
      </c>
      <c r="G133" s="116">
        <v>964478.19</v>
      </c>
      <c r="H133" s="100" t="s">
        <v>375</v>
      </c>
      <c r="I133" s="96" t="s">
        <v>374</v>
      </c>
    </row>
    <row r="134" spans="1:9" ht="66" customHeight="1" x14ac:dyDescent="0.25">
      <c r="A134" s="120" t="s">
        <v>84</v>
      </c>
      <c r="B134" s="115" t="s">
        <v>789</v>
      </c>
      <c r="C134" s="115" t="s">
        <v>606</v>
      </c>
      <c r="D134" s="115" t="s">
        <v>478</v>
      </c>
      <c r="E134" s="116">
        <v>13688</v>
      </c>
      <c r="F134" s="115" t="s">
        <v>648</v>
      </c>
      <c r="G134" s="116">
        <v>13688</v>
      </c>
      <c r="H134" s="100" t="s">
        <v>375</v>
      </c>
      <c r="I134" s="96" t="s">
        <v>374</v>
      </c>
    </row>
    <row r="135" spans="1:9" ht="66" customHeight="1" x14ac:dyDescent="0.25">
      <c r="A135" s="120" t="s">
        <v>418</v>
      </c>
      <c r="B135" s="115" t="s">
        <v>790</v>
      </c>
      <c r="C135" s="115" t="s">
        <v>465</v>
      </c>
      <c r="D135" s="115" t="s">
        <v>627</v>
      </c>
      <c r="E135" s="116">
        <v>59000</v>
      </c>
      <c r="F135" s="115" t="s">
        <v>647</v>
      </c>
      <c r="G135" s="116">
        <v>59000</v>
      </c>
      <c r="H135" s="100" t="s">
        <v>375</v>
      </c>
      <c r="I135" s="96" t="s">
        <v>374</v>
      </c>
    </row>
    <row r="136" spans="1:9" ht="73.5" customHeight="1" x14ac:dyDescent="0.25">
      <c r="A136" s="120" t="s">
        <v>507</v>
      </c>
      <c r="B136" s="115" t="s">
        <v>791</v>
      </c>
      <c r="C136" s="115" t="s">
        <v>469</v>
      </c>
      <c r="D136" s="115" t="s">
        <v>623</v>
      </c>
      <c r="E136" s="116">
        <v>705907.03</v>
      </c>
      <c r="F136" s="115" t="s">
        <v>641</v>
      </c>
      <c r="G136" s="116">
        <v>705907.03</v>
      </c>
      <c r="H136" s="100" t="s">
        <v>375</v>
      </c>
      <c r="I136" s="96" t="s">
        <v>374</v>
      </c>
    </row>
    <row r="137" spans="1:9" ht="61.5" customHeight="1" x14ac:dyDescent="0.25">
      <c r="A137" s="120" t="s">
        <v>456</v>
      </c>
      <c r="B137" s="115" t="s">
        <v>792</v>
      </c>
      <c r="C137" s="115" t="s">
        <v>607</v>
      </c>
      <c r="D137" s="115" t="s">
        <v>630</v>
      </c>
      <c r="E137" s="116">
        <v>35400</v>
      </c>
      <c r="F137" s="115" t="s">
        <v>652</v>
      </c>
      <c r="G137" s="116">
        <v>35400</v>
      </c>
      <c r="H137" s="100" t="s">
        <v>375</v>
      </c>
      <c r="I137" s="96" t="s">
        <v>374</v>
      </c>
    </row>
    <row r="138" spans="1:9" ht="66" customHeight="1" x14ac:dyDescent="0.25">
      <c r="A138" s="120" t="s">
        <v>377</v>
      </c>
      <c r="B138" s="115" t="s">
        <v>793</v>
      </c>
      <c r="C138" s="115" t="s">
        <v>467</v>
      </c>
      <c r="D138" s="115" t="s">
        <v>628</v>
      </c>
      <c r="E138" s="116">
        <v>1772764.42</v>
      </c>
      <c r="F138" s="115" t="s">
        <v>649</v>
      </c>
      <c r="G138" s="116">
        <v>1772764.42</v>
      </c>
      <c r="H138" s="100" t="s">
        <v>375</v>
      </c>
      <c r="I138" s="96" t="s">
        <v>374</v>
      </c>
    </row>
    <row r="139" spans="1:9" ht="72.75" customHeight="1" x14ac:dyDescent="0.25">
      <c r="A139" s="120" t="s">
        <v>235</v>
      </c>
      <c r="B139" s="115" t="s">
        <v>794</v>
      </c>
      <c r="C139" s="115" t="s">
        <v>608</v>
      </c>
      <c r="D139" s="115" t="s">
        <v>624</v>
      </c>
      <c r="E139" s="116">
        <v>59800</v>
      </c>
      <c r="F139" s="115" t="s">
        <v>642</v>
      </c>
      <c r="G139" s="116">
        <v>59800</v>
      </c>
      <c r="H139" s="100" t="s">
        <v>375</v>
      </c>
      <c r="I139" s="96" t="s">
        <v>374</v>
      </c>
    </row>
    <row r="140" spans="1:9" ht="69" customHeight="1" x14ac:dyDescent="0.25">
      <c r="A140" s="120" t="s">
        <v>235</v>
      </c>
      <c r="B140" s="115" t="s">
        <v>795</v>
      </c>
      <c r="C140" s="115" t="s">
        <v>609</v>
      </c>
      <c r="D140" s="115" t="s">
        <v>630</v>
      </c>
      <c r="E140" s="116">
        <v>150706.67000000001</v>
      </c>
      <c r="F140" s="115" t="s">
        <v>652</v>
      </c>
      <c r="G140" s="116">
        <v>150706.67000000001</v>
      </c>
      <c r="H140" s="100" t="s">
        <v>375</v>
      </c>
      <c r="I140" s="96" t="s">
        <v>374</v>
      </c>
    </row>
    <row r="141" spans="1:9" ht="60" customHeight="1" x14ac:dyDescent="0.25">
      <c r="A141" s="120" t="s">
        <v>235</v>
      </c>
      <c r="B141" s="115" t="s">
        <v>796</v>
      </c>
      <c r="C141" s="115" t="s">
        <v>610</v>
      </c>
      <c r="D141" s="115" t="s">
        <v>630</v>
      </c>
      <c r="E141" s="116">
        <v>5263</v>
      </c>
      <c r="F141" s="115" t="s">
        <v>652</v>
      </c>
      <c r="G141" s="116">
        <v>5263</v>
      </c>
      <c r="H141" s="100" t="s">
        <v>375</v>
      </c>
      <c r="I141" s="96" t="s">
        <v>374</v>
      </c>
    </row>
    <row r="142" spans="1:9" ht="45" x14ac:dyDescent="0.25">
      <c r="A142" s="120" t="s">
        <v>88</v>
      </c>
      <c r="B142" s="115" t="s">
        <v>797</v>
      </c>
      <c r="C142" s="115" t="s">
        <v>611</v>
      </c>
      <c r="D142" s="115" t="s">
        <v>631</v>
      </c>
      <c r="E142" s="116">
        <v>16447.36</v>
      </c>
      <c r="F142" s="115" t="s">
        <v>653</v>
      </c>
      <c r="G142" s="116">
        <v>16447.36</v>
      </c>
      <c r="H142" s="100" t="s">
        <v>375</v>
      </c>
      <c r="I142" s="96" t="s">
        <v>374</v>
      </c>
    </row>
    <row r="143" spans="1:9" ht="45" x14ac:dyDescent="0.25">
      <c r="A143" s="120" t="s">
        <v>419</v>
      </c>
      <c r="B143" s="115" t="s">
        <v>798</v>
      </c>
      <c r="C143" s="115" t="s">
        <v>612</v>
      </c>
      <c r="D143" s="115" t="s">
        <v>478</v>
      </c>
      <c r="E143" s="116">
        <v>12490</v>
      </c>
      <c r="F143" s="115" t="s">
        <v>648</v>
      </c>
      <c r="G143" s="116">
        <v>12490</v>
      </c>
      <c r="H143" s="100" t="s">
        <v>375</v>
      </c>
      <c r="I143" s="96" t="s">
        <v>374</v>
      </c>
    </row>
    <row r="144" spans="1:9" ht="45" x14ac:dyDescent="0.25">
      <c r="A144" s="120" t="s">
        <v>419</v>
      </c>
      <c r="B144" s="115" t="s">
        <v>799</v>
      </c>
      <c r="C144" s="115" t="s">
        <v>613</v>
      </c>
      <c r="D144" s="115" t="s">
        <v>639</v>
      </c>
      <c r="E144" s="116">
        <v>96860</v>
      </c>
      <c r="F144" s="115" t="s">
        <v>663</v>
      </c>
      <c r="G144" s="116">
        <v>96860</v>
      </c>
      <c r="H144" s="100" t="s">
        <v>375</v>
      </c>
      <c r="I144" s="96" t="s">
        <v>374</v>
      </c>
    </row>
    <row r="145" spans="1:9" ht="56.25" x14ac:dyDescent="0.25">
      <c r="A145" s="120" t="s">
        <v>420</v>
      </c>
      <c r="B145" s="115" t="s">
        <v>800</v>
      </c>
      <c r="C145" s="115" t="s">
        <v>614</v>
      </c>
      <c r="D145" s="115" t="s">
        <v>630</v>
      </c>
      <c r="E145" s="116">
        <v>35400</v>
      </c>
      <c r="F145" s="115" t="s">
        <v>652</v>
      </c>
      <c r="G145" s="116">
        <v>35400</v>
      </c>
      <c r="H145" s="100" t="s">
        <v>375</v>
      </c>
      <c r="I145" s="96" t="s">
        <v>374</v>
      </c>
    </row>
    <row r="146" spans="1:9" ht="78.75" x14ac:dyDescent="0.25">
      <c r="A146" s="120" t="s">
        <v>508</v>
      </c>
      <c r="B146" s="115" t="s">
        <v>801</v>
      </c>
      <c r="C146" s="115" t="s">
        <v>615</v>
      </c>
      <c r="D146" s="115" t="s">
        <v>427</v>
      </c>
      <c r="E146" s="116">
        <v>47200</v>
      </c>
      <c r="F146" s="115" t="s">
        <v>479</v>
      </c>
      <c r="G146" s="116">
        <v>47200</v>
      </c>
      <c r="H146" s="100" t="s">
        <v>375</v>
      </c>
      <c r="I146" s="96" t="s">
        <v>374</v>
      </c>
    </row>
    <row r="147" spans="1:9" ht="67.5" x14ac:dyDescent="0.25">
      <c r="A147" s="120" t="s">
        <v>508</v>
      </c>
      <c r="B147" s="115" t="s">
        <v>802</v>
      </c>
      <c r="C147" s="115" t="s">
        <v>616</v>
      </c>
      <c r="D147" s="115" t="s">
        <v>483</v>
      </c>
      <c r="E147" s="116">
        <v>47200</v>
      </c>
      <c r="F147" s="115" t="s">
        <v>650</v>
      </c>
      <c r="G147" s="116">
        <v>47200</v>
      </c>
      <c r="H147" s="100" t="s">
        <v>375</v>
      </c>
      <c r="I147" s="96" t="s">
        <v>374</v>
      </c>
    </row>
    <row r="148" spans="1:9" ht="87.75" customHeight="1" x14ac:dyDescent="0.25">
      <c r="A148" s="120" t="s">
        <v>261</v>
      </c>
      <c r="B148" s="115" t="s">
        <v>509</v>
      </c>
      <c r="C148" s="115" t="s">
        <v>617</v>
      </c>
      <c r="D148" s="115" t="s">
        <v>632</v>
      </c>
      <c r="E148" s="116">
        <v>41470</v>
      </c>
      <c r="F148" s="115" t="s">
        <v>654</v>
      </c>
      <c r="G148" s="116">
        <v>41470</v>
      </c>
      <c r="H148" s="100" t="s">
        <v>375</v>
      </c>
      <c r="I148" s="96" t="s">
        <v>374</v>
      </c>
    </row>
    <row r="149" spans="1:9" ht="75" customHeight="1" x14ac:dyDescent="0.25">
      <c r="A149" s="120" t="s">
        <v>261</v>
      </c>
      <c r="B149" s="115" t="s">
        <v>803</v>
      </c>
      <c r="C149" s="115" t="s">
        <v>618</v>
      </c>
      <c r="D149" s="115" t="s">
        <v>632</v>
      </c>
      <c r="E149" s="116">
        <v>67340</v>
      </c>
      <c r="F149" s="115" t="s">
        <v>654</v>
      </c>
      <c r="G149" s="116">
        <v>67340</v>
      </c>
      <c r="H149" s="100" t="s">
        <v>375</v>
      </c>
      <c r="I149" s="96" t="s">
        <v>374</v>
      </c>
    </row>
    <row r="150" spans="1:9" ht="80.25" customHeight="1" x14ac:dyDescent="0.25">
      <c r="A150" s="120" t="s">
        <v>261</v>
      </c>
      <c r="B150" s="115" t="s">
        <v>804</v>
      </c>
      <c r="C150" s="115" t="s">
        <v>619</v>
      </c>
      <c r="D150" s="115" t="s">
        <v>631</v>
      </c>
      <c r="E150" s="116">
        <v>63429.94</v>
      </c>
      <c r="F150" s="115" t="s">
        <v>653</v>
      </c>
      <c r="G150" s="116">
        <v>63429.94</v>
      </c>
      <c r="H150" s="100" t="s">
        <v>375</v>
      </c>
      <c r="I150" s="96" t="s">
        <v>374</v>
      </c>
    </row>
    <row r="151" spans="1:9" ht="67.5" customHeight="1" x14ac:dyDescent="0.25">
      <c r="A151" s="120" t="s">
        <v>421</v>
      </c>
      <c r="B151" s="115" t="s">
        <v>805</v>
      </c>
      <c r="C151" s="115" t="s">
        <v>620</v>
      </c>
      <c r="D151" s="115" t="s">
        <v>483</v>
      </c>
      <c r="E151" s="116">
        <v>35400</v>
      </c>
      <c r="F151" s="115" t="s">
        <v>650</v>
      </c>
      <c r="G151" s="116">
        <v>35400</v>
      </c>
      <c r="H151" s="100" t="s">
        <v>375</v>
      </c>
      <c r="I151" s="96" t="s">
        <v>374</v>
      </c>
    </row>
    <row r="152" spans="1:9" ht="74.25" customHeight="1" thickBot="1" x14ac:dyDescent="0.3">
      <c r="A152" s="121" t="s">
        <v>422</v>
      </c>
      <c r="B152" s="122" t="s">
        <v>806</v>
      </c>
      <c r="C152" s="122" t="s">
        <v>526</v>
      </c>
      <c r="D152" s="122" t="s">
        <v>481</v>
      </c>
      <c r="E152" s="123">
        <v>35400</v>
      </c>
      <c r="F152" s="122" t="s">
        <v>657</v>
      </c>
      <c r="G152" s="123">
        <v>35400</v>
      </c>
      <c r="H152" s="124" t="s">
        <v>375</v>
      </c>
      <c r="I152" s="125" t="s">
        <v>374</v>
      </c>
    </row>
    <row r="153" spans="1:9" ht="15.75" thickBot="1" x14ac:dyDescent="0.3">
      <c r="A153" s="103"/>
      <c r="B153" s="104" t="s">
        <v>373</v>
      </c>
      <c r="C153" s="108"/>
      <c r="D153" s="108"/>
      <c r="E153" s="105">
        <f>SUM(E10:E152)</f>
        <v>31435136.620000001</v>
      </c>
      <c r="F153" s="109"/>
      <c r="G153" s="106">
        <f>SUM(G10:G152)</f>
        <v>31435136.620000001</v>
      </c>
      <c r="H153" s="106"/>
      <c r="I153" s="107"/>
    </row>
    <row r="155" spans="1:9" x14ac:dyDescent="0.25">
      <c r="D155" s="77"/>
    </row>
    <row r="156" spans="1:9" x14ac:dyDescent="0.25">
      <c r="A156" s="88"/>
      <c r="B156" s="89"/>
      <c r="C156" s="111"/>
      <c r="D156" s="112"/>
      <c r="E156" s="102"/>
      <c r="F156" s="112"/>
      <c r="G156" s="90"/>
      <c r="H156" s="90"/>
      <c r="I156" s="97"/>
    </row>
    <row r="157" spans="1:9" x14ac:dyDescent="0.25">
      <c r="I157" s="91"/>
    </row>
    <row r="158" spans="1:9" x14ac:dyDescent="0.25">
      <c r="A158" s="149"/>
      <c r="B158" s="149"/>
      <c r="C158" s="84"/>
      <c r="F158" s="113"/>
      <c r="G158" s="76"/>
      <c r="H158" s="80"/>
      <c r="I158" s="98"/>
    </row>
    <row r="159" spans="1:9" x14ac:dyDescent="0.25">
      <c r="A159" s="150" t="s">
        <v>368</v>
      </c>
      <c r="B159" s="150"/>
      <c r="F159" s="114"/>
      <c r="G159" s="92" t="s">
        <v>369</v>
      </c>
      <c r="H159" s="82"/>
      <c r="I159" s="83"/>
    </row>
    <row r="160" spans="1:9" x14ac:dyDescent="0.25">
      <c r="A160" s="151" t="s">
        <v>370</v>
      </c>
      <c r="B160" s="151"/>
      <c r="F160" s="114"/>
      <c r="G160" s="93" t="s">
        <v>371</v>
      </c>
      <c r="H160" s="82"/>
      <c r="I160" s="78"/>
    </row>
  </sheetData>
  <protectedRanges>
    <protectedRange sqref="B6:C7" name="Rango2_1_1"/>
  </protectedRanges>
  <sortState xmlns:xlrd2="http://schemas.microsoft.com/office/spreadsheetml/2017/richdata2" ref="A10:I152">
    <sortCondition ref="A10:A152"/>
  </sortState>
  <mergeCells count="13">
    <mergeCell ref="A158:B158"/>
    <mergeCell ref="A159:B159"/>
    <mergeCell ref="A160:B160"/>
    <mergeCell ref="B6:I6"/>
    <mergeCell ref="A8:A9"/>
    <mergeCell ref="B8:B9"/>
    <mergeCell ref="C8:C9"/>
    <mergeCell ref="D8:D9"/>
    <mergeCell ref="E8:E9"/>
    <mergeCell ref="F8:F9"/>
    <mergeCell ref="G8:G9"/>
    <mergeCell ref="H8:H9"/>
    <mergeCell ref="I8:I9"/>
  </mergeCells>
  <pageMargins left="0.23622047244094491" right="0.23622047244094491" top="0.74803149606299213" bottom="0.74803149606299213" header="0.31496062992125984" footer="0.31496062992125984"/>
  <pageSetup scale="60" fitToHeight="0"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JUNIO 2021 (2)</vt:lpstr>
      <vt:lpstr>JUNIO 2021 (3)</vt:lpstr>
      <vt:lpstr>JUNIO 2021 (4)</vt:lpstr>
      <vt:lpstr>Hoja1</vt:lpstr>
      <vt:lpstr>JUNIO</vt:lpstr>
      <vt:lpstr>'JUNIO 2021 (2)'!Área_de_impresión</vt:lpstr>
      <vt:lpstr>'JUNIO 2021 (3)'!Área_de_impresión</vt:lpstr>
      <vt:lpstr>'JUNIO 2021 (4)'!Área_de_impresión</vt:lpstr>
      <vt:lpstr>Hoja1!Títulos_a_imprimir</vt:lpstr>
      <vt:lpstr>JUNIO!Títulos_a_imprimir</vt:lpstr>
      <vt:lpstr>'JUNIO 2021 (2)'!Títulos_a_imprimir</vt:lpstr>
      <vt:lpstr>'JUNIO 2021 (3)'!Títulos_a_imprimir</vt:lpstr>
      <vt:lpstr>'JUNIO 2021 (4)'!Títulos_a_imprimir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 Rodriguez Suero</dc:creator>
  <cp:lastModifiedBy>Alexis Cruz Concepcion</cp:lastModifiedBy>
  <cp:lastPrinted>2024-07-15T19:59:16Z</cp:lastPrinted>
  <dcterms:created xsi:type="dcterms:W3CDTF">2021-02-04T18:54:35Z</dcterms:created>
  <dcterms:modified xsi:type="dcterms:W3CDTF">2024-07-15T20:07:21Z</dcterms:modified>
</cp:coreProperties>
</file>