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ontilla\Desktop\Diciembre\Nueva carpeta\"/>
    </mc:Choice>
  </mc:AlternateContent>
  <bookViews>
    <workbookView xWindow="0" yWindow="0" windowWidth="16815" windowHeight="7755" firstSheet="5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14" r:id="rId9"/>
    <sheet name="Octubre " sheetId="15" r:id="rId10"/>
    <sheet name="Noviembre " sheetId="16" r:id="rId11"/>
    <sheet name="Diciembre" sheetId="17" r:id="rId12"/>
    <sheet name="GRAFICOS" sheetId="19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7" i="17" l="1"/>
  <c r="C69" i="17"/>
  <c r="D136" i="17"/>
  <c r="C12" i="15" l="1"/>
  <c r="C11" i="15"/>
  <c r="D138" i="15" s="1"/>
  <c r="C69" i="15"/>
  <c r="C70" i="15"/>
  <c r="C71" i="15"/>
  <c r="C139" i="15"/>
  <c r="D137" i="15" l="1"/>
  <c r="D136" i="15"/>
  <c r="C137" i="8"/>
  <c r="D136" i="8"/>
  <c r="C69" i="7" l="1"/>
  <c r="C137" i="7"/>
  <c r="D136" i="7"/>
  <c r="D134" i="5" l="1"/>
  <c r="D135" i="5"/>
  <c r="D136" i="5"/>
  <c r="D137" i="5"/>
  <c r="D138" i="5"/>
  <c r="D139" i="5"/>
  <c r="D138" i="4" l="1"/>
  <c r="D139" i="4"/>
  <c r="D140" i="4"/>
  <c r="D141" i="4"/>
  <c r="D136" i="4" l="1"/>
  <c r="D137" i="4"/>
  <c r="C71" i="3" l="1"/>
  <c r="C71" i="4" s="1"/>
  <c r="C71" i="5" s="1"/>
  <c r="C72" i="3"/>
  <c r="C72" i="4" s="1"/>
  <c r="C72" i="5" s="1"/>
  <c r="C140" i="3"/>
  <c r="D136" i="3"/>
  <c r="D137" i="3"/>
  <c r="D138" i="3"/>
  <c r="D139" i="3"/>
  <c r="C69" i="2" l="1"/>
  <c r="C69" i="3" s="1"/>
  <c r="C69" i="4" s="1"/>
  <c r="C69" i="5" s="1"/>
  <c r="C70" i="2"/>
  <c r="C70" i="3" s="1"/>
  <c r="C70" i="4" s="1"/>
  <c r="C70" i="5" s="1"/>
  <c r="C138" i="2"/>
  <c r="D136" i="2"/>
  <c r="D137" i="2"/>
  <c r="D135" i="2"/>
  <c r="D135" i="17" l="1"/>
  <c r="C136" i="16"/>
  <c r="D135" i="16"/>
  <c r="D135" i="15"/>
  <c r="C136" i="14"/>
  <c r="D135" i="14"/>
  <c r="D135" i="8"/>
  <c r="D135" i="7"/>
  <c r="C136" i="6"/>
  <c r="D135" i="6"/>
  <c r="D135" i="4"/>
  <c r="D135" i="3"/>
  <c r="D135" i="1" l="1"/>
  <c r="C136" i="1"/>
  <c r="C68" i="1"/>
  <c r="D133" i="15"/>
  <c r="D134" i="15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84" i="14"/>
  <c r="D133" i="8"/>
  <c r="D134" i="8"/>
  <c r="D133" i="7"/>
  <c r="D134" i="7"/>
  <c r="D128" i="6"/>
  <c r="D129" i="6"/>
  <c r="D130" i="6"/>
  <c r="D131" i="6"/>
  <c r="D132" i="6"/>
  <c r="D133" i="6"/>
  <c r="D134" i="6"/>
  <c r="D124" i="5"/>
  <c r="D125" i="5"/>
  <c r="D126" i="5"/>
  <c r="D127" i="5"/>
  <c r="D128" i="5"/>
  <c r="D129" i="5"/>
  <c r="D130" i="5"/>
  <c r="D131" i="5"/>
  <c r="D132" i="5"/>
  <c r="D133" i="5"/>
  <c r="D124" i="4"/>
  <c r="D125" i="4"/>
  <c r="D126" i="4"/>
  <c r="D127" i="4"/>
  <c r="D128" i="4"/>
  <c r="D129" i="4"/>
  <c r="D130" i="4"/>
  <c r="D131" i="4"/>
  <c r="D132" i="4"/>
  <c r="D133" i="4"/>
  <c r="D134" i="4"/>
  <c r="D124" i="3"/>
  <c r="D125" i="3"/>
  <c r="D126" i="3"/>
  <c r="D127" i="3"/>
  <c r="D128" i="3"/>
  <c r="D129" i="3"/>
  <c r="D130" i="3"/>
  <c r="D131" i="3"/>
  <c r="D132" i="3"/>
  <c r="D133" i="3"/>
  <c r="D134" i="3"/>
  <c r="D124" i="2"/>
  <c r="D125" i="2"/>
  <c r="D126" i="2"/>
  <c r="D127" i="2"/>
  <c r="D128" i="2"/>
  <c r="D129" i="2"/>
  <c r="D130" i="2"/>
  <c r="D131" i="2"/>
  <c r="D132" i="2"/>
  <c r="D133" i="2"/>
  <c r="D134" i="2"/>
  <c r="C57" i="1"/>
  <c r="C57" i="2" s="1"/>
  <c r="C58" i="1"/>
  <c r="C59" i="1"/>
  <c r="C60" i="1"/>
  <c r="C61" i="1"/>
  <c r="C62" i="1"/>
  <c r="C63" i="1"/>
  <c r="C64" i="1"/>
  <c r="C65" i="1"/>
  <c r="C66" i="1"/>
  <c r="C67" i="1"/>
  <c r="D124" i="1"/>
  <c r="D125" i="1"/>
  <c r="D126" i="1"/>
  <c r="D127" i="1"/>
  <c r="D128" i="1"/>
  <c r="D129" i="1"/>
  <c r="D130" i="1"/>
  <c r="D131" i="1"/>
  <c r="D132" i="1"/>
  <c r="D133" i="1"/>
  <c r="D134" i="1"/>
  <c r="C5" i="1"/>
  <c r="C6" i="1"/>
  <c r="C7" i="1"/>
  <c r="C17" i="1"/>
  <c r="C17" i="2" s="1"/>
  <c r="C17" i="3" s="1"/>
  <c r="C17" i="4" s="1"/>
  <c r="C18" i="1"/>
  <c r="C18" i="2" s="1"/>
  <c r="C19" i="1"/>
  <c r="C19" i="2" s="1"/>
  <c r="C20" i="1"/>
  <c r="C20" i="2" s="1"/>
  <c r="C21" i="1"/>
  <c r="C21" i="2" s="1"/>
  <c r="C22" i="1"/>
  <c r="C22" i="2" s="1"/>
  <c r="C23" i="1"/>
  <c r="C23" i="2" s="1"/>
  <c r="C24" i="1"/>
  <c r="C24" i="2" s="1"/>
  <c r="C25" i="1"/>
  <c r="C25" i="2" s="1"/>
  <c r="C26" i="1"/>
  <c r="C26" i="2" s="1"/>
  <c r="C27" i="1"/>
  <c r="C27" i="2" s="1"/>
  <c r="C28" i="1"/>
  <c r="C28" i="2" s="1"/>
  <c r="C29" i="1"/>
  <c r="C29" i="2" s="1"/>
  <c r="C30" i="1"/>
  <c r="C30" i="2" s="1"/>
  <c r="C31" i="1"/>
  <c r="C31" i="2" s="1"/>
  <c r="C32" i="1"/>
  <c r="C32" i="2" s="1"/>
  <c r="C33" i="1"/>
  <c r="C33" i="2" s="1"/>
  <c r="C34" i="1"/>
  <c r="C34" i="2" s="1"/>
  <c r="C35" i="1"/>
  <c r="C35" i="2" s="1"/>
  <c r="C36" i="1"/>
  <c r="C36" i="2" s="1"/>
  <c r="C37" i="1"/>
  <c r="C37" i="2" s="1"/>
  <c r="C38" i="1"/>
  <c r="C38" i="2" s="1"/>
  <c r="C39" i="1"/>
  <c r="C39" i="2" s="1"/>
  <c r="C40" i="1"/>
  <c r="C40" i="2" s="1"/>
  <c r="C41" i="1"/>
  <c r="C41" i="2" s="1"/>
  <c r="C42" i="1"/>
  <c r="C42" i="2" s="1"/>
  <c r="C43" i="1"/>
  <c r="C43" i="2" s="1"/>
  <c r="C44" i="1"/>
  <c r="C44" i="2" s="1"/>
  <c r="C45" i="1"/>
  <c r="C45" i="2" s="1"/>
  <c r="C46" i="1"/>
  <c r="C46" i="2" s="1"/>
  <c r="C47" i="1"/>
  <c r="C47" i="2" s="1"/>
  <c r="C48" i="1"/>
  <c r="C48" i="2" s="1"/>
  <c r="C49" i="1"/>
  <c r="C49" i="2" s="1"/>
  <c r="C50" i="1"/>
  <c r="C50" i="2" s="1"/>
  <c r="C51" i="1"/>
  <c r="C51" i="2" s="1"/>
  <c r="C52" i="1"/>
  <c r="C52" i="2" s="1"/>
  <c r="C53" i="1"/>
  <c r="C53" i="2" s="1"/>
  <c r="C54" i="1"/>
  <c r="C54" i="2" s="1"/>
  <c r="C55" i="1"/>
  <c r="C55" i="2" s="1"/>
  <c r="C56" i="1"/>
  <c r="C56" i="2" s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C67" i="2" l="1"/>
  <c r="C67" i="3" s="1"/>
  <c r="C66" i="2"/>
  <c r="C66" i="3" s="1"/>
  <c r="C65" i="2"/>
  <c r="C65" i="3" s="1"/>
  <c r="C64" i="2"/>
  <c r="C64" i="3" s="1"/>
  <c r="C63" i="2"/>
  <c r="C63" i="3" s="1"/>
  <c r="C62" i="2"/>
  <c r="C62" i="3" s="1"/>
  <c r="C61" i="2"/>
  <c r="C61" i="3" s="1"/>
  <c r="C60" i="2"/>
  <c r="C60" i="3" s="1"/>
  <c r="C59" i="2"/>
  <c r="C59" i="3" s="1"/>
  <c r="C58" i="2"/>
  <c r="C58" i="3" s="1"/>
  <c r="C68" i="2"/>
  <c r="C68" i="3" s="1"/>
  <c r="C81" i="1"/>
  <c r="D130" i="15"/>
  <c r="D131" i="15"/>
  <c r="D132" i="15"/>
  <c r="D130" i="17"/>
  <c r="D131" i="17"/>
  <c r="D132" i="17"/>
  <c r="D133" i="17"/>
  <c r="D134" i="17"/>
  <c r="C68" i="4" l="1"/>
  <c r="C68" i="5" s="1"/>
  <c r="C68" i="6" s="1"/>
  <c r="C68" i="7" s="1"/>
  <c r="C68" i="8" s="1"/>
  <c r="C68" i="14" s="1"/>
  <c r="C68" i="15" s="1"/>
  <c r="C68" i="16" s="1"/>
  <c r="C68" i="17" s="1"/>
  <c r="C58" i="4"/>
  <c r="C58" i="5" s="1"/>
  <c r="C58" i="6" s="1"/>
  <c r="C58" i="7" s="1"/>
  <c r="C59" i="4"/>
  <c r="C59" i="5" s="1"/>
  <c r="C59" i="6" s="1"/>
  <c r="C59" i="7" s="1"/>
  <c r="C60" i="4"/>
  <c r="C60" i="5" s="1"/>
  <c r="C60" i="6" s="1"/>
  <c r="C60" i="7" s="1"/>
  <c r="C61" i="4"/>
  <c r="C61" i="5" s="1"/>
  <c r="C61" i="6" s="1"/>
  <c r="C61" i="7" s="1"/>
  <c r="C62" i="4"/>
  <c r="C62" i="5" s="1"/>
  <c r="C62" i="6" s="1"/>
  <c r="C62" i="7" s="1"/>
  <c r="C63" i="4"/>
  <c r="C63" i="5" s="1"/>
  <c r="C63" i="6" s="1"/>
  <c r="C63" i="7" s="1"/>
  <c r="C64" i="4"/>
  <c r="C64" i="5" s="1"/>
  <c r="C64" i="6" s="1"/>
  <c r="C64" i="7" s="1"/>
  <c r="C65" i="4"/>
  <c r="C65" i="5" s="1"/>
  <c r="C65" i="6" s="1"/>
  <c r="C65" i="7" s="1"/>
  <c r="C66" i="4"/>
  <c r="C66" i="5" s="1"/>
  <c r="C66" i="6" s="1"/>
  <c r="C66" i="7" s="1"/>
  <c r="C66" i="8" s="1"/>
  <c r="C66" i="14" s="1"/>
  <c r="C66" i="15" s="1"/>
  <c r="C66" i="16" s="1"/>
  <c r="C66" i="17" s="1"/>
  <c r="C67" i="4"/>
  <c r="C67" i="5" s="1"/>
  <c r="C67" i="6" s="1"/>
  <c r="C67" i="7" s="1"/>
  <c r="C67" i="8" s="1"/>
  <c r="C67" i="14" s="1"/>
  <c r="C67" i="15" s="1"/>
  <c r="C67" i="16" s="1"/>
  <c r="C67" i="17" s="1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0" i="8" l="1"/>
  <c r="D131" i="8"/>
  <c r="D132" i="8"/>
  <c r="D129" i="8"/>
  <c r="C63" i="8" l="1"/>
  <c r="C63" i="14" s="1"/>
  <c r="C63" i="15" s="1"/>
  <c r="C63" i="16" s="1"/>
  <c r="C63" i="17" s="1"/>
  <c r="C64" i="8"/>
  <c r="C64" i="14" s="1"/>
  <c r="C64" i="15" s="1"/>
  <c r="C64" i="16" s="1"/>
  <c r="C64" i="17" s="1"/>
  <c r="C65" i="8"/>
  <c r="C65" i="14" s="1"/>
  <c r="C65" i="15" s="1"/>
  <c r="C65" i="16" s="1"/>
  <c r="C65" i="17" s="1"/>
  <c r="D132" i="7"/>
  <c r="D131" i="7"/>
  <c r="D130" i="7"/>
  <c r="D124" i="6"/>
  <c r="D125" i="6"/>
  <c r="D126" i="6"/>
  <c r="D127" i="6"/>
  <c r="D129" i="17" l="1"/>
  <c r="D128" i="17"/>
  <c r="D127" i="17"/>
  <c r="D126" i="17"/>
  <c r="D125" i="17"/>
  <c r="D124" i="17"/>
  <c r="D128" i="8"/>
  <c r="D127" i="8"/>
  <c r="D126" i="8"/>
  <c r="D125" i="8"/>
  <c r="D124" i="8"/>
  <c r="D129" i="15"/>
  <c r="D128" i="15"/>
  <c r="D127" i="15"/>
  <c r="D126" i="15"/>
  <c r="D125" i="15"/>
  <c r="D124" i="15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124" i="7" l="1"/>
  <c r="D125" i="7"/>
  <c r="D126" i="7"/>
  <c r="D127" i="7"/>
  <c r="D128" i="7"/>
  <c r="D129" i="7"/>
  <c r="C62" i="8" l="1"/>
  <c r="C62" i="14" s="1"/>
  <c r="C61" i="8"/>
  <c r="C61" i="14" s="1"/>
  <c r="C60" i="8"/>
  <c r="C60" i="14" s="1"/>
  <c r="C59" i="8"/>
  <c r="C59" i="14" s="1"/>
  <c r="C58" i="8"/>
  <c r="C58" i="14" s="1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89" i="8"/>
  <c r="D84" i="8"/>
  <c r="D85" i="8"/>
  <c r="D86" i="8"/>
  <c r="D87" i="8"/>
  <c r="D88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84" i="7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84" i="6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84" i="5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84" i="4"/>
  <c r="C142" i="4" s="1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84" i="3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84" i="2"/>
  <c r="C62" i="15" l="1"/>
  <c r="C62" i="16" s="1"/>
  <c r="C62" i="17" s="1"/>
  <c r="C61" i="15"/>
  <c r="C61" i="16" s="1"/>
  <c r="C61" i="17" s="1"/>
  <c r="C60" i="15"/>
  <c r="C60" i="16" s="1"/>
  <c r="C60" i="17" s="1"/>
  <c r="C59" i="15"/>
  <c r="C59" i="16" s="1"/>
  <c r="C59" i="17" s="1"/>
  <c r="C58" i="15"/>
  <c r="C58" i="16" s="1"/>
  <c r="C58" i="17" s="1"/>
  <c r="C57" i="3"/>
  <c r="C57" i="4" l="1"/>
  <c r="C57" i="5" s="1"/>
  <c r="C57" i="6" s="1"/>
  <c r="C57" i="7" s="1"/>
  <c r="C57" i="8" s="1"/>
  <c r="C57" i="14" s="1"/>
  <c r="C57" i="15" s="1"/>
  <c r="C57" i="16" s="1"/>
  <c r="C57" i="17" s="1"/>
  <c r="C24" i="3"/>
  <c r="C36" i="3"/>
  <c r="C38" i="3"/>
  <c r="C44" i="3"/>
  <c r="C5" i="2"/>
  <c r="C5" i="3" s="1"/>
  <c r="C5" i="4" s="1"/>
  <c r="C5" i="5" s="1"/>
  <c r="C5" i="6" s="1"/>
  <c r="C5" i="7" s="1"/>
  <c r="C5" i="8" s="1"/>
  <c r="C5" i="14" s="1"/>
  <c r="C5" i="15" s="1"/>
  <c r="C5" i="16" s="1"/>
  <c r="C5" i="17" s="1"/>
  <c r="C32" i="3"/>
  <c r="C49" i="3"/>
  <c r="C33" i="3"/>
  <c r="C40" i="3"/>
  <c r="C31" i="3"/>
  <c r="C47" i="3"/>
  <c r="C39" i="3"/>
  <c r="C30" i="3"/>
  <c r="C52" i="3"/>
  <c r="C51" i="3"/>
  <c r="C18" i="3"/>
  <c r="C34" i="3"/>
  <c r="C48" i="3"/>
  <c r="C23" i="3"/>
  <c r="C22" i="3"/>
  <c r="C35" i="3"/>
  <c r="C54" i="3"/>
  <c r="C46" i="3"/>
  <c r="C21" i="3"/>
  <c r="C53" i="3"/>
  <c r="C45" i="3"/>
  <c r="C37" i="3"/>
  <c r="C20" i="3"/>
  <c r="C19" i="3"/>
  <c r="C43" i="3"/>
  <c r="C50" i="3"/>
  <c r="C25" i="3"/>
  <c r="C6" i="2"/>
  <c r="C6" i="3" s="1"/>
  <c r="C6" i="4" s="1"/>
  <c r="C6" i="5" s="1"/>
  <c r="C6" i="6" s="1"/>
  <c r="C6" i="7" s="1"/>
  <c r="C6" i="8" s="1"/>
  <c r="C6" i="14" s="1"/>
  <c r="C6" i="15" s="1"/>
  <c r="C6" i="16" s="1"/>
  <c r="C6" i="17" s="1"/>
  <c r="C7" i="2"/>
  <c r="C7" i="3" s="1"/>
  <c r="C7" i="4" s="1"/>
  <c r="C7" i="5" s="1"/>
  <c r="C7" i="6" s="1"/>
  <c r="C7" i="7" s="1"/>
  <c r="C7" i="8" s="1"/>
  <c r="C7" i="14" s="1"/>
  <c r="C7" i="15" s="1"/>
  <c r="C7" i="16" s="1"/>
  <c r="C7" i="17" s="1"/>
  <c r="C41" i="3"/>
  <c r="C55" i="3"/>
  <c r="C27" i="3"/>
  <c r="C56" i="3"/>
  <c r="C42" i="3"/>
  <c r="C29" i="3"/>
  <c r="C28" i="3"/>
  <c r="C26" i="3"/>
  <c r="C26" i="4" l="1"/>
  <c r="C26" i="5" s="1"/>
  <c r="C28" i="4"/>
  <c r="C28" i="5" s="1"/>
  <c r="C29" i="4"/>
  <c r="C29" i="5" s="1"/>
  <c r="C42" i="4"/>
  <c r="C42" i="5" s="1"/>
  <c r="C56" i="4"/>
  <c r="C56" i="5" s="1"/>
  <c r="C27" i="4"/>
  <c r="C27" i="5" s="1"/>
  <c r="C55" i="4"/>
  <c r="C55" i="5" s="1"/>
  <c r="C41" i="4"/>
  <c r="C41" i="5" s="1"/>
  <c r="C25" i="4"/>
  <c r="C25" i="5" s="1"/>
  <c r="C50" i="4"/>
  <c r="C50" i="5" s="1"/>
  <c r="C43" i="4"/>
  <c r="C43" i="5" s="1"/>
  <c r="C19" i="4"/>
  <c r="C19" i="5" s="1"/>
  <c r="C20" i="4"/>
  <c r="C20" i="5" s="1"/>
  <c r="C37" i="4"/>
  <c r="C37" i="5" s="1"/>
  <c r="C45" i="4"/>
  <c r="C45" i="5" s="1"/>
  <c r="C53" i="4"/>
  <c r="C53" i="5" s="1"/>
  <c r="C21" i="4"/>
  <c r="C21" i="5" s="1"/>
  <c r="C46" i="4"/>
  <c r="C46" i="5" s="1"/>
  <c r="C54" i="4"/>
  <c r="C54" i="5" s="1"/>
  <c r="C35" i="4"/>
  <c r="C35" i="5" s="1"/>
  <c r="C22" i="4"/>
  <c r="C22" i="5" s="1"/>
  <c r="C23" i="4"/>
  <c r="C23" i="5" s="1"/>
  <c r="C48" i="4"/>
  <c r="C48" i="5" s="1"/>
  <c r="C34" i="4"/>
  <c r="C34" i="5" s="1"/>
  <c r="C18" i="4"/>
  <c r="C51" i="4"/>
  <c r="C51" i="5" s="1"/>
  <c r="C52" i="4"/>
  <c r="C52" i="5" s="1"/>
  <c r="C30" i="4"/>
  <c r="C30" i="5" s="1"/>
  <c r="C39" i="4"/>
  <c r="C39" i="5" s="1"/>
  <c r="C47" i="4"/>
  <c r="C47" i="5" s="1"/>
  <c r="C31" i="4"/>
  <c r="C31" i="5" s="1"/>
  <c r="C40" i="4"/>
  <c r="C40" i="5" s="1"/>
  <c r="C33" i="4"/>
  <c r="C33" i="5" s="1"/>
  <c r="C49" i="4"/>
  <c r="C49" i="5" s="1"/>
  <c r="C32" i="4"/>
  <c r="C32" i="5" s="1"/>
  <c r="C44" i="4"/>
  <c r="C44" i="5" s="1"/>
  <c r="C38" i="4"/>
  <c r="C38" i="5" s="1"/>
  <c r="C36" i="4"/>
  <c r="C36" i="5" s="1"/>
  <c r="C24" i="4"/>
  <c r="C24" i="5" s="1"/>
  <c r="C26" i="6"/>
  <c r="C26" i="7" s="1"/>
  <c r="C26" i="8" s="1"/>
  <c r="C26" i="14" s="1"/>
  <c r="C26" i="15" s="1"/>
  <c r="C26" i="16" s="1"/>
  <c r="C26" i="17" s="1"/>
  <c r="C29" i="6"/>
  <c r="C29" i="7" s="1"/>
  <c r="C29" i="8" s="1"/>
  <c r="C29" i="14" s="1"/>
  <c r="C29" i="15" s="1"/>
  <c r="C29" i="16" s="1"/>
  <c r="C29" i="17" s="1"/>
  <c r="C37" i="6"/>
  <c r="C37" i="7" s="1"/>
  <c r="C37" i="8" s="1"/>
  <c r="C37" i="14" s="1"/>
  <c r="C37" i="15" s="1"/>
  <c r="C37" i="16" s="1"/>
  <c r="C37" i="17" s="1"/>
  <c r="C23" i="6"/>
  <c r="C23" i="7" s="1"/>
  <c r="C23" i="8" s="1"/>
  <c r="C23" i="14" s="1"/>
  <c r="C23" i="15" s="1"/>
  <c r="C23" i="16" s="1"/>
  <c r="C23" i="17" s="1"/>
  <c r="C30" i="6"/>
  <c r="C30" i="7" s="1"/>
  <c r="C30" i="8" s="1"/>
  <c r="C30" i="14" s="1"/>
  <c r="C30" i="15" s="1"/>
  <c r="C30" i="16" s="1"/>
  <c r="C30" i="17" s="1"/>
  <c r="C56" i="6"/>
  <c r="C56" i="7" s="1"/>
  <c r="C56" i="8" s="1"/>
  <c r="C56" i="14" s="1"/>
  <c r="C55" i="6"/>
  <c r="C55" i="7" s="1"/>
  <c r="C55" i="8" s="1"/>
  <c r="C55" i="14" s="1"/>
  <c r="C54" i="6"/>
  <c r="C54" i="7" s="1"/>
  <c r="C54" i="8" s="1"/>
  <c r="C54" i="14" s="1"/>
  <c r="C53" i="6"/>
  <c r="C53" i="7" s="1"/>
  <c r="C53" i="8" s="1"/>
  <c r="C53" i="14" s="1"/>
  <c r="C52" i="6"/>
  <c r="C52" i="7" s="1"/>
  <c r="C52" i="8" s="1"/>
  <c r="C52" i="14" s="1"/>
  <c r="C51" i="6"/>
  <c r="C51" i="7" s="1"/>
  <c r="C51" i="8" s="1"/>
  <c r="C51" i="14" s="1"/>
  <c r="C50" i="6"/>
  <c r="C50" i="7" s="1"/>
  <c r="C50" i="8" s="1"/>
  <c r="C50" i="14" s="1"/>
  <c r="C49" i="6"/>
  <c r="C49" i="7" s="1"/>
  <c r="C49" i="8" s="1"/>
  <c r="C49" i="14" s="1"/>
  <c r="C48" i="6"/>
  <c r="C48" i="7" s="1"/>
  <c r="C48" i="8" s="1"/>
  <c r="C48" i="14" s="1"/>
  <c r="C47" i="6"/>
  <c r="C47" i="7" s="1"/>
  <c r="C47" i="8" s="1"/>
  <c r="C47" i="14" s="1"/>
  <c r="C46" i="6"/>
  <c r="C46" i="7" s="1"/>
  <c r="C46" i="8" s="1"/>
  <c r="C46" i="14" s="1"/>
  <c r="C45" i="6"/>
  <c r="C45" i="7" s="1"/>
  <c r="C45" i="8" s="1"/>
  <c r="C45" i="14" s="1"/>
  <c r="C45" i="15" s="1"/>
  <c r="C45" i="16" s="1"/>
  <c r="C45" i="17" s="1"/>
  <c r="C44" i="6"/>
  <c r="C44" i="7" s="1"/>
  <c r="C44" i="8" s="1"/>
  <c r="C44" i="14" s="1"/>
  <c r="C44" i="15" s="1"/>
  <c r="C44" i="16" s="1"/>
  <c r="C44" i="17" s="1"/>
  <c r="C43" i="6"/>
  <c r="C43" i="7" s="1"/>
  <c r="C43" i="8" s="1"/>
  <c r="C43" i="14" s="1"/>
  <c r="C43" i="15" s="1"/>
  <c r="C43" i="16" s="1"/>
  <c r="C43" i="17" s="1"/>
  <c r="C42" i="6"/>
  <c r="C42" i="7" s="1"/>
  <c r="C42" i="8" s="1"/>
  <c r="C42" i="14" s="1"/>
  <c r="C42" i="15" s="1"/>
  <c r="C42" i="16" s="1"/>
  <c r="C42" i="17" s="1"/>
  <c r="C41" i="6"/>
  <c r="C41" i="7" s="1"/>
  <c r="C41" i="8" s="1"/>
  <c r="C41" i="14" s="1"/>
  <c r="C41" i="15" s="1"/>
  <c r="C41" i="16" s="1"/>
  <c r="C41" i="17" s="1"/>
  <c r="C40" i="6"/>
  <c r="C40" i="7" s="1"/>
  <c r="C40" i="8" s="1"/>
  <c r="C40" i="14" s="1"/>
  <c r="C40" i="15" s="1"/>
  <c r="C40" i="16" s="1"/>
  <c r="C40" i="17" s="1"/>
  <c r="C39" i="6"/>
  <c r="C39" i="7" s="1"/>
  <c r="C39" i="8" s="1"/>
  <c r="C39" i="14" s="1"/>
  <c r="C39" i="15" s="1"/>
  <c r="C39" i="16" s="1"/>
  <c r="C39" i="17" s="1"/>
  <c r="C38" i="6"/>
  <c r="C38" i="7" s="1"/>
  <c r="C38" i="8" s="1"/>
  <c r="C38" i="14" s="1"/>
  <c r="C38" i="15" s="1"/>
  <c r="C38" i="16" s="1"/>
  <c r="C38" i="17" s="1"/>
  <c r="C36" i="6"/>
  <c r="C36" i="7" s="1"/>
  <c r="C36" i="8" s="1"/>
  <c r="C36" i="14" s="1"/>
  <c r="C36" i="15" s="1"/>
  <c r="C36" i="16" s="1"/>
  <c r="C36" i="17" s="1"/>
  <c r="C35" i="6"/>
  <c r="C35" i="7" s="1"/>
  <c r="C35" i="8" s="1"/>
  <c r="C35" i="14" s="1"/>
  <c r="C35" i="15" s="1"/>
  <c r="C35" i="16" s="1"/>
  <c r="C35" i="17" s="1"/>
  <c r="C34" i="6"/>
  <c r="C34" i="7" s="1"/>
  <c r="C34" i="8" s="1"/>
  <c r="C34" i="14" s="1"/>
  <c r="C34" i="15" s="1"/>
  <c r="C34" i="16" s="1"/>
  <c r="C34" i="17" s="1"/>
  <c r="C33" i="6"/>
  <c r="C33" i="7" s="1"/>
  <c r="C33" i="8" s="1"/>
  <c r="C33" i="14" s="1"/>
  <c r="C33" i="15" s="1"/>
  <c r="C33" i="16" s="1"/>
  <c r="C33" i="17" s="1"/>
  <c r="C32" i="6"/>
  <c r="C32" i="7" s="1"/>
  <c r="C32" i="8" s="1"/>
  <c r="C32" i="14" s="1"/>
  <c r="C32" i="15" s="1"/>
  <c r="C32" i="16" s="1"/>
  <c r="C32" i="17" s="1"/>
  <c r="C31" i="6"/>
  <c r="C31" i="7" s="1"/>
  <c r="C31" i="8" s="1"/>
  <c r="C31" i="14" s="1"/>
  <c r="C31" i="15" s="1"/>
  <c r="C31" i="16" s="1"/>
  <c r="C31" i="17" s="1"/>
  <c r="C28" i="6"/>
  <c r="C28" i="7" s="1"/>
  <c r="C28" i="8" s="1"/>
  <c r="C28" i="14" s="1"/>
  <c r="C28" i="15" s="1"/>
  <c r="C28" i="16" s="1"/>
  <c r="C28" i="17" s="1"/>
  <c r="C27" i="6"/>
  <c r="C27" i="7" s="1"/>
  <c r="C27" i="8" s="1"/>
  <c r="C27" i="14" s="1"/>
  <c r="C27" i="15" s="1"/>
  <c r="C27" i="16" s="1"/>
  <c r="C27" i="17" s="1"/>
  <c r="C25" i="6"/>
  <c r="C25" i="7" s="1"/>
  <c r="C25" i="8" s="1"/>
  <c r="C25" i="14" s="1"/>
  <c r="C25" i="15" s="1"/>
  <c r="C25" i="16" s="1"/>
  <c r="C25" i="17" s="1"/>
  <c r="C24" i="6"/>
  <c r="C24" i="7" s="1"/>
  <c r="C24" i="8" s="1"/>
  <c r="C24" i="14" s="1"/>
  <c r="C24" i="15" s="1"/>
  <c r="C24" i="16" s="1"/>
  <c r="C24" i="17" s="1"/>
  <c r="C22" i="6"/>
  <c r="C22" i="7" s="1"/>
  <c r="C22" i="8" s="1"/>
  <c r="C22" i="14" s="1"/>
  <c r="C22" i="15" s="1"/>
  <c r="C22" i="16" s="1"/>
  <c r="C22" i="17" s="1"/>
  <c r="C21" i="6"/>
  <c r="C21" i="7" s="1"/>
  <c r="C21" i="8" s="1"/>
  <c r="C21" i="14" s="1"/>
  <c r="C21" i="15" s="1"/>
  <c r="C21" i="16" s="1"/>
  <c r="C21" i="17" s="1"/>
  <c r="C20" i="6"/>
  <c r="C20" i="7" s="1"/>
  <c r="C20" i="8" s="1"/>
  <c r="C20" i="14" s="1"/>
  <c r="C20" i="15" s="1"/>
  <c r="C20" i="16" s="1"/>
  <c r="C20" i="17" s="1"/>
  <c r="C19" i="6"/>
  <c r="C19" i="7" s="1"/>
  <c r="C19" i="8" s="1"/>
  <c r="C19" i="14" s="1"/>
  <c r="C19" i="15" s="1"/>
  <c r="C19" i="16" s="1"/>
  <c r="C19" i="17" s="1"/>
  <c r="C81" i="3"/>
  <c r="C81" i="2"/>
  <c r="C81" i="4" l="1"/>
  <c r="C18" i="5"/>
  <c r="C18" i="6" s="1"/>
  <c r="C18" i="7" s="1"/>
  <c r="C18" i="8" s="1"/>
  <c r="C18" i="14" s="1"/>
  <c r="C18" i="15" s="1"/>
  <c r="C18" i="16" s="1"/>
  <c r="C18" i="17" s="1"/>
  <c r="C56" i="15"/>
  <c r="C56" i="16" s="1"/>
  <c r="C56" i="17" s="1"/>
  <c r="C55" i="15"/>
  <c r="C55" i="16" s="1"/>
  <c r="C55" i="17" s="1"/>
  <c r="C54" i="15"/>
  <c r="C54" i="16" s="1"/>
  <c r="C54" i="17" s="1"/>
  <c r="C53" i="15"/>
  <c r="C53" i="16" s="1"/>
  <c r="C53" i="17" s="1"/>
  <c r="C52" i="15"/>
  <c r="C52" i="16" s="1"/>
  <c r="C52" i="17" s="1"/>
  <c r="C51" i="15"/>
  <c r="C51" i="16" s="1"/>
  <c r="C51" i="17" s="1"/>
  <c r="C50" i="15"/>
  <c r="C50" i="16" s="1"/>
  <c r="C50" i="17" s="1"/>
  <c r="C49" i="15"/>
  <c r="C49" i="16" s="1"/>
  <c r="C49" i="17" s="1"/>
  <c r="C48" i="15"/>
  <c r="C48" i="16" s="1"/>
  <c r="C48" i="17" s="1"/>
  <c r="C47" i="15"/>
  <c r="C47" i="16" s="1"/>
  <c r="C47" i="17" s="1"/>
  <c r="C46" i="15"/>
  <c r="C46" i="16" s="1"/>
  <c r="C46" i="17" s="1"/>
  <c r="C17" i="5"/>
  <c r="C81" i="5" s="1"/>
  <c r="C17" i="6" l="1"/>
  <c r="C17" i="7" l="1"/>
  <c r="C81" i="7" s="1"/>
  <c r="C81" i="6"/>
  <c r="C17" i="8" l="1"/>
  <c r="C17" i="14" s="1"/>
  <c r="C81" i="8" l="1"/>
  <c r="C17" i="15"/>
  <c r="C81" i="14"/>
  <c r="C17" i="16" l="1"/>
  <c r="C81" i="16" s="1"/>
  <c r="C81" i="15"/>
  <c r="C17" i="17" l="1"/>
  <c r="C81" i="17" s="1"/>
</calcChain>
</file>

<file path=xl/sharedStrings.xml><?xml version="1.0" encoding="utf-8"?>
<sst xmlns="http://schemas.openxmlformats.org/spreadsheetml/2006/main" count="1446" uniqueCount="77">
  <si>
    <t xml:space="preserve">Telecomunicaciones para fines de cobros, Acumulado </t>
  </si>
  <si>
    <t xml:space="preserve"> </t>
  </si>
  <si>
    <t>TOTAL RECIBIDOS</t>
  </si>
  <si>
    <t>CD- TURBO COBROS</t>
  </si>
  <si>
    <t>CI - TURBOCOBROS</t>
  </si>
  <si>
    <t>Telecomunicaciones para fines de cobros, Enero</t>
  </si>
  <si>
    <t>Desagregado por gestoras de cobros, Acumulado</t>
  </si>
  <si>
    <t>CANTIDAD DE CASOS</t>
  </si>
  <si>
    <t>ALTICE DOMINICANA, S.A.</t>
  </si>
  <si>
    <t>A &amp; R CONSULTORES LEGALES</t>
  </si>
  <si>
    <t>ASC. POPULAR DE AHORROS Y PRESTAMOS</t>
  </si>
  <si>
    <t>ASEREMIN</t>
  </si>
  <si>
    <t>AYUNTAMIENTO DEL DISTRITO NACIONAL, ADN</t>
  </si>
  <si>
    <t>BALLISTA CONTRERAS &amp; ASOCIADO</t>
  </si>
  <si>
    <t>BANCO ADEMI</t>
  </si>
  <si>
    <t>BANCO BHD LEON</t>
  </si>
  <si>
    <t>BANCO CARIBE</t>
  </si>
  <si>
    <t>BANCO POPULAR DOMINICANO</t>
  </si>
  <si>
    <t>BANCO PROMERICA</t>
  </si>
  <si>
    <t>BANCO SANTA CRUZ</t>
  </si>
  <si>
    <t>BANESCO</t>
  </si>
  <si>
    <t>BANRESERVAS</t>
  </si>
  <si>
    <t>BAUGIL INVERSIONES Y PRÉSTAMOS, S.R.L.</t>
  </si>
  <si>
    <t>CABRAL &amp; DIAZ ASESORES LEGALES</t>
  </si>
  <si>
    <t>CHAMI ISA OFICINA DE ABOGADOS</t>
  </si>
  <si>
    <t>CLARO COMPANIA DOMINICANA DE TELEFONOS</t>
  </si>
  <si>
    <t>COBEX. S.R.L.</t>
  </si>
  <si>
    <t>COBROS LEGALES PEGUERO MATEO</t>
  </si>
  <si>
    <t>COBROS NACIONALES</t>
  </si>
  <si>
    <t>COLECTORES LEGALES</t>
  </si>
  <si>
    <t>ESTUDIO LEGAL SOSA EVERTZ</t>
  </si>
  <si>
    <t>FBGG SERVICIOS LEGALES</t>
  </si>
  <si>
    <t>FINANCIERA CREDICEFI</t>
  </si>
  <si>
    <t>GESTIONADORA DE CREDITOS NOVANET</t>
  </si>
  <si>
    <t>GESTIONADORA DE CRÉDITOS, S. A.</t>
  </si>
  <si>
    <t>GESTORA DE COBROS GUERRERO GIL Y ASOCIADOS</t>
  </si>
  <si>
    <t>INVERSIONES 3R</t>
  </si>
  <si>
    <t>INVERSIONES CROUSET</t>
  </si>
  <si>
    <t>JULIÁN BRENES Y ASOCIADOS</t>
  </si>
  <si>
    <t>L &amp; R COMERCIAL SRL</t>
  </si>
  <si>
    <t>MOYA &amp; ASOCIADO</t>
  </si>
  <si>
    <t>NO DEFINIDA</t>
  </si>
  <si>
    <t>OFICINA DE ABOGADOS SOLUCIONES CARVAC</t>
  </si>
  <si>
    <t>OLIVERO RODRIGUEZ Y ASOCIADOS</t>
  </si>
  <si>
    <t>OTROS</t>
  </si>
  <si>
    <t>PAREDES CUEVAS &amp; ASOCIADOS</t>
  </si>
  <si>
    <t>PC&amp;N ACCESO LEGAL</t>
  </si>
  <si>
    <t>PLUS LEGAL, S.R.L.</t>
  </si>
  <si>
    <t>PRESTAMOS ASAPN</t>
  </si>
  <si>
    <t>PROFESIONALES, S.R.L</t>
  </si>
  <si>
    <t>QUANTUS, S. A.</t>
  </si>
  <si>
    <t>RE PLASENCIA &amp; ASOCIADOS</t>
  </si>
  <si>
    <t>RENASSANCE CONSULTANTS, SRL</t>
  </si>
  <si>
    <t>REYNOSO CONTRERA &amp; ASOCIADO</t>
  </si>
  <si>
    <t>REYNOSO RIVERA &amp; ASOCIADOS</t>
  </si>
  <si>
    <t>SCOTIABANK</t>
  </si>
  <si>
    <t>SERVICOBROS</t>
  </si>
  <si>
    <t>T &amp; P SERVICIOS LEGALES</t>
  </si>
  <si>
    <t>TEMPLARIS COBRANZAS</t>
  </si>
  <si>
    <t>GESTIONES DE COBROS CORNIEL HEINSEN Y ASOC. SRL</t>
  </si>
  <si>
    <t>Desagregado por gestora de cobros, Enero</t>
  </si>
  <si>
    <t>Telecomunicaciones para fines de cobros, Acumulado</t>
  </si>
  <si>
    <t>Telecomunicaciones para fines de cobros, Febrero</t>
  </si>
  <si>
    <t>SIGMA COBROS</t>
  </si>
  <si>
    <t>ATEGIX COBROS LEGALES, S.R.L</t>
  </si>
  <si>
    <t xml:space="preserve">Telecomunicaciones para fines de cobros, </t>
  </si>
  <si>
    <t xml:space="preserve">Desagregado por gestoras de cobros, Acumulado </t>
  </si>
  <si>
    <t>COOP-ASPIRE</t>
  </si>
  <si>
    <t>GUERRERO GIL Y ASOCIADOS</t>
  </si>
  <si>
    <t>Desagregado por gestora de cobros,</t>
  </si>
  <si>
    <t>BANCO UNION</t>
  </si>
  <si>
    <t>WEBER SOLANO &amp; ASOCIADOS</t>
  </si>
  <si>
    <t>CANTIDADES</t>
  </si>
  <si>
    <t>CORPORACION DE CREDITO REIDCO</t>
  </si>
  <si>
    <t>FINANCE GALLERY</t>
  </si>
  <si>
    <t>ALCANTARA BERAS &amp; ASOCIADOS</t>
  </si>
  <si>
    <t xml:space="preserve">SIGMA COBROS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</si>
</sst>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0" fontId="0" fillId="3" borderId="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0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10" fontId="0" fillId="0" borderId="0" xfId="1" applyNumberFormat="1" applyFont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applyFont="1" applyBorder="1"/>
    <xf numFmtId="0" fontId="0" fillId="0" borderId="3" xfId="0" applyBorder="1" applyAlignment="1">
      <alignment wrapText="1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/>
    <xf numFmtId="0" fontId="2" fillId="4" borderId="3" xfId="0" applyFont="1" applyFill="1" applyBorder="1"/>
    <xf numFmtId="0" fontId="0" fillId="4" borderId="3" xfId="0" applyFill="1" applyBorder="1"/>
    <xf numFmtId="0" fontId="3" fillId="4" borderId="3" xfId="0" applyFont="1" applyFill="1" applyBorder="1"/>
    <xf numFmtId="9" fontId="0" fillId="0" borderId="0" xfId="0" applyNumberFormat="1"/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3" fillId="3" borderId="3" xfId="0" applyFont="1" applyFill="1" applyBorder="1"/>
    <xf numFmtId="0" fontId="3" fillId="5" borderId="3" xfId="0" applyFont="1" applyFill="1" applyBorder="1"/>
    <xf numFmtId="0" fontId="0" fillId="5" borderId="3" xfId="0" applyFill="1" applyBorder="1"/>
    <xf numFmtId="0" fontId="2" fillId="0" borderId="1" xfId="0" applyFont="1" applyBorder="1"/>
    <xf numFmtId="0" fontId="0" fillId="4" borderId="1" xfId="0" applyFill="1" applyBorder="1"/>
    <xf numFmtId="0" fontId="2" fillId="0" borderId="4" xfId="0" applyFont="1" applyBorder="1"/>
    <xf numFmtId="0" fontId="0" fillId="3" borderId="3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/>
    <xf numFmtId="0" fontId="0" fillId="6" borderId="0" xfId="0" applyFill="1"/>
    <xf numFmtId="0" fontId="0" fillId="2" borderId="2" xfId="0" applyFill="1" applyBorder="1" applyAlignment="1">
      <alignment horizontal="center"/>
    </xf>
    <xf numFmtId="0" fontId="1" fillId="0" borderId="2" xfId="0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Febrero!$C$5:$C$7</c:f>
              <c:numCache>
                <c:formatCode>#,##0</c:formatCode>
                <c:ptCount val="3"/>
                <c:pt idx="0">
                  <c:v>27</c:v>
                </c:pt>
                <c:pt idx="1">
                  <c:v>27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DB-46EF-B2CE-C63D62A8DEE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00072"/>
        <c:axId val="138601640"/>
      </c:barChart>
      <c:catAx>
        <c:axId val="13860007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601640"/>
        <c:crosses val="autoZero"/>
        <c:auto val="1"/>
        <c:lblAlgn val="ctr"/>
        <c:lblOffset val="100"/>
        <c:noMultiLvlLbl val="1"/>
      </c:catAx>
      <c:valAx>
        <c:axId val="13860164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600072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Agosto!$B$84:$B$132</c:f>
              <c:strCache>
                <c:ptCount val="49"/>
                <c:pt idx="0">
                  <c:v>ALTICE DOMINICANA, S.A.</c:v>
                </c:pt>
                <c:pt idx="1">
                  <c:v>A &amp; R CONSULTORES LEGALES</c:v>
                </c:pt>
                <c:pt idx="2">
                  <c:v>ASC. POPULAR DE AHORROS Y PRESTAMOS</c:v>
                </c:pt>
                <c:pt idx="3">
                  <c:v>ASEREMIN</c:v>
                </c:pt>
                <c:pt idx="4">
                  <c:v>AYUNTAMIENTO DEL DISTRITO NACIONAL, ADN</c:v>
                </c:pt>
                <c:pt idx="5">
                  <c:v>BALLISTA CONTRERAS &amp; ASOCIADO</c:v>
                </c:pt>
                <c:pt idx="6">
                  <c:v>BANCO ADEMI</c:v>
                </c:pt>
                <c:pt idx="7">
                  <c:v>BANCO BHD LEON</c:v>
                </c:pt>
                <c:pt idx="8">
                  <c:v>BANCO CARIBE</c:v>
                </c:pt>
                <c:pt idx="9">
                  <c:v>BANCO POPULAR DOMINICANO</c:v>
                </c:pt>
                <c:pt idx="10">
                  <c:v>BANCO PROMERICA</c:v>
                </c:pt>
                <c:pt idx="11">
                  <c:v>BANCO SANTA CRUZ</c:v>
                </c:pt>
                <c:pt idx="12">
                  <c:v>BANESCO</c:v>
                </c:pt>
                <c:pt idx="13">
                  <c:v>BANRESERVAS</c:v>
                </c:pt>
                <c:pt idx="14">
                  <c:v>BAUGIL INVERSIONES Y PRÉSTAMOS, S.R.L.</c:v>
                </c:pt>
                <c:pt idx="15">
                  <c:v>CABRAL &amp; DIAZ ASESORES LEGALES</c:v>
                </c:pt>
                <c:pt idx="16">
                  <c:v>CHAMI ISA OFICINA DE ABOGADOS</c:v>
                </c:pt>
                <c:pt idx="17">
                  <c:v>CLARO COMPANIA DOMINICANA DE TELEFONOS</c:v>
                </c:pt>
                <c:pt idx="18">
                  <c:v>COBEX. S.R.L.</c:v>
                </c:pt>
                <c:pt idx="19">
                  <c:v>COBROS LEGALES PEGUERO MATEO</c:v>
                </c:pt>
                <c:pt idx="20">
                  <c:v>COBROS NACIONALES</c:v>
                </c:pt>
                <c:pt idx="21">
                  <c:v>COLECTORES LEGALES</c:v>
                </c:pt>
                <c:pt idx="22">
                  <c:v>ESTUDIO LEGAL SOSA EVERTZ</c:v>
                </c:pt>
                <c:pt idx="23">
                  <c:v>FBGG SERVICIOS LEGALES</c:v>
                </c:pt>
                <c:pt idx="24">
                  <c:v>FINANCIERA CREDICEFI</c:v>
                </c:pt>
                <c:pt idx="25">
                  <c:v>GESTIONADORA DE CREDITOS NOVANET</c:v>
                </c:pt>
                <c:pt idx="26">
                  <c:v>GESTIONADORA DE CRÉDITOS, S. A.</c:v>
                </c:pt>
                <c:pt idx="27">
                  <c:v>GESTORA DE COBROS GUERRERO GIL Y ASOCIADOS</c:v>
                </c:pt>
                <c:pt idx="28">
                  <c:v>INVERSIONES 3R</c:v>
                </c:pt>
                <c:pt idx="29">
                  <c:v>INVERSIONES CROUSET</c:v>
                </c:pt>
                <c:pt idx="30">
                  <c:v>JULIÁN BRENES Y ASOCIADOS</c:v>
                </c:pt>
                <c:pt idx="31">
                  <c:v>L &amp; R COMERCIAL SRL</c:v>
                </c:pt>
                <c:pt idx="32">
                  <c:v>MOYA &amp; ASOCIADO</c:v>
                </c:pt>
                <c:pt idx="33">
                  <c:v>NO DEFINIDA</c:v>
                </c:pt>
                <c:pt idx="34">
                  <c:v>OFICINA DE ABOGADOS SOLUCIONES CARVAC</c:v>
                </c:pt>
                <c:pt idx="35">
                  <c:v>OLIVERO RODRIGUEZ Y ASOCIADOS</c:v>
                </c:pt>
                <c:pt idx="36">
                  <c:v>OTROS</c:v>
                </c:pt>
                <c:pt idx="37">
                  <c:v>PAREDES CUEVAS &amp; ASOCIADOS</c:v>
                </c:pt>
                <c:pt idx="38">
                  <c:v>PC&amp;N ACCESO LEGAL</c:v>
                </c:pt>
                <c:pt idx="39">
                  <c:v>PLUS LEGAL, S.R.L.</c:v>
                </c:pt>
                <c:pt idx="40">
                  <c:v>PRESTAMOS ASAPN</c:v>
                </c:pt>
                <c:pt idx="41">
                  <c:v>PROFESIONALES, S.R.L</c:v>
                </c:pt>
                <c:pt idx="42">
                  <c:v>QUANTUS, S. A.</c:v>
                </c:pt>
                <c:pt idx="43">
                  <c:v>RE PLASENCIA &amp; ASOCIADOS</c:v>
                </c:pt>
                <c:pt idx="44">
                  <c:v>RENASSANCE CONSULTANTS, SRL</c:v>
                </c:pt>
                <c:pt idx="45">
                  <c:v>REYNOSO CONTRERA &amp; ASOCIADO</c:v>
                </c:pt>
                <c:pt idx="46">
                  <c:v>REYNOSO RIVERA &amp; ASOCIADOS</c:v>
                </c:pt>
                <c:pt idx="47">
                  <c:v>SCOTIABANK</c:v>
                </c:pt>
                <c:pt idx="48">
                  <c:v>SERVICOBROS</c:v>
                </c:pt>
              </c:strCache>
            </c:strRef>
          </c:cat>
          <c:val>
            <c:numRef>
              <c:f>Agosto!$C$84:$C$132</c:f>
              <c:numCache>
                <c:formatCode>General</c:formatCode>
                <c:ptCount val="4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1C-406B-AC5D-CB2A542BC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8605952"/>
        <c:axId val="138606736"/>
      </c:barChart>
      <c:catAx>
        <c:axId val="138605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6736"/>
        <c:crosses val="autoZero"/>
        <c:auto val="1"/>
        <c:lblAlgn val="ctr"/>
        <c:lblOffset val="100"/>
        <c:noMultiLvlLbl val="0"/>
      </c:catAx>
      <c:valAx>
        <c:axId val="13860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Diciembre!$C$5:$C$7</c:f>
              <c:numCache>
                <c:formatCode>#,##0</c:formatCode>
                <c:ptCount val="3"/>
                <c:pt idx="0">
                  <c:v>263</c:v>
                </c:pt>
                <c:pt idx="1">
                  <c:v>263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816-4C00-B153-47F6D962F8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8607128"/>
        <c:axId val="138608304"/>
      </c:barChart>
      <c:catAx>
        <c:axId val="138607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8304"/>
        <c:crosses val="autoZero"/>
        <c:auto val="1"/>
        <c:lblAlgn val="ctr"/>
        <c:lblOffset val="100"/>
        <c:noMultiLvlLbl val="0"/>
      </c:catAx>
      <c:valAx>
        <c:axId val="1386083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3860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033758573499372E-2"/>
          <c:y val="1.1239409511514023E-2"/>
          <c:w val="0.97455825472177027"/>
          <c:h val="0.893929886970480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C4-486B-A448-A34003A097C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C4-486B-A448-A34003A097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Diciembre!$B$11:$B$13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Diciembre!$C$11:$C$13</c:f>
              <c:numCache>
                <c:formatCode>General</c:formatCode>
                <c:ptCount val="3"/>
                <c:pt idx="0">
                  <c:v>25</c:v>
                </c:pt>
                <c:pt idx="1">
                  <c:v>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C4-486B-A448-A34003A097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38603600"/>
        <c:axId val="138597720"/>
      </c:barChart>
      <c:catAx>
        <c:axId val="13860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597720"/>
        <c:crosses val="autoZero"/>
        <c:auto val="1"/>
        <c:lblAlgn val="ctr"/>
        <c:lblOffset val="100"/>
        <c:noMultiLvlLbl val="0"/>
      </c:catAx>
      <c:valAx>
        <c:axId val="138597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860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Diciembre!$C$16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Diciembre!$B$17:$B$68</c15:sqref>
                  </c15:fullRef>
                </c:ext>
              </c:extLst>
              <c:f>(Diciembre!$B$18:$B$20,Diciembre!$B$22:$B$23,Diciembre!$B$25:$B$30,Diciembre!$B$32,Diciembre!$B$35,Diciembre!$B$37:$B$40,Diciembre!$B$43:$B$45,Diciembre!$B$47,Diciembre!$B$49,Diciembre!$B$52,Diciembre!$B$55:$B$56,Diciembre!$B$58,Diciembre!$B$60:$B$61,Diciembre!$B$63:$B$64,Diciembre!$B$66:$B$68)</c:f>
              <c:strCache>
                <c:ptCount val="33"/>
                <c:pt idx="0">
                  <c:v>A &amp; R CONSULTORES LEGALES</c:v>
                </c:pt>
                <c:pt idx="1">
                  <c:v>ASC. POPULAR DE AHORROS Y PRESTAMOS</c:v>
                </c:pt>
                <c:pt idx="2">
                  <c:v>ASEREMIN</c:v>
                </c:pt>
                <c:pt idx="3">
                  <c:v>BALLISTA CONTRERAS &amp; ASOCIADO</c:v>
                </c:pt>
                <c:pt idx="4">
                  <c:v>BANCO ADEMI</c:v>
                </c:pt>
                <c:pt idx="5">
                  <c:v>BANCO CARIBE</c:v>
                </c:pt>
                <c:pt idx="6">
                  <c:v>BANCO POPULAR DOMINICANO</c:v>
                </c:pt>
                <c:pt idx="7">
                  <c:v>BANCO PROMERICA</c:v>
                </c:pt>
                <c:pt idx="8">
                  <c:v>BANCO SANTA CRUZ</c:v>
                </c:pt>
                <c:pt idx="9">
                  <c:v>BANESCO</c:v>
                </c:pt>
                <c:pt idx="10">
                  <c:v>BANRESERVAS</c:v>
                </c:pt>
                <c:pt idx="11">
                  <c:v>CABRAL &amp; DIAZ ASESORES LEGALES</c:v>
                </c:pt>
                <c:pt idx="12">
                  <c:v>COBEX. S.R.L.</c:v>
                </c:pt>
                <c:pt idx="13">
                  <c:v>COBROS NACIONALES</c:v>
                </c:pt>
                <c:pt idx="14">
                  <c:v>COLECTORES LEGALES</c:v>
                </c:pt>
                <c:pt idx="15">
                  <c:v>ESTUDIO LEGAL SOSA EVERTZ</c:v>
                </c:pt>
                <c:pt idx="16">
                  <c:v>FBGG SERVICIOS LEGALES</c:v>
                </c:pt>
                <c:pt idx="17">
                  <c:v>GESTIONADORA DE CRÉDITOS, S. A.</c:v>
                </c:pt>
                <c:pt idx="18">
                  <c:v>GESTORA DE COBROS GUERRERO GIL Y ASOCIADOS</c:v>
                </c:pt>
                <c:pt idx="19">
                  <c:v>INVERSIONES 3R</c:v>
                </c:pt>
                <c:pt idx="20">
                  <c:v>JULIÁN BRENES Y ASOCIADOS</c:v>
                </c:pt>
                <c:pt idx="21">
                  <c:v>MOYA &amp; ASOCIADO</c:v>
                </c:pt>
                <c:pt idx="22">
                  <c:v>OLIVERO RODRIGUEZ Y ASOCIADOS</c:v>
                </c:pt>
                <c:pt idx="23">
                  <c:v>PC&amp;N ACCESO LEGAL</c:v>
                </c:pt>
                <c:pt idx="24">
                  <c:v>PLUS LEGAL, S.R.L.</c:v>
                </c:pt>
                <c:pt idx="25">
                  <c:v>PROFESIONALES, S.R.L</c:v>
                </c:pt>
                <c:pt idx="26">
                  <c:v>RE PLASENCIA &amp; ASOCIADOS</c:v>
                </c:pt>
                <c:pt idx="27">
                  <c:v>RENASSANCE CONSULTANTS, SRL</c:v>
                </c:pt>
                <c:pt idx="28">
                  <c:v>REYNOSO RIVERA &amp; ASOCIADOS</c:v>
                </c:pt>
                <c:pt idx="29">
                  <c:v>SCOTIABANK</c:v>
                </c:pt>
                <c:pt idx="30">
                  <c:v>T &amp; P SERVICIOS LEGALES</c:v>
                </c:pt>
                <c:pt idx="31">
                  <c:v>TEMPLARIS COBRANZAS</c:v>
                </c:pt>
                <c:pt idx="32">
                  <c:v>GESTIONES DE COBROS CORNIEL HEINSEN Y ASOC. SRL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Diciembre!$C$17:$C$68</c15:sqref>
                  </c15:fullRef>
                </c:ext>
              </c:extLst>
              <c:f>(Diciembre!$C$18:$C$20,Diciembre!$C$22:$C$23,Diciembre!$C$25:$C$30,Diciembre!$C$32,Diciembre!$C$35,Diciembre!$C$37:$C$40,Diciembre!$C$43:$C$45,Diciembre!$C$47,Diciembre!$C$49,Diciembre!$C$52,Diciembre!$C$55:$C$56,Diciembre!$C$58,Diciembre!$C$60:$C$61,Diciembre!$C$63:$C$64,Diciembre!$C$66:$C$68)</c:f>
              <c:numCache>
                <c:formatCode>General</c:formatCode>
                <c:ptCount val="33"/>
                <c:pt idx="0">
                  <c:v>32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19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12</c:v>
                </c:pt>
                <c:pt idx="14">
                  <c:v>3</c:v>
                </c:pt>
                <c:pt idx="15">
                  <c:v>3</c:v>
                </c:pt>
                <c:pt idx="16">
                  <c:v>7</c:v>
                </c:pt>
                <c:pt idx="17">
                  <c:v>11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18</c:v>
                </c:pt>
                <c:pt idx="24">
                  <c:v>3</c:v>
                </c:pt>
                <c:pt idx="25">
                  <c:v>10</c:v>
                </c:pt>
                <c:pt idx="26">
                  <c:v>12</c:v>
                </c:pt>
                <c:pt idx="27">
                  <c:v>1</c:v>
                </c:pt>
                <c:pt idx="28">
                  <c:v>1</c:v>
                </c:pt>
                <c:pt idx="29">
                  <c:v>7</c:v>
                </c:pt>
                <c:pt idx="30">
                  <c:v>7</c:v>
                </c:pt>
                <c:pt idx="31">
                  <c:v>41</c:v>
                </c:pt>
                <c:pt idx="3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AE-424C-8AD7-0BCBB506F8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8598896"/>
        <c:axId val="374192936"/>
      </c:barChart>
      <c:catAx>
        <c:axId val="138598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92936"/>
        <c:crosses val="autoZero"/>
        <c:auto val="1"/>
        <c:lblAlgn val="ctr"/>
        <c:lblOffset val="100"/>
        <c:noMultiLvlLbl val="0"/>
      </c:catAx>
      <c:valAx>
        <c:axId val="374192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59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541239190451657"/>
          <c:y val="1.9754303474147701E-2"/>
          <c:w val="0.69882862228644071"/>
          <c:h val="0.95171170261875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Diciembre!$B$84:$B$135</c15:sqref>
                  </c15:fullRef>
                </c:ext>
              </c:extLst>
              <c:f>(Diciembre!$B$85,Diciembre!$B$89,Diciembre!$B$93,Diciembre!$B$104,Diciembre!$B$106,Diciembre!$B$111,Diciembre!$B$122,Diciembre!$B$125,Diciembre!$B$127,Diciembre!$B$133:$B$135)</c:f>
              <c:strCache>
                <c:ptCount val="12"/>
                <c:pt idx="0">
                  <c:v>A &amp; R CONSULTORES LEGALES</c:v>
                </c:pt>
                <c:pt idx="1">
                  <c:v>BALLISTA CONTRERAS &amp; ASOCIADO</c:v>
                </c:pt>
                <c:pt idx="2">
                  <c:v>BANCO POPULAR DOMINICANO</c:v>
                </c:pt>
                <c:pt idx="3">
                  <c:v>COBROS NACIONALES</c:v>
                </c:pt>
                <c:pt idx="4">
                  <c:v>ESTUDIO LEGAL SOSA EVERTZ</c:v>
                </c:pt>
                <c:pt idx="5">
                  <c:v>GESTORA DE COBROS GUERRERO GIL Y ASOCIADOS</c:v>
                </c:pt>
                <c:pt idx="6">
                  <c:v>PC&amp;N ACCESO LEGAL</c:v>
                </c:pt>
                <c:pt idx="7">
                  <c:v>PROFESIONALES, S.R.L</c:v>
                </c:pt>
                <c:pt idx="8">
                  <c:v>RE PLASENCIA &amp; ASOCIADOS</c:v>
                </c:pt>
                <c:pt idx="9">
                  <c:v>T &amp; P SERVICIOS LEGALES</c:v>
                </c:pt>
                <c:pt idx="10">
                  <c:v>TEMPLARIS COBRANZAS</c:v>
                </c:pt>
                <c:pt idx="11">
                  <c:v>GESTIONES DE COBROS CORNIEL HEINSEN Y ASOC. SRL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Diciembre!$C$84:$C$135</c15:sqref>
                  </c15:fullRef>
                </c:ext>
              </c:extLst>
              <c:f>(Diciembre!$C$85,Diciembre!$C$89,Diciembre!$C$93,Diciembre!$C$104,Diciembre!$C$106,Diciembre!$C$111,Diciembre!$C$122,Diciembre!$C$125,Diciembre!$C$127,Diciembre!$C$133:$C$135)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8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9C-4EE5-8693-AF3353CE55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4196856"/>
        <c:axId val="374196072"/>
      </c:barChart>
      <c:catAx>
        <c:axId val="374196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96072"/>
        <c:crosses val="autoZero"/>
        <c:auto val="1"/>
        <c:lblAlgn val="ctr"/>
        <c:lblOffset val="100"/>
        <c:noMultiLvlLbl val="0"/>
      </c:catAx>
      <c:valAx>
        <c:axId val="374196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419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Febrero!$C$11:$C$13</c:f>
              <c:numCache>
                <c:formatCode>General</c:formatCode>
                <c:ptCount val="3"/>
                <c:pt idx="0">
                  <c:v>19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C6-4366-840C-8C26FFE29DE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02032"/>
        <c:axId val="138593016"/>
      </c:barChart>
      <c:catAx>
        <c:axId val="13860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593016"/>
        <c:crosses val="autoZero"/>
        <c:auto val="1"/>
        <c:lblAlgn val="ctr"/>
        <c:lblOffset val="100"/>
        <c:noMultiLvlLbl val="1"/>
      </c:catAx>
      <c:valAx>
        <c:axId val="1385930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60203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Febrero!$B$19:$B$22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Febrero!$B$44:$B$49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9"/>
          <c:order val="9"/>
          <c:spPr>
            <a:solidFill>
              <a:srgbClr val="FFE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C0B-4249-987C-989750B6C29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0"/>
          <c:order val="10"/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Febrero!$C$19:$C$22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C0B-4249-987C-989750B6C294}"/>
            </c:ext>
          </c:extLst>
        </c:ser>
        <c:ser>
          <c:idx val="11"/>
          <c:order val="11"/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Febrero!$C$23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2C0B-4249-987C-989750B6C294}"/>
            </c:ext>
          </c:extLst>
        </c:ser>
        <c:ser>
          <c:idx val="12"/>
          <c:order val="12"/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C0B-4249-987C-989750B6C294}"/>
            </c:ext>
          </c:extLst>
        </c:ser>
        <c:ser>
          <c:idx val="13"/>
          <c:order val="13"/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C0B-4249-987C-989750B6C294}"/>
            </c:ext>
          </c:extLst>
        </c:ser>
        <c:ser>
          <c:idx val="14"/>
          <c:order val="14"/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C0B-4249-987C-989750B6C294}"/>
            </c:ext>
          </c:extLst>
        </c:ser>
        <c:ser>
          <c:idx val="15"/>
          <c:order val="15"/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2C0B-4249-987C-989750B6C294}"/>
            </c:ext>
          </c:extLst>
        </c:ser>
        <c:ser>
          <c:idx val="16"/>
          <c:order val="16"/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2C0B-4249-987C-989750B6C294}"/>
            </c:ext>
          </c:extLst>
        </c:ser>
        <c:ser>
          <c:idx val="17"/>
          <c:order val="17"/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2C0B-4249-987C-989750B6C294}"/>
            </c:ext>
          </c:extLst>
        </c:ser>
        <c:ser>
          <c:idx val="18"/>
          <c:order val="18"/>
          <c:invertIfNegative val="1"/>
          <c:cat>
            <c:strRef>
              <c:f>Febrero!$B$17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Febrero!$C$44:$C$49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C0B-4249-987C-989750B6C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96544"/>
        <c:axId val="138594192"/>
      </c:barChart>
      <c:catAx>
        <c:axId val="13859654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594192"/>
        <c:crosses val="autoZero"/>
        <c:auto val="1"/>
        <c:lblAlgn val="ctr"/>
        <c:lblOffset val="100"/>
        <c:noMultiLvlLbl val="1"/>
      </c:catAx>
      <c:valAx>
        <c:axId val="13859419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596544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Febrero!$B$86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C0-4EF3-865B-6EAC060E27C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Febrero!$B$88:$B$89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C0-4EF3-865B-6EAC060E27C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Febrero!$B$90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C0-4EF3-865B-6EAC060E27C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Febrero!$B$94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C0-4EF3-865B-6EAC060E27C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Febrero!$B$96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6C0-4EF3-865B-6EAC060E27C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Febrero!$B$103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C0-4EF3-865B-6EAC060E27C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Febrero!$B$111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6C0-4EF3-865B-6EAC060E27C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Febrero!$B$114:$B$116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6C0-4EF3-865B-6EAC060E27C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Febrero!$C$84:$C$87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6C0-4EF3-865B-6EAC060E27CC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9"/>
          <c:order val="9"/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Febrero!$C$86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6C0-4EF3-865B-6EAC060E27CC}"/>
            </c:ext>
          </c:extLst>
        </c:ser>
        <c:ser>
          <c:idx val="10"/>
          <c:order val="10"/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Febrero!$C$88:$C$90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6C0-4EF3-865B-6EAC060E27CC}"/>
            </c:ext>
          </c:extLst>
        </c:ser>
        <c:ser>
          <c:idx val="11"/>
          <c:order val="11"/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Febrero!$C$90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6C0-4EF3-865B-6EAC060E27CC}"/>
            </c:ext>
          </c:extLst>
        </c:ser>
        <c:ser>
          <c:idx val="12"/>
          <c:order val="12"/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Febrero!$C$94:$C$100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6C0-4EF3-865B-6EAC060E27CC}"/>
            </c:ext>
          </c:extLst>
        </c:ser>
        <c:ser>
          <c:idx val="13"/>
          <c:order val="13"/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Febrero!$C$96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6C0-4EF3-865B-6EAC060E27CC}"/>
            </c:ext>
          </c:extLst>
        </c:ser>
        <c:ser>
          <c:idx val="14"/>
          <c:order val="14"/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Febrero!$C$103:$C$111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6C0-4EF3-865B-6EAC060E27CC}"/>
            </c:ext>
          </c:extLst>
        </c:ser>
        <c:ser>
          <c:idx val="15"/>
          <c:order val="15"/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Febrero!$C$111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76C0-4EF3-865B-6EAC060E27CC}"/>
            </c:ext>
          </c:extLst>
        </c:ser>
        <c:ser>
          <c:idx val="16"/>
          <c:order val="16"/>
          <c:invertIfNegative val="1"/>
          <c:cat>
            <c:strRef>
              <c:f>Febrero!$B$84</c:f>
              <c:strCache>
                <c:ptCount val="1"/>
                <c:pt idx="0">
                  <c:v>ALTICE DOMINICANA, S.A.</c:v>
                </c:pt>
              </c:strCache>
            </c:strRef>
          </c:cat>
          <c:val>
            <c:numRef>
              <c:f>Febrero!$C$114:$C$117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6C0-4EF3-865B-6EAC060E2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02424"/>
        <c:axId val="138602816"/>
      </c:barChart>
      <c:catAx>
        <c:axId val="13860242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602816"/>
        <c:crosses val="autoZero"/>
        <c:auto val="1"/>
        <c:lblAlgn val="ctr"/>
        <c:lblOffset val="100"/>
        <c:noMultiLvlLbl val="1"/>
      </c:catAx>
      <c:valAx>
        <c:axId val="1386028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602424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Abril!$B$17:$B$54</c:f>
              <c:strCache>
                <c:ptCount val="38"/>
                <c:pt idx="0">
                  <c:v>ALTICE DOMINICANA, S.A.</c:v>
                </c:pt>
                <c:pt idx="1">
                  <c:v>A &amp; R CONSULTORES LEGALES</c:v>
                </c:pt>
                <c:pt idx="2">
                  <c:v>ASC. POPULAR DE AHORROS Y PRESTAMOS</c:v>
                </c:pt>
                <c:pt idx="3">
                  <c:v>ASEREMIN</c:v>
                </c:pt>
                <c:pt idx="4">
                  <c:v>AYUNTAMIENTO DEL DISTRITO NACIONAL, ADN</c:v>
                </c:pt>
                <c:pt idx="5">
                  <c:v>BALLISTA CONTRERAS &amp; ASOCIADO</c:v>
                </c:pt>
                <c:pt idx="6">
                  <c:v>BANCO ADEMI</c:v>
                </c:pt>
                <c:pt idx="7">
                  <c:v>BANCO BHD LEON</c:v>
                </c:pt>
                <c:pt idx="8">
                  <c:v>BANCO CARIBE</c:v>
                </c:pt>
                <c:pt idx="9">
                  <c:v>BANCO POPULAR DOMINICANO</c:v>
                </c:pt>
                <c:pt idx="10">
                  <c:v>BANCO PROMERICA</c:v>
                </c:pt>
                <c:pt idx="11">
                  <c:v>BANCO SANTA CRUZ</c:v>
                </c:pt>
                <c:pt idx="12">
                  <c:v>BANESCO</c:v>
                </c:pt>
                <c:pt idx="13">
                  <c:v>BANRESERVAS</c:v>
                </c:pt>
                <c:pt idx="14">
                  <c:v>BAUGIL INVERSIONES Y PRÉSTAMOS, S.R.L.</c:v>
                </c:pt>
                <c:pt idx="15">
                  <c:v>CABRAL &amp; DIAZ ASESORES LEGALES</c:v>
                </c:pt>
                <c:pt idx="16">
                  <c:v>CHAMI ISA OFICINA DE ABOGADOS</c:v>
                </c:pt>
                <c:pt idx="17">
                  <c:v>CLARO COMPANIA DOMINICANA DE TELEFONOS</c:v>
                </c:pt>
                <c:pt idx="18">
                  <c:v>COBEX. S.R.L.</c:v>
                </c:pt>
                <c:pt idx="19">
                  <c:v>COBROS LEGALES PEGUERO MATEO</c:v>
                </c:pt>
                <c:pt idx="20">
                  <c:v>COBROS NACIONALES</c:v>
                </c:pt>
                <c:pt idx="21">
                  <c:v>COLECTORES LEGALES</c:v>
                </c:pt>
                <c:pt idx="22">
                  <c:v>ESTUDIO LEGAL SOSA EVERTZ</c:v>
                </c:pt>
                <c:pt idx="23">
                  <c:v>FBGG SERVICIOS LEGALES</c:v>
                </c:pt>
                <c:pt idx="24">
                  <c:v>FINANCIERA CREDICEFI</c:v>
                </c:pt>
                <c:pt idx="25">
                  <c:v>GESTIONADORA DE CREDITOS NOVANET</c:v>
                </c:pt>
                <c:pt idx="26">
                  <c:v>GESTIONADORA DE CRÉDITOS, S. A.</c:v>
                </c:pt>
                <c:pt idx="27">
                  <c:v>GESTORA DE COBROS GUERRERO GIL Y ASOCIADOS</c:v>
                </c:pt>
                <c:pt idx="28">
                  <c:v>INVERSIONES 3R</c:v>
                </c:pt>
                <c:pt idx="29">
                  <c:v>INVERSIONES CROUSET</c:v>
                </c:pt>
                <c:pt idx="30">
                  <c:v>JULIÁN BRENES Y ASOCIADOS</c:v>
                </c:pt>
                <c:pt idx="31">
                  <c:v>L &amp; R COMERCIAL SRL</c:v>
                </c:pt>
                <c:pt idx="32">
                  <c:v>MOYA &amp; ASOCIADO</c:v>
                </c:pt>
                <c:pt idx="33">
                  <c:v>NO DEFINIDA</c:v>
                </c:pt>
                <c:pt idx="34">
                  <c:v>OFICINA DE ABOGADOS SOLUCIONES CARVAC</c:v>
                </c:pt>
                <c:pt idx="35">
                  <c:v>OLIVERO RODRIGUEZ Y ASOCIADOS</c:v>
                </c:pt>
                <c:pt idx="36">
                  <c:v>OTROS</c:v>
                </c:pt>
                <c:pt idx="37">
                  <c:v>PAREDES CUEVAS &amp; ASOCIADOS</c:v>
                </c:pt>
              </c:strCache>
            </c:strRef>
          </c:cat>
          <c:val>
            <c:numRef>
              <c:f>Abril!$C$17:$C$54</c:f>
              <c:numCache>
                <c:formatCode>General</c:formatCode>
                <c:ptCount val="3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17-4EAA-A66E-D132E713887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96936"/>
        <c:axId val="138594584"/>
      </c:barChart>
      <c:catAx>
        <c:axId val="13859693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594584"/>
        <c:crosses val="autoZero"/>
        <c:auto val="1"/>
        <c:lblAlgn val="ctr"/>
        <c:lblOffset val="100"/>
        <c:noMultiLvlLbl val="1"/>
      </c:catAx>
      <c:valAx>
        <c:axId val="138594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59693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Julio!$B$5:$B$7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Julio!$C$5:$C$7</c:f>
              <c:numCache>
                <c:formatCode>#,##0</c:formatCode>
                <c:ptCount val="3"/>
                <c:pt idx="0">
                  <c:v>162</c:v>
                </c:pt>
                <c:pt idx="1">
                  <c:v>162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0F-4136-B350-BFB0DE34A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72"/>
        <c:axId val="138609088"/>
        <c:axId val="138603992"/>
      </c:barChart>
      <c:catAx>
        <c:axId val="13860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3992"/>
        <c:crosses val="autoZero"/>
        <c:auto val="1"/>
        <c:lblAlgn val="ctr"/>
        <c:lblOffset val="100"/>
        <c:noMultiLvlLbl val="0"/>
      </c:catAx>
      <c:valAx>
        <c:axId val="1386039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386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Agosto!$C$5:$C$7</c:f>
              <c:numCache>
                <c:formatCode>#,##0</c:formatCode>
                <c:ptCount val="3"/>
                <c:pt idx="0">
                  <c:v>176</c:v>
                </c:pt>
                <c:pt idx="1">
                  <c:v>176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17-4AC0-9789-7BB8E3B4E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8609872"/>
        <c:axId val="138606344"/>
      </c:barChart>
      <c:catAx>
        <c:axId val="13860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6344"/>
        <c:crosses val="autoZero"/>
        <c:auto val="1"/>
        <c:lblAlgn val="ctr"/>
        <c:lblOffset val="100"/>
        <c:noMultiLvlLbl val="0"/>
      </c:catAx>
      <c:valAx>
        <c:axId val="138606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Agosto!$C$11:$C$13</c:f>
              <c:numCache>
                <c:formatCode>General</c:formatCode>
                <c:ptCount val="3"/>
                <c:pt idx="0">
                  <c:v>14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77-4D64-93B4-22049B12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604384"/>
        <c:axId val="138605560"/>
      </c:barChart>
      <c:catAx>
        <c:axId val="1386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5560"/>
        <c:crosses val="autoZero"/>
        <c:auto val="1"/>
        <c:lblAlgn val="ctr"/>
        <c:lblOffset val="100"/>
        <c:noMultiLvlLbl val="0"/>
      </c:catAx>
      <c:valAx>
        <c:axId val="13860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Agosto!$B$17:$B$65</c:f>
              <c:strCache>
                <c:ptCount val="49"/>
                <c:pt idx="0">
                  <c:v>ALTICE DOMINICANA, S.A.</c:v>
                </c:pt>
                <c:pt idx="1">
                  <c:v>A &amp; R CONSULTORES LEGALES</c:v>
                </c:pt>
                <c:pt idx="2">
                  <c:v>ASC. POPULAR DE AHORROS Y PRESTAMOS</c:v>
                </c:pt>
                <c:pt idx="3">
                  <c:v>ASEREMIN</c:v>
                </c:pt>
                <c:pt idx="4">
                  <c:v>AYUNTAMIENTO DEL DISTRITO NACIONAL, ADN</c:v>
                </c:pt>
                <c:pt idx="5">
                  <c:v>BALLISTA CONTRERAS &amp; ASOCIADO</c:v>
                </c:pt>
                <c:pt idx="6">
                  <c:v>BANCO ADEMI</c:v>
                </c:pt>
                <c:pt idx="7">
                  <c:v>BANCO BHD LEON</c:v>
                </c:pt>
                <c:pt idx="8">
                  <c:v>BANCO CARIBE</c:v>
                </c:pt>
                <c:pt idx="9">
                  <c:v>BANCO POPULAR DOMINICANO</c:v>
                </c:pt>
                <c:pt idx="10">
                  <c:v>BANCO PROMERICA</c:v>
                </c:pt>
                <c:pt idx="11">
                  <c:v>BANCO SANTA CRUZ</c:v>
                </c:pt>
                <c:pt idx="12">
                  <c:v>BANESCO</c:v>
                </c:pt>
                <c:pt idx="13">
                  <c:v>BANRESERVAS</c:v>
                </c:pt>
                <c:pt idx="14">
                  <c:v>BAUGIL INVERSIONES Y PRÉSTAMOS, S.R.L.</c:v>
                </c:pt>
                <c:pt idx="15">
                  <c:v>CABRAL &amp; DIAZ ASESORES LEGALES</c:v>
                </c:pt>
                <c:pt idx="16">
                  <c:v>CHAMI ISA OFICINA DE ABOGADOS</c:v>
                </c:pt>
                <c:pt idx="17">
                  <c:v>CLARO COMPANIA DOMINICANA DE TELEFONOS</c:v>
                </c:pt>
                <c:pt idx="18">
                  <c:v>COBEX. S.R.L.</c:v>
                </c:pt>
                <c:pt idx="19">
                  <c:v>COBROS LEGALES PEGUERO MATEO</c:v>
                </c:pt>
                <c:pt idx="20">
                  <c:v>COBROS NACIONALES</c:v>
                </c:pt>
                <c:pt idx="21">
                  <c:v>COLECTORES LEGALES</c:v>
                </c:pt>
                <c:pt idx="22">
                  <c:v>ESTUDIO LEGAL SOSA EVERTZ</c:v>
                </c:pt>
                <c:pt idx="23">
                  <c:v>FBGG SERVICIOS LEGALES</c:v>
                </c:pt>
                <c:pt idx="24">
                  <c:v>FINANCIERA CREDICEFI</c:v>
                </c:pt>
                <c:pt idx="25">
                  <c:v>GESTIONADORA DE CREDITOS NOVANET</c:v>
                </c:pt>
                <c:pt idx="26">
                  <c:v>GESTIONADORA DE CRÉDITOS, S. A.</c:v>
                </c:pt>
                <c:pt idx="27">
                  <c:v>GESTORA DE COBROS GUERRERO GIL Y ASOCIADOS</c:v>
                </c:pt>
                <c:pt idx="28">
                  <c:v>INVERSIONES 3R</c:v>
                </c:pt>
                <c:pt idx="29">
                  <c:v>INVERSIONES CROUSET</c:v>
                </c:pt>
                <c:pt idx="30">
                  <c:v>JULIÁN BRENES Y ASOCIADOS</c:v>
                </c:pt>
                <c:pt idx="31">
                  <c:v>L &amp; R COMERCIAL SRL</c:v>
                </c:pt>
                <c:pt idx="32">
                  <c:v>MOYA &amp; ASOCIADO</c:v>
                </c:pt>
                <c:pt idx="33">
                  <c:v>NO DEFINIDA</c:v>
                </c:pt>
                <c:pt idx="34">
                  <c:v>OFICINA DE ABOGADOS SOLUCIONES CARVAC</c:v>
                </c:pt>
                <c:pt idx="35">
                  <c:v>OLIVERO RODRIGUEZ Y ASOCIADOS</c:v>
                </c:pt>
                <c:pt idx="36">
                  <c:v>OTROS</c:v>
                </c:pt>
                <c:pt idx="37">
                  <c:v>PAREDES CUEVAS &amp; ASOCIADOS</c:v>
                </c:pt>
                <c:pt idx="38">
                  <c:v>PC&amp;N ACCESO LEGAL</c:v>
                </c:pt>
                <c:pt idx="39">
                  <c:v>PLUS LEGAL, S.R.L.</c:v>
                </c:pt>
                <c:pt idx="40">
                  <c:v>PRESTAMOS ASAPN</c:v>
                </c:pt>
                <c:pt idx="41">
                  <c:v>PROFESIONALES, S.R.L</c:v>
                </c:pt>
                <c:pt idx="42">
                  <c:v>QUANTUS, S. A.</c:v>
                </c:pt>
                <c:pt idx="43">
                  <c:v>RE PLASENCIA &amp; ASOCIADOS</c:v>
                </c:pt>
                <c:pt idx="44">
                  <c:v>RENASSANCE CONSULTANTS, SRL</c:v>
                </c:pt>
                <c:pt idx="45">
                  <c:v>REYNOSO CONTRERA &amp; ASOCIADO</c:v>
                </c:pt>
                <c:pt idx="46">
                  <c:v>REYNOSO RIVERA &amp; ASOCIADOS</c:v>
                </c:pt>
                <c:pt idx="47">
                  <c:v>SCOTIABANK</c:v>
                </c:pt>
                <c:pt idx="48">
                  <c:v>SERVICOBROS</c:v>
                </c:pt>
              </c:strCache>
            </c:strRef>
          </c:cat>
          <c:val>
            <c:numRef>
              <c:f>Agosto!$C$17:$C$65</c:f>
              <c:numCache>
                <c:formatCode>General</c:formatCode>
                <c:ptCount val="49"/>
                <c:pt idx="0">
                  <c:v>0</c:v>
                </c:pt>
                <c:pt idx="1">
                  <c:v>26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16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9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8</c:v>
                </c:pt>
                <c:pt idx="39">
                  <c:v>3</c:v>
                </c:pt>
                <c:pt idx="40">
                  <c:v>0</c:v>
                </c:pt>
                <c:pt idx="41">
                  <c:v>7</c:v>
                </c:pt>
                <c:pt idx="42">
                  <c:v>0</c:v>
                </c:pt>
                <c:pt idx="43">
                  <c:v>9</c:v>
                </c:pt>
                <c:pt idx="44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3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62-410B-B20C-FF626DA06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8607912"/>
        <c:axId val="138610264"/>
      </c:barChart>
      <c:catAx>
        <c:axId val="138607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10264"/>
        <c:crosses val="autoZero"/>
        <c:auto val="1"/>
        <c:lblAlgn val="ctr"/>
        <c:lblOffset val="100"/>
        <c:noMultiLvlLbl val="0"/>
      </c:catAx>
      <c:valAx>
        <c:axId val="138610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07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64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1064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064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942975</xdr:colOff>
      <xdr:row>2</xdr:row>
      <xdr:rowOff>28575</xdr:rowOff>
    </xdr:from>
    <xdr:ext cx="4572000" cy="287655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85725</xdr:colOff>
      <xdr:row>2</xdr:row>
      <xdr:rowOff>133350</xdr:rowOff>
    </xdr:from>
    <xdr:ext cx="4572000" cy="2886075"/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266700</xdr:colOff>
      <xdr:row>4</xdr:row>
      <xdr:rowOff>9525</xdr:rowOff>
    </xdr:from>
    <xdr:ext cx="4591050" cy="2886075"/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19050</xdr:colOff>
      <xdr:row>103</xdr:row>
      <xdr:rowOff>47625</xdr:rowOff>
    </xdr:from>
    <xdr:ext cx="4572000" cy="2743200"/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36</xdr:row>
      <xdr:rowOff>142875</xdr:rowOff>
    </xdr:from>
    <xdr:ext cx="4572000" cy="2743200"/>
    <xdr:graphicFrame macro="">
      <xdr:nvGraphicFramePr>
        <xdr:cNvPr id="9" name="Chart 9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28575</xdr:rowOff>
    </xdr:from>
    <xdr:to>
      <xdr:col>10</xdr:col>
      <xdr:colOff>247650</xdr:colOff>
      <xdr:row>18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07695CC-C028-46C7-8741-2F2709372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161925</xdr:rowOff>
    </xdr:from>
    <xdr:to>
      <xdr:col>9</xdr:col>
      <xdr:colOff>57150</xdr:colOff>
      <xdr:row>15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4</xdr:row>
      <xdr:rowOff>142875</xdr:rowOff>
    </xdr:from>
    <xdr:to>
      <xdr:col>10</xdr:col>
      <xdr:colOff>142875</xdr:colOff>
      <xdr:row>19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BDD0CB54-8006-4179-B60C-B8487FC87071}"/>
            </a:ext>
            <a:ext uri="{147F2762-F138-4A5C-976F-8EAC2B608ADB}">
              <a16:predDERef xmlns="" xmlns:a16="http://schemas.microsoft.com/office/drawing/2014/main" pre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15</xdr:row>
      <xdr:rowOff>95250</xdr:rowOff>
    </xdr:from>
    <xdr:to>
      <xdr:col>9</xdr:col>
      <xdr:colOff>409575</xdr:colOff>
      <xdr:row>29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80D25D38-6E49-483F-B11D-772DB2D51CFB}"/>
            </a:ext>
            <a:ext uri="{147F2762-F138-4A5C-976F-8EAC2B608ADB}">
              <a16:predDERef xmlns="" xmlns:a16="http://schemas.microsoft.com/office/drawing/2014/main" pred="{BDD0CB54-8006-4179-B60C-B8487FC87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118</xdr:row>
      <xdr:rowOff>31750</xdr:rowOff>
    </xdr:from>
    <xdr:to>
      <xdr:col>10</xdr:col>
      <xdr:colOff>622300</xdr:colOff>
      <xdr:row>131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B520E29-489A-4681-A092-F9E546B02F3D}"/>
            </a:ext>
            <a:ext uri="{147F2762-F138-4A5C-976F-8EAC2B608ADB}">
              <a16:predDERef xmlns="" xmlns:a16="http://schemas.microsoft.com/office/drawing/2014/main" pred="{80D25D38-6E49-483F-B11D-772DB2D51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712177</xdr:colOff>
      <xdr:row>29</xdr:row>
      <xdr:rowOff>48846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14</xdr:col>
      <xdr:colOff>313951</xdr:colOff>
      <xdr:row>61</xdr:row>
      <xdr:rowOff>125263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67</xdr:row>
      <xdr:rowOff>161925</xdr:rowOff>
    </xdr:from>
    <xdr:to>
      <xdr:col>13</xdr:col>
      <xdr:colOff>606736</xdr:colOff>
      <xdr:row>97</xdr:row>
      <xdr:rowOff>75271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98</xdr:row>
      <xdr:rowOff>184150</xdr:rowOff>
    </xdr:from>
    <xdr:to>
      <xdr:col>14</xdr:col>
      <xdr:colOff>389997</xdr:colOff>
      <xdr:row>129</xdr:row>
      <xdr:rowOff>64731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C00-000006000000}"/>
            </a:ext>
            <a:ext uri="{147F2762-F138-4A5C-976F-8EAC2B608ADB}">
              <a16:predDERef xmlns="" xmlns:a16="http://schemas.microsoft.com/office/drawing/2014/main" pre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25"/>
  <sheetViews>
    <sheetView topLeftCell="B67" workbookViewId="0">
      <selection activeCell="H130" sqref="H130"/>
    </sheetView>
  </sheetViews>
  <sheetFormatPr baseColWidth="10" defaultColWidth="14.42578125" defaultRowHeight="15" customHeight="1" x14ac:dyDescent="0.25"/>
  <cols>
    <col min="1" max="1" width="10.7109375" customWidth="1"/>
    <col min="2" max="2" width="50" bestFit="1" customWidth="1"/>
    <col min="3" max="3" width="15.28515625" customWidth="1"/>
    <col min="4" max="4" width="8.42578125" customWidth="1"/>
    <col min="5" max="6" width="10.7109375" customWidth="1"/>
  </cols>
  <sheetData>
    <row r="3" spans="2:3" x14ac:dyDescent="0.25">
      <c r="B3" s="39" t="s">
        <v>0</v>
      </c>
      <c r="C3" s="39"/>
    </row>
    <row r="4" spans="2:3" x14ac:dyDescent="0.25">
      <c r="B4" t="s">
        <v>1</v>
      </c>
    </row>
    <row r="5" spans="2:3" x14ac:dyDescent="0.25">
      <c r="B5" t="s">
        <v>2</v>
      </c>
      <c r="C5" s="1">
        <f t="shared" ref="C5:C7" si="0">+C11</f>
        <v>8</v>
      </c>
    </row>
    <row r="6" spans="2:3" x14ac:dyDescent="0.25">
      <c r="B6" t="s">
        <v>3</v>
      </c>
      <c r="C6" s="1">
        <f t="shared" si="0"/>
        <v>8</v>
      </c>
    </row>
    <row r="7" spans="2:3" x14ac:dyDescent="0.25">
      <c r="B7" t="s">
        <v>4</v>
      </c>
      <c r="C7" s="1">
        <f t="shared" si="0"/>
        <v>0</v>
      </c>
    </row>
    <row r="9" spans="2:3" x14ac:dyDescent="0.25">
      <c r="B9" s="39" t="s">
        <v>5</v>
      </c>
      <c r="C9" s="39"/>
    </row>
    <row r="11" spans="2:3" x14ac:dyDescent="0.25">
      <c r="B11" t="s">
        <v>2</v>
      </c>
      <c r="C11" s="36">
        <v>8</v>
      </c>
    </row>
    <row r="12" spans="2:3" x14ac:dyDescent="0.25">
      <c r="B12" t="s">
        <v>3</v>
      </c>
      <c r="C12" s="36">
        <v>8</v>
      </c>
    </row>
    <row r="13" spans="2:3" x14ac:dyDescent="0.25">
      <c r="B13" t="s">
        <v>4</v>
      </c>
      <c r="C13" s="36">
        <v>0</v>
      </c>
    </row>
    <row r="15" spans="2:3" x14ac:dyDescent="0.25">
      <c r="B15" s="39" t="s">
        <v>6</v>
      </c>
      <c r="C15" s="39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 t="shared" ref="C17:C68" si="1">+C84</f>
        <v>0</v>
      </c>
    </row>
    <row r="18" spans="2:3" x14ac:dyDescent="0.25">
      <c r="B18" s="14" t="s">
        <v>9</v>
      </c>
      <c r="C18" s="12">
        <f t="shared" si="1"/>
        <v>0</v>
      </c>
    </row>
    <row r="19" spans="2:3" x14ac:dyDescent="0.25">
      <c r="B19" s="11" t="s">
        <v>10</v>
      </c>
      <c r="C19" s="12">
        <f t="shared" si="1"/>
        <v>0</v>
      </c>
    </row>
    <row r="20" spans="2:3" x14ac:dyDescent="0.25">
      <c r="B20" s="13" t="s">
        <v>11</v>
      </c>
      <c r="C20" s="12">
        <f t="shared" si="1"/>
        <v>0</v>
      </c>
    </row>
    <row r="21" spans="2:3" ht="15.75" customHeight="1" x14ac:dyDescent="0.25">
      <c r="B21" s="13" t="s">
        <v>12</v>
      </c>
      <c r="C21" s="12">
        <f t="shared" si="1"/>
        <v>0</v>
      </c>
    </row>
    <row r="22" spans="2:3" ht="15.75" customHeight="1" x14ac:dyDescent="0.25">
      <c r="B22" s="11" t="s">
        <v>13</v>
      </c>
      <c r="C22" s="12">
        <f t="shared" si="1"/>
        <v>0</v>
      </c>
    </row>
    <row r="23" spans="2:3" ht="15.75" customHeight="1" x14ac:dyDescent="0.25">
      <c r="B23" s="13" t="s">
        <v>14</v>
      </c>
      <c r="C23" s="12">
        <f t="shared" si="1"/>
        <v>1</v>
      </c>
    </row>
    <row r="24" spans="2:3" ht="15.75" customHeight="1" x14ac:dyDescent="0.25">
      <c r="B24" s="11" t="s">
        <v>15</v>
      </c>
      <c r="C24" s="12">
        <f t="shared" si="1"/>
        <v>0</v>
      </c>
    </row>
    <row r="25" spans="2:3" ht="15.75" customHeight="1" x14ac:dyDescent="0.25">
      <c r="B25" s="10" t="s">
        <v>16</v>
      </c>
      <c r="C25" s="12">
        <f t="shared" si="1"/>
        <v>0</v>
      </c>
    </row>
    <row r="26" spans="2:3" ht="15.75" customHeight="1" x14ac:dyDescent="0.25">
      <c r="B26" s="10" t="s">
        <v>17</v>
      </c>
      <c r="C26" s="12">
        <f t="shared" si="1"/>
        <v>1</v>
      </c>
    </row>
    <row r="27" spans="2:3" ht="15.75" customHeight="1" x14ac:dyDescent="0.25">
      <c r="B27" s="10" t="s">
        <v>18</v>
      </c>
      <c r="C27" s="12">
        <f t="shared" si="1"/>
        <v>0</v>
      </c>
    </row>
    <row r="28" spans="2:3" ht="15.75" customHeight="1" x14ac:dyDescent="0.25">
      <c r="B28" s="11" t="s">
        <v>19</v>
      </c>
      <c r="C28" s="12">
        <f t="shared" si="1"/>
        <v>0</v>
      </c>
    </row>
    <row r="29" spans="2:3" ht="15.75" customHeight="1" x14ac:dyDescent="0.25">
      <c r="B29" s="10" t="s">
        <v>20</v>
      </c>
      <c r="C29" s="12">
        <f t="shared" si="1"/>
        <v>1</v>
      </c>
    </row>
    <row r="30" spans="2:3" ht="15.75" customHeight="1" x14ac:dyDescent="0.25">
      <c r="B30" s="10" t="s">
        <v>21</v>
      </c>
      <c r="C30" s="12">
        <f t="shared" si="1"/>
        <v>1</v>
      </c>
    </row>
    <row r="31" spans="2:3" ht="15.75" customHeight="1" x14ac:dyDescent="0.25">
      <c r="B31" s="13" t="s">
        <v>22</v>
      </c>
      <c r="C31" s="12">
        <f t="shared" si="1"/>
        <v>0</v>
      </c>
    </row>
    <row r="32" spans="2:3" ht="15.75" customHeight="1" x14ac:dyDescent="0.25">
      <c r="B32" s="13" t="s">
        <v>23</v>
      </c>
      <c r="C32" s="12">
        <f t="shared" si="1"/>
        <v>0</v>
      </c>
    </row>
    <row r="33" spans="2:3" ht="15.75" customHeight="1" x14ac:dyDescent="0.25">
      <c r="B33" s="10" t="s">
        <v>24</v>
      </c>
      <c r="C33" s="12">
        <f t="shared" si="1"/>
        <v>0</v>
      </c>
    </row>
    <row r="34" spans="2:3" ht="15.75" customHeight="1" x14ac:dyDescent="0.25">
      <c r="B34" s="14" t="s">
        <v>25</v>
      </c>
      <c r="C34" s="12">
        <f t="shared" si="1"/>
        <v>0</v>
      </c>
    </row>
    <row r="35" spans="2:3" ht="15.75" customHeight="1" x14ac:dyDescent="0.25">
      <c r="B35" s="11" t="s">
        <v>26</v>
      </c>
      <c r="C35" s="12">
        <f t="shared" si="1"/>
        <v>0</v>
      </c>
    </row>
    <row r="36" spans="2:3" ht="15.75" customHeight="1" x14ac:dyDescent="0.25">
      <c r="B36" s="13" t="s">
        <v>27</v>
      </c>
      <c r="C36" s="12">
        <f t="shared" si="1"/>
        <v>0</v>
      </c>
    </row>
    <row r="37" spans="2:3" ht="15.75" customHeight="1" x14ac:dyDescent="0.25">
      <c r="B37" s="13" t="s">
        <v>28</v>
      </c>
      <c r="C37" s="12">
        <f t="shared" si="1"/>
        <v>3</v>
      </c>
    </row>
    <row r="38" spans="2:3" ht="15.75" customHeight="1" x14ac:dyDescent="0.25">
      <c r="B38" s="10" t="s">
        <v>29</v>
      </c>
      <c r="C38" s="12">
        <f t="shared" si="1"/>
        <v>0</v>
      </c>
    </row>
    <row r="39" spans="2:3" ht="15.75" customHeight="1" x14ac:dyDescent="0.25">
      <c r="B39" s="13" t="s">
        <v>30</v>
      </c>
      <c r="C39" s="12">
        <f t="shared" si="1"/>
        <v>0</v>
      </c>
    </row>
    <row r="40" spans="2:3" ht="15.75" customHeight="1" x14ac:dyDescent="0.25">
      <c r="B40" s="10" t="s">
        <v>31</v>
      </c>
      <c r="C40" s="12">
        <f t="shared" si="1"/>
        <v>0</v>
      </c>
    </row>
    <row r="41" spans="2:3" ht="15.75" customHeight="1" x14ac:dyDescent="0.25">
      <c r="B41" s="11" t="s">
        <v>32</v>
      </c>
      <c r="C41" s="12">
        <f t="shared" si="1"/>
        <v>0</v>
      </c>
    </row>
    <row r="42" spans="2:3" ht="15.75" customHeight="1" x14ac:dyDescent="0.25">
      <c r="B42" s="11" t="s">
        <v>33</v>
      </c>
      <c r="C42" s="12">
        <f t="shared" si="1"/>
        <v>0</v>
      </c>
    </row>
    <row r="43" spans="2:3" ht="15.75" customHeight="1" x14ac:dyDescent="0.25">
      <c r="B43" s="10" t="s">
        <v>34</v>
      </c>
      <c r="C43" s="12">
        <f t="shared" si="1"/>
        <v>0</v>
      </c>
    </row>
    <row r="44" spans="2:3" ht="15.75" customHeight="1" x14ac:dyDescent="0.25">
      <c r="B44" s="10" t="s">
        <v>35</v>
      </c>
      <c r="C44" s="12">
        <f t="shared" si="1"/>
        <v>0</v>
      </c>
    </row>
    <row r="45" spans="2:3" ht="15.75" customHeight="1" x14ac:dyDescent="0.25">
      <c r="B45" s="10" t="s">
        <v>36</v>
      </c>
      <c r="C45" s="12">
        <f t="shared" si="1"/>
        <v>0</v>
      </c>
    </row>
    <row r="46" spans="2:3" ht="15.75" customHeight="1" x14ac:dyDescent="0.25">
      <c r="B46" s="13" t="s">
        <v>37</v>
      </c>
      <c r="C46" s="12">
        <f t="shared" si="1"/>
        <v>0</v>
      </c>
    </row>
    <row r="47" spans="2:3" ht="15.75" customHeight="1" x14ac:dyDescent="0.25">
      <c r="B47" s="10" t="s">
        <v>38</v>
      </c>
      <c r="C47" s="12">
        <f t="shared" si="1"/>
        <v>0</v>
      </c>
    </row>
    <row r="48" spans="2:3" ht="15.75" customHeight="1" x14ac:dyDescent="0.25">
      <c r="B48" s="10" t="s">
        <v>39</v>
      </c>
      <c r="C48" s="12">
        <f t="shared" si="1"/>
        <v>0</v>
      </c>
    </row>
    <row r="49" spans="2:3" ht="15.75" customHeight="1" x14ac:dyDescent="0.25">
      <c r="B49" s="11" t="s">
        <v>40</v>
      </c>
      <c r="C49" s="12">
        <f t="shared" si="1"/>
        <v>0</v>
      </c>
    </row>
    <row r="50" spans="2:3" ht="15.75" customHeight="1" x14ac:dyDescent="0.25">
      <c r="B50" s="13" t="s">
        <v>41</v>
      </c>
      <c r="C50" s="12">
        <f t="shared" si="1"/>
        <v>0</v>
      </c>
    </row>
    <row r="51" spans="2:3" ht="15.75" customHeight="1" x14ac:dyDescent="0.25">
      <c r="B51" s="13" t="s">
        <v>42</v>
      </c>
      <c r="C51" s="12">
        <f t="shared" si="1"/>
        <v>0</v>
      </c>
    </row>
    <row r="52" spans="2:3" ht="15.75" customHeight="1" x14ac:dyDescent="0.25">
      <c r="B52" s="13" t="s">
        <v>43</v>
      </c>
      <c r="C52" s="12">
        <f t="shared" si="1"/>
        <v>0</v>
      </c>
    </row>
    <row r="53" spans="2:3" ht="15.75" customHeight="1" x14ac:dyDescent="0.25">
      <c r="B53" s="13" t="s">
        <v>44</v>
      </c>
      <c r="C53" s="12">
        <f t="shared" si="1"/>
        <v>0</v>
      </c>
    </row>
    <row r="54" spans="2:3" ht="15.75" customHeight="1" x14ac:dyDescent="0.25">
      <c r="B54" s="13" t="s">
        <v>45</v>
      </c>
      <c r="C54" s="12">
        <f t="shared" si="1"/>
        <v>0</v>
      </c>
    </row>
    <row r="55" spans="2:3" ht="15.75" customHeight="1" x14ac:dyDescent="0.25">
      <c r="B55" s="13" t="s">
        <v>46</v>
      </c>
      <c r="C55" s="12">
        <f t="shared" si="1"/>
        <v>0</v>
      </c>
    </row>
    <row r="56" spans="2:3" ht="15.75" customHeight="1" x14ac:dyDescent="0.25">
      <c r="B56" s="13" t="s">
        <v>47</v>
      </c>
      <c r="C56" s="12">
        <f t="shared" si="1"/>
        <v>0</v>
      </c>
    </row>
    <row r="57" spans="2:3" ht="15.75" customHeight="1" x14ac:dyDescent="0.25">
      <c r="B57" s="11" t="s">
        <v>48</v>
      </c>
      <c r="C57" s="12">
        <f t="shared" si="1"/>
        <v>0</v>
      </c>
    </row>
    <row r="58" spans="2:3" ht="15.75" customHeight="1" x14ac:dyDescent="0.25">
      <c r="B58" s="10" t="s">
        <v>49</v>
      </c>
      <c r="C58" s="12">
        <f t="shared" si="1"/>
        <v>0</v>
      </c>
    </row>
    <row r="59" spans="2:3" ht="15.75" customHeight="1" x14ac:dyDescent="0.25">
      <c r="B59" s="10" t="s">
        <v>50</v>
      </c>
      <c r="C59" s="12">
        <f t="shared" si="1"/>
        <v>0</v>
      </c>
    </row>
    <row r="60" spans="2:3" ht="15.75" customHeight="1" x14ac:dyDescent="0.25">
      <c r="B60" s="10" t="s">
        <v>51</v>
      </c>
      <c r="C60" s="12">
        <f t="shared" si="1"/>
        <v>0</v>
      </c>
    </row>
    <row r="61" spans="2:3" ht="15.75" customHeight="1" x14ac:dyDescent="0.25">
      <c r="B61" s="11" t="s">
        <v>52</v>
      </c>
      <c r="C61" s="12">
        <f t="shared" si="1"/>
        <v>0</v>
      </c>
    </row>
    <row r="62" spans="2:3" ht="15.75" customHeight="1" x14ac:dyDescent="0.25">
      <c r="B62" s="11" t="s">
        <v>53</v>
      </c>
      <c r="C62" s="12">
        <f t="shared" si="1"/>
        <v>0</v>
      </c>
    </row>
    <row r="63" spans="2:3" ht="15.75" customHeight="1" x14ac:dyDescent="0.25">
      <c r="B63" s="13" t="s">
        <v>54</v>
      </c>
      <c r="C63" s="12">
        <f t="shared" si="1"/>
        <v>0</v>
      </c>
    </row>
    <row r="64" spans="2:3" ht="15.75" customHeight="1" x14ac:dyDescent="0.25">
      <c r="B64" s="14" t="s">
        <v>55</v>
      </c>
      <c r="C64" s="12">
        <f t="shared" si="1"/>
        <v>0</v>
      </c>
    </row>
    <row r="65" spans="2:3" ht="15.75" customHeight="1" x14ac:dyDescent="0.25">
      <c r="B65" s="11" t="s">
        <v>56</v>
      </c>
      <c r="C65" s="12">
        <f t="shared" si="1"/>
        <v>0</v>
      </c>
    </row>
    <row r="66" spans="2:3" ht="15.75" customHeight="1" x14ac:dyDescent="0.25">
      <c r="B66" s="10" t="s">
        <v>57</v>
      </c>
      <c r="C66" s="12">
        <f t="shared" si="1"/>
        <v>0</v>
      </c>
    </row>
    <row r="67" spans="2:3" ht="15.75" customHeight="1" x14ac:dyDescent="0.25">
      <c r="B67" s="13" t="s">
        <v>58</v>
      </c>
      <c r="C67" s="12">
        <f t="shared" si="1"/>
        <v>0</v>
      </c>
    </row>
    <row r="68" spans="2:3" ht="15.75" customHeight="1" x14ac:dyDescent="0.25">
      <c r="B68" s="10" t="s">
        <v>59</v>
      </c>
      <c r="C68" s="12">
        <f t="shared" si="1"/>
        <v>1</v>
      </c>
    </row>
    <row r="69" spans="2:3" ht="15.75" customHeight="1" x14ac:dyDescent="0.25">
      <c r="B69" s="10"/>
      <c r="C69" s="12"/>
    </row>
    <row r="70" spans="2:3" ht="15.75" customHeight="1" x14ac:dyDescent="0.25">
      <c r="B70" s="10"/>
      <c r="C70" s="12"/>
    </row>
    <row r="71" spans="2:3" ht="15.75" customHeight="1" x14ac:dyDescent="0.25">
      <c r="B71" s="10"/>
      <c r="C71" s="12"/>
    </row>
    <row r="72" spans="2:3" ht="15.75" customHeight="1" x14ac:dyDescent="0.25">
      <c r="B72" s="10"/>
      <c r="C72" s="12"/>
    </row>
    <row r="73" spans="2:3" ht="15.75" customHeight="1" x14ac:dyDescent="0.25">
      <c r="B73" s="10"/>
      <c r="C73" s="12"/>
    </row>
    <row r="74" spans="2:3" ht="15.75" customHeight="1" x14ac:dyDescent="0.25">
      <c r="B74" s="10"/>
      <c r="C74" s="12"/>
    </row>
    <row r="75" spans="2:3" ht="15.75" customHeight="1" x14ac:dyDescent="0.25">
      <c r="B75" s="10"/>
      <c r="C75" s="12"/>
    </row>
    <row r="76" spans="2:3" ht="15.75" customHeight="1" x14ac:dyDescent="0.25">
      <c r="B76" s="10"/>
      <c r="C76" s="12"/>
    </row>
    <row r="77" spans="2:3" ht="15.75" customHeight="1" x14ac:dyDescent="0.25">
      <c r="B77" s="10"/>
      <c r="C77" s="12"/>
    </row>
    <row r="78" spans="2:3" ht="15.75" customHeight="1" x14ac:dyDescent="0.25">
      <c r="B78" s="10"/>
      <c r="C78" s="12"/>
    </row>
    <row r="79" spans="2:3" ht="15.75" customHeight="1" x14ac:dyDescent="0.25">
      <c r="B79" s="10"/>
      <c r="C79" s="12"/>
    </row>
    <row r="80" spans="2:3" ht="15.75" customHeight="1" x14ac:dyDescent="0.25">
      <c r="B80" s="10"/>
      <c r="C80" s="12"/>
    </row>
    <row r="81" spans="2:4" ht="15.75" customHeight="1" x14ac:dyDescent="0.25">
      <c r="B81" s="3"/>
      <c r="C81" s="4">
        <f>SUM(C17:C80)</f>
        <v>8</v>
      </c>
    </row>
    <row r="82" spans="2:4" ht="15.75" customHeight="1" x14ac:dyDescent="0.25">
      <c r="B82" s="39" t="s">
        <v>60</v>
      </c>
      <c r="C82" s="39"/>
    </row>
    <row r="83" spans="2:4" ht="15.75" customHeight="1" x14ac:dyDescent="0.25"/>
    <row r="84" spans="2:4" ht="15.75" customHeight="1" x14ac:dyDescent="0.25">
      <c r="B84" s="10" t="s">
        <v>8</v>
      </c>
      <c r="C84" s="31">
        <v>0</v>
      </c>
      <c r="D84" s="5">
        <f>C84/$C$11</f>
        <v>0</v>
      </c>
    </row>
    <row r="85" spans="2:4" ht="15.75" customHeight="1" x14ac:dyDescent="0.25">
      <c r="B85" s="14" t="s">
        <v>9</v>
      </c>
      <c r="C85" s="32">
        <v>0</v>
      </c>
      <c r="D85" s="5">
        <f t="shared" ref="D85:D135" si="2">C85/$C$11</f>
        <v>0</v>
      </c>
    </row>
    <row r="86" spans="2:4" ht="15.75" customHeight="1" x14ac:dyDescent="0.25">
      <c r="B86" s="11" t="s">
        <v>10</v>
      </c>
      <c r="C86" s="32">
        <v>0</v>
      </c>
      <c r="D86" s="5">
        <f t="shared" si="2"/>
        <v>0</v>
      </c>
    </row>
    <row r="87" spans="2:4" ht="15.75" customHeight="1" x14ac:dyDescent="0.25">
      <c r="B87" s="13" t="s">
        <v>11</v>
      </c>
      <c r="C87" s="32">
        <v>0</v>
      </c>
      <c r="D87" s="5">
        <f t="shared" si="2"/>
        <v>0</v>
      </c>
    </row>
    <row r="88" spans="2:4" ht="15.75" customHeight="1" x14ac:dyDescent="0.25">
      <c r="B88" s="13" t="s">
        <v>12</v>
      </c>
      <c r="C88" s="31">
        <v>0</v>
      </c>
      <c r="D88" s="5">
        <f t="shared" si="2"/>
        <v>0</v>
      </c>
    </row>
    <row r="89" spans="2:4" ht="15.75" customHeight="1" x14ac:dyDescent="0.25">
      <c r="B89" s="11" t="s">
        <v>13</v>
      </c>
      <c r="C89" s="31">
        <v>0</v>
      </c>
      <c r="D89" s="5">
        <f t="shared" si="2"/>
        <v>0</v>
      </c>
    </row>
    <row r="90" spans="2:4" ht="15.75" customHeight="1" x14ac:dyDescent="0.25">
      <c r="B90" s="13" t="s">
        <v>14</v>
      </c>
      <c r="C90" s="31">
        <v>1</v>
      </c>
      <c r="D90" s="5">
        <f t="shared" si="2"/>
        <v>0.125</v>
      </c>
    </row>
    <row r="91" spans="2:4" ht="15.75" customHeight="1" x14ac:dyDescent="0.25">
      <c r="B91" s="11" t="s">
        <v>15</v>
      </c>
      <c r="C91" s="31">
        <v>0</v>
      </c>
      <c r="D91" s="5">
        <f t="shared" si="2"/>
        <v>0</v>
      </c>
    </row>
    <row r="92" spans="2:4" ht="15.75" customHeight="1" x14ac:dyDescent="0.25">
      <c r="B92" s="10" t="s">
        <v>16</v>
      </c>
      <c r="C92" s="32">
        <v>0</v>
      </c>
      <c r="D92" s="5">
        <f t="shared" si="2"/>
        <v>0</v>
      </c>
    </row>
    <row r="93" spans="2:4" ht="15.75" customHeight="1" x14ac:dyDescent="0.25">
      <c r="B93" s="10" t="s">
        <v>17</v>
      </c>
      <c r="C93" s="32">
        <v>1</v>
      </c>
      <c r="D93" s="5">
        <f t="shared" si="2"/>
        <v>0.125</v>
      </c>
    </row>
    <row r="94" spans="2:4" ht="15.75" customHeight="1" x14ac:dyDescent="0.25">
      <c r="B94" s="10" t="s">
        <v>18</v>
      </c>
      <c r="C94" s="31">
        <v>0</v>
      </c>
      <c r="D94" s="5">
        <f t="shared" si="2"/>
        <v>0</v>
      </c>
    </row>
    <row r="95" spans="2:4" ht="15.75" customHeight="1" x14ac:dyDescent="0.25">
      <c r="B95" s="11" t="s">
        <v>19</v>
      </c>
      <c r="C95" s="32">
        <v>0</v>
      </c>
      <c r="D95" s="5">
        <f t="shared" si="2"/>
        <v>0</v>
      </c>
    </row>
    <row r="96" spans="2:4" ht="15.75" customHeight="1" x14ac:dyDescent="0.25">
      <c r="B96" s="10" t="s">
        <v>20</v>
      </c>
      <c r="C96" s="32">
        <v>1</v>
      </c>
      <c r="D96" s="5">
        <f t="shared" si="2"/>
        <v>0.125</v>
      </c>
    </row>
    <row r="97" spans="2:4" ht="15.75" customHeight="1" x14ac:dyDescent="0.25">
      <c r="B97" s="10" t="s">
        <v>21</v>
      </c>
      <c r="C97" s="31">
        <v>1</v>
      </c>
      <c r="D97" s="5">
        <f t="shared" si="2"/>
        <v>0.125</v>
      </c>
    </row>
    <row r="98" spans="2:4" ht="15.75" customHeight="1" x14ac:dyDescent="0.25">
      <c r="B98" s="13" t="s">
        <v>22</v>
      </c>
      <c r="C98" s="31">
        <v>0</v>
      </c>
      <c r="D98" s="5">
        <f t="shared" si="2"/>
        <v>0</v>
      </c>
    </row>
    <row r="99" spans="2:4" ht="15.75" customHeight="1" x14ac:dyDescent="0.25">
      <c r="B99" s="13" t="s">
        <v>23</v>
      </c>
      <c r="C99" s="31">
        <v>0</v>
      </c>
      <c r="D99" s="5">
        <f t="shared" si="2"/>
        <v>0</v>
      </c>
    </row>
    <row r="100" spans="2:4" ht="15.75" customHeight="1" x14ac:dyDescent="0.25">
      <c r="B100" s="10" t="s">
        <v>24</v>
      </c>
      <c r="C100" s="32">
        <v>0</v>
      </c>
      <c r="D100" s="5">
        <f t="shared" si="2"/>
        <v>0</v>
      </c>
    </row>
    <row r="101" spans="2:4" ht="15.75" customHeight="1" x14ac:dyDescent="0.25">
      <c r="B101" s="14" t="s">
        <v>25</v>
      </c>
      <c r="C101" s="31">
        <v>0</v>
      </c>
      <c r="D101" s="5">
        <f t="shared" si="2"/>
        <v>0</v>
      </c>
    </row>
    <row r="102" spans="2:4" ht="15.75" customHeight="1" x14ac:dyDescent="0.25">
      <c r="B102" s="11" t="s">
        <v>26</v>
      </c>
      <c r="C102" s="31">
        <v>0</v>
      </c>
      <c r="D102" s="5">
        <f t="shared" si="2"/>
        <v>0</v>
      </c>
    </row>
    <row r="103" spans="2:4" ht="15.75" customHeight="1" x14ac:dyDescent="0.25">
      <c r="B103" s="13" t="s">
        <v>27</v>
      </c>
      <c r="C103" s="31">
        <v>0</v>
      </c>
      <c r="D103" s="5">
        <f t="shared" si="2"/>
        <v>0</v>
      </c>
    </row>
    <row r="104" spans="2:4" ht="15.75" customHeight="1" x14ac:dyDescent="0.25">
      <c r="B104" s="13" t="s">
        <v>28</v>
      </c>
      <c r="C104" s="31">
        <v>3</v>
      </c>
      <c r="D104" s="5">
        <f t="shared" si="2"/>
        <v>0.375</v>
      </c>
    </row>
    <row r="105" spans="2:4" ht="15.75" customHeight="1" x14ac:dyDescent="0.25">
      <c r="B105" s="10" t="s">
        <v>29</v>
      </c>
      <c r="C105" s="32">
        <v>0</v>
      </c>
      <c r="D105" s="5">
        <f t="shared" si="2"/>
        <v>0</v>
      </c>
    </row>
    <row r="106" spans="2:4" ht="15.75" customHeight="1" x14ac:dyDescent="0.25">
      <c r="B106" s="13" t="s">
        <v>30</v>
      </c>
      <c r="C106" s="31">
        <v>0</v>
      </c>
      <c r="D106" s="5">
        <f t="shared" si="2"/>
        <v>0</v>
      </c>
    </row>
    <row r="107" spans="2:4" ht="15.75" customHeight="1" x14ac:dyDescent="0.25">
      <c r="B107" s="10" t="s">
        <v>31</v>
      </c>
      <c r="C107" s="32">
        <v>0</v>
      </c>
      <c r="D107" s="5">
        <f t="shared" si="2"/>
        <v>0</v>
      </c>
    </row>
    <row r="108" spans="2:4" ht="15.75" customHeight="1" x14ac:dyDescent="0.25">
      <c r="B108" s="11" t="s">
        <v>32</v>
      </c>
      <c r="C108" s="32">
        <v>0</v>
      </c>
      <c r="D108" s="5">
        <f t="shared" si="2"/>
        <v>0</v>
      </c>
    </row>
    <row r="109" spans="2:4" ht="15.75" customHeight="1" x14ac:dyDescent="0.25">
      <c r="B109" s="11" t="s">
        <v>33</v>
      </c>
      <c r="C109" s="32">
        <v>0</v>
      </c>
      <c r="D109" s="5">
        <f t="shared" si="2"/>
        <v>0</v>
      </c>
    </row>
    <row r="110" spans="2:4" ht="15.75" customHeight="1" x14ac:dyDescent="0.25">
      <c r="B110" s="10" t="s">
        <v>34</v>
      </c>
      <c r="C110" s="32">
        <v>0</v>
      </c>
      <c r="D110" s="5">
        <f t="shared" si="2"/>
        <v>0</v>
      </c>
    </row>
    <row r="111" spans="2:4" ht="15.75" customHeight="1" x14ac:dyDescent="0.25">
      <c r="B111" s="10" t="s">
        <v>35</v>
      </c>
      <c r="C111" s="32">
        <v>0</v>
      </c>
      <c r="D111" s="5">
        <f t="shared" si="2"/>
        <v>0</v>
      </c>
    </row>
    <row r="112" spans="2:4" ht="15.75" customHeight="1" x14ac:dyDescent="0.25">
      <c r="B112" s="10" t="s">
        <v>36</v>
      </c>
      <c r="C112" s="31">
        <v>0</v>
      </c>
      <c r="D112" s="5">
        <f t="shared" si="2"/>
        <v>0</v>
      </c>
    </row>
    <row r="113" spans="2:4" ht="15.75" customHeight="1" x14ac:dyDescent="0.25">
      <c r="B113" s="13" t="s">
        <v>37</v>
      </c>
      <c r="C113" s="31">
        <v>0</v>
      </c>
      <c r="D113" s="5">
        <f t="shared" si="2"/>
        <v>0</v>
      </c>
    </row>
    <row r="114" spans="2:4" ht="15.75" customHeight="1" x14ac:dyDescent="0.25">
      <c r="B114" s="10" t="s">
        <v>38</v>
      </c>
      <c r="C114" s="31">
        <v>0</v>
      </c>
      <c r="D114" s="5">
        <f t="shared" si="2"/>
        <v>0</v>
      </c>
    </row>
    <row r="115" spans="2:4" ht="15.75" customHeight="1" x14ac:dyDescent="0.25">
      <c r="B115" s="10" t="s">
        <v>39</v>
      </c>
      <c r="C115" s="31">
        <v>0</v>
      </c>
      <c r="D115" s="5">
        <f t="shared" si="2"/>
        <v>0</v>
      </c>
    </row>
    <row r="116" spans="2:4" ht="15.75" customHeight="1" x14ac:dyDescent="0.25">
      <c r="B116" s="11" t="s">
        <v>40</v>
      </c>
      <c r="C116" s="32">
        <v>0</v>
      </c>
      <c r="D116" s="5">
        <f t="shared" si="2"/>
        <v>0</v>
      </c>
    </row>
    <row r="117" spans="2:4" ht="15.75" customHeight="1" x14ac:dyDescent="0.25">
      <c r="B117" s="13" t="s">
        <v>41</v>
      </c>
      <c r="C117" s="32">
        <v>0</v>
      </c>
      <c r="D117" s="5">
        <f t="shared" si="2"/>
        <v>0</v>
      </c>
    </row>
    <row r="118" spans="2:4" ht="15.75" customHeight="1" x14ac:dyDescent="0.25">
      <c r="B118" s="13" t="s">
        <v>42</v>
      </c>
      <c r="C118" s="31">
        <v>0</v>
      </c>
      <c r="D118" s="5">
        <f t="shared" si="2"/>
        <v>0</v>
      </c>
    </row>
    <row r="119" spans="2:4" ht="15.75" customHeight="1" x14ac:dyDescent="0.25">
      <c r="B119" s="13" t="s">
        <v>43</v>
      </c>
      <c r="C119" s="31">
        <v>0</v>
      </c>
      <c r="D119" s="5">
        <f t="shared" si="2"/>
        <v>0</v>
      </c>
    </row>
    <row r="120" spans="2:4" ht="15.75" customHeight="1" x14ac:dyDescent="0.25">
      <c r="B120" s="13" t="s">
        <v>44</v>
      </c>
      <c r="C120" s="31">
        <v>0</v>
      </c>
      <c r="D120" s="5">
        <f t="shared" si="2"/>
        <v>0</v>
      </c>
    </row>
    <row r="121" spans="2:4" ht="15.75" customHeight="1" x14ac:dyDescent="0.25">
      <c r="B121" s="13" t="s">
        <v>45</v>
      </c>
      <c r="C121" s="31">
        <v>0</v>
      </c>
      <c r="D121" s="5">
        <f t="shared" si="2"/>
        <v>0</v>
      </c>
    </row>
    <row r="122" spans="2:4" ht="15.75" customHeight="1" x14ac:dyDescent="0.25">
      <c r="B122" s="13" t="s">
        <v>46</v>
      </c>
      <c r="C122" s="31">
        <v>0</v>
      </c>
      <c r="D122" s="5">
        <f t="shared" si="2"/>
        <v>0</v>
      </c>
    </row>
    <row r="123" spans="2:4" ht="15.75" customHeight="1" x14ac:dyDescent="0.25">
      <c r="B123" s="13" t="s">
        <v>47</v>
      </c>
      <c r="C123" s="31">
        <v>0</v>
      </c>
      <c r="D123" s="5">
        <f t="shared" si="2"/>
        <v>0</v>
      </c>
    </row>
    <row r="124" spans="2:4" ht="15.75" customHeight="1" x14ac:dyDescent="0.25">
      <c r="B124" s="11" t="s">
        <v>48</v>
      </c>
      <c r="C124" s="33">
        <v>0</v>
      </c>
      <c r="D124" s="5">
        <f t="shared" si="2"/>
        <v>0</v>
      </c>
    </row>
    <row r="125" spans="2:4" ht="15.75" customHeight="1" x14ac:dyDescent="0.25">
      <c r="B125" s="10" t="s">
        <v>49</v>
      </c>
      <c r="C125" s="33">
        <v>0</v>
      </c>
      <c r="D125" s="5">
        <f t="shared" si="2"/>
        <v>0</v>
      </c>
    </row>
    <row r="126" spans="2:4" ht="15.75" customHeight="1" x14ac:dyDescent="0.25">
      <c r="B126" s="10" t="s">
        <v>50</v>
      </c>
      <c r="C126" s="33">
        <v>0</v>
      </c>
      <c r="D126" s="5">
        <f t="shared" si="2"/>
        <v>0</v>
      </c>
    </row>
    <row r="127" spans="2:4" ht="15.75" customHeight="1" x14ac:dyDescent="0.25">
      <c r="B127" s="10" t="s">
        <v>51</v>
      </c>
      <c r="C127" s="33">
        <v>0</v>
      </c>
      <c r="D127" s="5">
        <f t="shared" si="2"/>
        <v>0</v>
      </c>
    </row>
    <row r="128" spans="2:4" ht="15.75" customHeight="1" x14ac:dyDescent="0.25">
      <c r="B128" s="11" t="s">
        <v>52</v>
      </c>
      <c r="C128" s="33">
        <v>0</v>
      </c>
      <c r="D128" s="5">
        <f t="shared" si="2"/>
        <v>0</v>
      </c>
    </row>
    <row r="129" spans="1:4" ht="15.75" customHeight="1" x14ac:dyDescent="0.25">
      <c r="B129" s="11" t="s">
        <v>53</v>
      </c>
      <c r="C129" s="33">
        <v>0</v>
      </c>
      <c r="D129" s="5">
        <f t="shared" si="2"/>
        <v>0</v>
      </c>
    </row>
    <row r="130" spans="1:4" ht="15.75" customHeight="1" x14ac:dyDescent="0.25">
      <c r="B130" s="13" t="s">
        <v>54</v>
      </c>
      <c r="C130" s="33">
        <v>0</v>
      </c>
      <c r="D130" s="5">
        <f t="shared" si="2"/>
        <v>0</v>
      </c>
    </row>
    <row r="131" spans="1:4" ht="15.75" customHeight="1" x14ac:dyDescent="0.25">
      <c r="B131" s="14" t="s">
        <v>55</v>
      </c>
      <c r="C131" s="33">
        <v>0</v>
      </c>
      <c r="D131" s="5">
        <f t="shared" si="2"/>
        <v>0</v>
      </c>
    </row>
    <row r="132" spans="1:4" ht="15.75" customHeight="1" x14ac:dyDescent="0.25">
      <c r="B132" s="11" t="s">
        <v>56</v>
      </c>
      <c r="C132" s="33">
        <v>0</v>
      </c>
      <c r="D132" s="5">
        <f t="shared" si="2"/>
        <v>0</v>
      </c>
    </row>
    <row r="133" spans="1:4" ht="15.75" customHeight="1" x14ac:dyDescent="0.25">
      <c r="B133" s="10" t="s">
        <v>57</v>
      </c>
      <c r="C133" s="33">
        <v>0</v>
      </c>
      <c r="D133" s="5">
        <f t="shared" si="2"/>
        <v>0</v>
      </c>
    </row>
    <row r="134" spans="1:4" ht="15.75" customHeight="1" x14ac:dyDescent="0.25">
      <c r="B134" s="30" t="s">
        <v>58</v>
      </c>
      <c r="C134" s="34">
        <v>0</v>
      </c>
      <c r="D134" s="5">
        <f t="shared" si="2"/>
        <v>0</v>
      </c>
    </row>
    <row r="135" spans="1:4" ht="15.75" customHeight="1" x14ac:dyDescent="0.25">
      <c r="A135" s="9"/>
      <c r="B135" s="28" t="s">
        <v>59</v>
      </c>
      <c r="C135" s="35">
        <v>1</v>
      </c>
      <c r="D135" s="5">
        <f t="shared" si="2"/>
        <v>0.125</v>
      </c>
    </row>
    <row r="136" spans="1:4" ht="15.75" customHeight="1" x14ac:dyDescent="0.25">
      <c r="B136" s="9"/>
      <c r="C136" s="22">
        <f>SUM(C84:C135)</f>
        <v>8</v>
      </c>
    </row>
    <row r="137" spans="1:4" ht="15.75" customHeight="1" x14ac:dyDescent="0.25"/>
    <row r="138" spans="1:4" ht="15.75" customHeight="1" x14ac:dyDescent="0.25"/>
    <row r="139" spans="1:4" ht="15.75" customHeight="1" x14ac:dyDescent="0.25"/>
    <row r="140" spans="1:4" ht="15.75" customHeight="1" x14ac:dyDescent="0.25"/>
    <row r="141" spans="1:4" ht="15.75" customHeight="1" x14ac:dyDescent="0.25"/>
    <row r="142" spans="1:4" ht="15.75" customHeight="1" x14ac:dyDescent="0.25"/>
    <row r="143" spans="1:4" ht="15.75" customHeight="1" x14ac:dyDescent="0.25"/>
    <row r="144" spans="1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</sheetData>
  <mergeCells count="4">
    <mergeCell ref="B3:C3"/>
    <mergeCell ref="B9:C9"/>
    <mergeCell ref="B15:C15"/>
    <mergeCell ref="B82:C8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9"/>
  <sheetViews>
    <sheetView topLeftCell="A84" workbookViewId="0">
      <selection activeCell="F12" sqref="F12"/>
    </sheetView>
  </sheetViews>
  <sheetFormatPr baseColWidth="10" defaultColWidth="11.42578125" defaultRowHeight="15" x14ac:dyDescent="0.25"/>
  <cols>
    <col min="2" max="2" width="49" bestFit="1" customWidth="1"/>
    <col min="3" max="3" width="19.4257812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+C11+Septiembre!C5</f>
        <v>212</v>
      </c>
    </row>
    <row r="6" spans="2:3" x14ac:dyDescent="0.25">
      <c r="B6" t="s">
        <v>3</v>
      </c>
      <c r="C6" s="1">
        <f>+C12+Septiembre!C6</f>
        <v>212</v>
      </c>
    </row>
    <row r="7" spans="2:3" x14ac:dyDescent="0.25">
      <c r="B7" t="s">
        <v>4</v>
      </c>
      <c r="C7" s="1" t="e">
        <f>+C13+Septiembre!C7</f>
        <v>#VALUE!</v>
      </c>
    </row>
    <row r="9" spans="2:3" x14ac:dyDescent="0.25">
      <c r="B9" s="39" t="s">
        <v>65</v>
      </c>
      <c r="C9" s="40"/>
    </row>
    <row r="11" spans="2:3" x14ac:dyDescent="0.25">
      <c r="B11" t="s">
        <v>2</v>
      </c>
      <c r="C11" s="2">
        <f>C139</f>
        <v>30</v>
      </c>
    </row>
    <row r="12" spans="2:3" x14ac:dyDescent="0.25">
      <c r="B12" t="s">
        <v>3</v>
      </c>
      <c r="C12" s="2">
        <f>C139</f>
        <v>30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+C84+Septiembre!C17</f>
        <v>0</v>
      </c>
    </row>
    <row r="18" spans="2:3" x14ac:dyDescent="0.25">
      <c r="B18" s="14" t="s">
        <v>9</v>
      </c>
      <c r="C18" s="12">
        <f>+C85+Septiembre!C18</f>
        <v>28</v>
      </c>
    </row>
    <row r="19" spans="2:3" x14ac:dyDescent="0.25">
      <c r="B19" s="11" t="s">
        <v>10</v>
      </c>
      <c r="C19" s="12">
        <f>+C86+Septiembre!C19</f>
        <v>4</v>
      </c>
    </row>
    <row r="20" spans="2:3" x14ac:dyDescent="0.25">
      <c r="B20" s="13" t="s">
        <v>11</v>
      </c>
      <c r="C20" s="12">
        <f>+C87+Septiembre!C20</f>
        <v>9</v>
      </c>
    </row>
    <row r="21" spans="2:3" x14ac:dyDescent="0.25">
      <c r="B21" s="13" t="s">
        <v>12</v>
      </c>
      <c r="C21" s="12">
        <f>+C88+Septiembre!C21</f>
        <v>0</v>
      </c>
    </row>
    <row r="22" spans="2:3" x14ac:dyDescent="0.25">
      <c r="B22" s="11" t="s">
        <v>13</v>
      </c>
      <c r="C22" s="12">
        <f>+C89+Septiembre!C22</f>
        <v>3</v>
      </c>
    </row>
    <row r="23" spans="2:3" x14ac:dyDescent="0.25">
      <c r="B23" s="13" t="s">
        <v>14</v>
      </c>
      <c r="C23" s="12">
        <f>+C90+Septiembre!C23</f>
        <v>6</v>
      </c>
    </row>
    <row r="24" spans="2:3" x14ac:dyDescent="0.25">
      <c r="B24" s="11" t="s">
        <v>15</v>
      </c>
      <c r="C24" s="12">
        <f>+C91+Septiembre!C24</f>
        <v>0</v>
      </c>
    </row>
    <row r="25" spans="2:3" x14ac:dyDescent="0.25">
      <c r="B25" s="10" t="s">
        <v>16</v>
      </c>
      <c r="C25" s="12">
        <f>+C92+Septiembre!C25</f>
        <v>5</v>
      </c>
    </row>
    <row r="26" spans="2:3" x14ac:dyDescent="0.25">
      <c r="B26" s="10" t="s">
        <v>17</v>
      </c>
      <c r="C26" s="12">
        <f>+C93+Septiembre!C26</f>
        <v>16</v>
      </c>
    </row>
    <row r="27" spans="2:3" x14ac:dyDescent="0.25">
      <c r="B27" s="10" t="s">
        <v>18</v>
      </c>
      <c r="C27" s="12">
        <f>+C94+Septiembre!C27</f>
        <v>1</v>
      </c>
    </row>
    <row r="28" spans="2:3" x14ac:dyDescent="0.25">
      <c r="B28" s="11" t="s">
        <v>19</v>
      </c>
      <c r="C28" s="12">
        <f>+C95+Septiembre!C28</f>
        <v>3</v>
      </c>
    </row>
    <row r="29" spans="2:3" x14ac:dyDescent="0.25">
      <c r="B29" s="10" t="s">
        <v>20</v>
      </c>
      <c r="C29" s="12">
        <f>+C96+Septiembre!C29</f>
        <v>1</v>
      </c>
    </row>
    <row r="30" spans="2:3" x14ac:dyDescent="0.25">
      <c r="B30" s="10" t="s">
        <v>21</v>
      </c>
      <c r="C30" s="12">
        <f>+C97+Septiembre!C30</f>
        <v>7</v>
      </c>
    </row>
    <row r="31" spans="2:3" x14ac:dyDescent="0.25">
      <c r="B31" s="13" t="s">
        <v>22</v>
      </c>
      <c r="C31" s="12">
        <f>+C98+Septiembre!C31</f>
        <v>0</v>
      </c>
    </row>
    <row r="32" spans="2:3" x14ac:dyDescent="0.25">
      <c r="B32" s="13" t="s">
        <v>23</v>
      </c>
      <c r="C32" s="12">
        <f>+C99+Septiembre!C32</f>
        <v>1</v>
      </c>
    </row>
    <row r="33" spans="2:3" x14ac:dyDescent="0.25">
      <c r="B33" s="10" t="s">
        <v>24</v>
      </c>
      <c r="C33" s="12">
        <f>+C100+Septiembre!C33</f>
        <v>0</v>
      </c>
    </row>
    <row r="34" spans="2:3" x14ac:dyDescent="0.25">
      <c r="B34" s="14" t="s">
        <v>25</v>
      </c>
      <c r="C34" s="12">
        <f>+C101+Septiembre!C34</f>
        <v>0</v>
      </c>
    </row>
    <row r="35" spans="2:3" x14ac:dyDescent="0.25">
      <c r="B35" s="11" t="s">
        <v>26</v>
      </c>
      <c r="C35" s="12">
        <f>+C102+Septiembre!C35</f>
        <v>1</v>
      </c>
    </row>
    <row r="36" spans="2:3" x14ac:dyDescent="0.25">
      <c r="B36" s="13" t="s">
        <v>27</v>
      </c>
      <c r="C36" s="12">
        <f>+C103+Septiembre!C36</f>
        <v>0</v>
      </c>
    </row>
    <row r="37" spans="2:3" x14ac:dyDescent="0.25">
      <c r="B37" s="13" t="s">
        <v>28</v>
      </c>
      <c r="C37" s="12">
        <f>+C104+Septiembre!C37</f>
        <v>10</v>
      </c>
    </row>
    <row r="38" spans="2:3" x14ac:dyDescent="0.25">
      <c r="B38" s="10" t="s">
        <v>29</v>
      </c>
      <c r="C38" s="12">
        <f>+C105+Septiembre!C38</f>
        <v>2</v>
      </c>
    </row>
    <row r="39" spans="2:3" x14ac:dyDescent="0.25">
      <c r="B39" s="13" t="s">
        <v>30</v>
      </c>
      <c r="C39" s="12">
        <f>+C106+Septiembre!C39</f>
        <v>2</v>
      </c>
    </row>
    <row r="40" spans="2:3" x14ac:dyDescent="0.25">
      <c r="B40" s="10" t="s">
        <v>31</v>
      </c>
      <c r="C40" s="12">
        <f>+C107+Septiembre!C40</f>
        <v>6</v>
      </c>
    </row>
    <row r="41" spans="2:3" x14ac:dyDescent="0.25">
      <c r="B41" s="11" t="s">
        <v>32</v>
      </c>
      <c r="C41" s="12">
        <f>+C108+Septiembre!C41</f>
        <v>0</v>
      </c>
    </row>
    <row r="42" spans="2:3" x14ac:dyDescent="0.25">
      <c r="B42" s="11" t="s">
        <v>33</v>
      </c>
      <c r="C42" s="12">
        <f>+C109+Septiembre!C42</f>
        <v>0</v>
      </c>
    </row>
    <row r="43" spans="2:3" x14ac:dyDescent="0.25">
      <c r="B43" s="10" t="s">
        <v>34</v>
      </c>
      <c r="C43" s="12">
        <f>+C110+Septiembre!C43</f>
        <v>8</v>
      </c>
    </row>
    <row r="44" spans="2:3" x14ac:dyDescent="0.25">
      <c r="B44" s="10" t="s">
        <v>35</v>
      </c>
      <c r="C44" s="12">
        <f>+C111+Septiembre!C44</f>
        <v>1</v>
      </c>
    </row>
    <row r="45" spans="2:3" x14ac:dyDescent="0.25">
      <c r="B45" s="10" t="s">
        <v>36</v>
      </c>
      <c r="C45" s="12">
        <f>+C112+Septiembre!C45</f>
        <v>1</v>
      </c>
    </row>
    <row r="46" spans="2:3" x14ac:dyDescent="0.25">
      <c r="B46" s="13" t="s">
        <v>37</v>
      </c>
      <c r="C46" s="12">
        <f>+C113+Septiembre!C46</f>
        <v>0</v>
      </c>
    </row>
    <row r="47" spans="2:3" x14ac:dyDescent="0.25">
      <c r="B47" s="10" t="s">
        <v>38</v>
      </c>
      <c r="C47" s="12">
        <f>+C114+Septiembre!C47</f>
        <v>2</v>
      </c>
    </row>
    <row r="48" spans="2:3" x14ac:dyDescent="0.25">
      <c r="B48" s="10" t="s">
        <v>39</v>
      </c>
      <c r="C48" s="12">
        <f>+C115+Septiembre!C48</f>
        <v>0</v>
      </c>
    </row>
    <row r="49" spans="2:3" x14ac:dyDescent="0.25">
      <c r="B49" s="11" t="s">
        <v>40</v>
      </c>
      <c r="C49" s="12">
        <f>+C116+Septiembre!C49</f>
        <v>1</v>
      </c>
    </row>
    <row r="50" spans="2:3" x14ac:dyDescent="0.25">
      <c r="B50" s="13" t="s">
        <v>41</v>
      </c>
      <c r="C50" s="12">
        <f>+C117+Septiembre!C50</f>
        <v>0</v>
      </c>
    </row>
    <row r="51" spans="2:3" x14ac:dyDescent="0.25">
      <c r="B51" s="13" t="s">
        <v>42</v>
      </c>
      <c r="C51" s="12">
        <f>+C118+Septiembre!C51</f>
        <v>0</v>
      </c>
    </row>
    <row r="52" spans="2:3" x14ac:dyDescent="0.25">
      <c r="B52" s="13" t="s">
        <v>43</v>
      </c>
      <c r="C52" s="12">
        <f>+C119+Septiembre!C52</f>
        <v>2</v>
      </c>
    </row>
    <row r="53" spans="2:3" x14ac:dyDescent="0.25">
      <c r="B53" s="13" t="s">
        <v>44</v>
      </c>
      <c r="C53" s="12">
        <f>+C120+Septiembre!C53</f>
        <v>0</v>
      </c>
    </row>
    <row r="54" spans="2:3" x14ac:dyDescent="0.25">
      <c r="B54" s="13" t="s">
        <v>45</v>
      </c>
      <c r="C54" s="12">
        <f>+C121+Septiembre!C54</f>
        <v>0</v>
      </c>
    </row>
    <row r="55" spans="2:3" x14ac:dyDescent="0.25">
      <c r="B55" s="13" t="s">
        <v>46</v>
      </c>
      <c r="C55" s="12">
        <f>+C122+Septiembre!C55</f>
        <v>12</v>
      </c>
    </row>
    <row r="56" spans="2:3" x14ac:dyDescent="0.25">
      <c r="B56" s="13" t="s">
        <v>47</v>
      </c>
      <c r="C56" s="12">
        <f>+C123+Septiembre!C56</f>
        <v>3</v>
      </c>
    </row>
    <row r="57" spans="2:3" x14ac:dyDescent="0.25">
      <c r="B57" s="11" t="s">
        <v>48</v>
      </c>
      <c r="C57" s="12">
        <f>+C124+Septiembre!C57</f>
        <v>0</v>
      </c>
    </row>
    <row r="58" spans="2:3" x14ac:dyDescent="0.25">
      <c r="B58" s="10" t="s">
        <v>49</v>
      </c>
      <c r="C58" s="12">
        <f>+C125+Septiembre!C58</f>
        <v>8</v>
      </c>
    </row>
    <row r="59" spans="2:3" x14ac:dyDescent="0.25">
      <c r="B59" s="10" t="s">
        <v>50</v>
      </c>
      <c r="C59" s="12">
        <f>+C126+Septiembre!C59</f>
        <v>0</v>
      </c>
    </row>
    <row r="60" spans="2:3" x14ac:dyDescent="0.25">
      <c r="B60" s="10" t="s">
        <v>51</v>
      </c>
      <c r="C60" s="12">
        <f>+C127+Septiembre!C60</f>
        <v>9</v>
      </c>
    </row>
    <row r="61" spans="2:3" x14ac:dyDescent="0.25">
      <c r="B61" s="11" t="s">
        <v>52</v>
      </c>
      <c r="C61" s="12">
        <f>+C128+Septiembre!C61</f>
        <v>1</v>
      </c>
    </row>
    <row r="62" spans="2:3" x14ac:dyDescent="0.25">
      <c r="B62" s="11" t="s">
        <v>53</v>
      </c>
      <c r="C62" s="12">
        <f>+C129+Septiembre!C62</f>
        <v>0</v>
      </c>
    </row>
    <row r="63" spans="2:3" x14ac:dyDescent="0.25">
      <c r="B63" s="13" t="s">
        <v>54</v>
      </c>
      <c r="C63" s="12">
        <f>+C130+Septiembre!C63</f>
        <v>1</v>
      </c>
    </row>
    <row r="64" spans="2:3" x14ac:dyDescent="0.25">
      <c r="B64" s="14" t="s">
        <v>55</v>
      </c>
      <c r="C64" s="12">
        <f>+C131+Septiembre!C64</f>
        <v>7</v>
      </c>
    </row>
    <row r="65" spans="2:3" x14ac:dyDescent="0.25">
      <c r="B65" s="11" t="s">
        <v>56</v>
      </c>
      <c r="C65" s="12">
        <f>+C132+Septiembre!C65</f>
        <v>0</v>
      </c>
    </row>
    <row r="66" spans="2:3" x14ac:dyDescent="0.25">
      <c r="B66" s="10" t="s">
        <v>57</v>
      </c>
      <c r="C66" s="12">
        <f>+C133+Septiembre!C66</f>
        <v>6</v>
      </c>
    </row>
    <row r="67" spans="2:3" x14ac:dyDescent="0.25">
      <c r="B67" s="13" t="s">
        <v>58</v>
      </c>
      <c r="C67" s="12">
        <f>+C134+Septiembre!C67</f>
        <v>26</v>
      </c>
    </row>
    <row r="68" spans="2:3" x14ac:dyDescent="0.25">
      <c r="B68" s="10" t="s">
        <v>59</v>
      </c>
      <c r="C68" s="12">
        <f>+C135+Septiembre!C68</f>
        <v>1</v>
      </c>
    </row>
    <row r="69" spans="2:3" x14ac:dyDescent="0.25">
      <c r="B69" s="11" t="s">
        <v>63</v>
      </c>
      <c r="C69" s="12">
        <f>+C136+Septiembre!C69</f>
        <v>1</v>
      </c>
    </row>
    <row r="70" spans="2:3" x14ac:dyDescent="0.25">
      <c r="B70" s="11" t="s">
        <v>30</v>
      </c>
      <c r="C70" s="12">
        <f>+C137+Septiembre!C70</f>
        <v>4</v>
      </c>
    </row>
    <row r="71" spans="2:3" x14ac:dyDescent="0.25">
      <c r="B71" s="11" t="s">
        <v>75</v>
      </c>
      <c r="C71" s="12">
        <f>+C138+Septiembre!C71</f>
        <v>1</v>
      </c>
    </row>
    <row r="72" spans="2:3" x14ac:dyDescent="0.25">
      <c r="B72" s="11"/>
      <c r="C72" s="12"/>
    </row>
    <row r="73" spans="2:3" x14ac:dyDescent="0.25">
      <c r="B73" s="11"/>
      <c r="C73" s="12"/>
    </row>
    <row r="74" spans="2:3" x14ac:dyDescent="0.25">
      <c r="B74" s="11"/>
      <c r="C74" s="12"/>
    </row>
    <row r="75" spans="2:3" x14ac:dyDescent="0.25">
      <c r="B75" s="11"/>
      <c r="C75" s="12"/>
    </row>
    <row r="76" spans="2:3" x14ac:dyDescent="0.25">
      <c r="B76" s="11"/>
      <c r="C76" s="12"/>
    </row>
    <row r="77" spans="2:3" x14ac:dyDescent="0.25">
      <c r="B77" s="11"/>
      <c r="C77" s="12"/>
    </row>
    <row r="78" spans="2:3" x14ac:dyDescent="0.25">
      <c r="B78" s="11"/>
      <c r="C78" s="12"/>
    </row>
    <row r="79" spans="2:3" x14ac:dyDescent="0.25">
      <c r="B79" s="11"/>
      <c r="C79" s="12"/>
    </row>
    <row r="80" spans="2:3" x14ac:dyDescent="0.25">
      <c r="B80" s="11"/>
      <c r="C80" s="12"/>
    </row>
    <row r="81" spans="2:4" x14ac:dyDescent="0.25">
      <c r="B81" s="9"/>
      <c r="C81" s="22">
        <f>SUM(C17:C80)</f>
        <v>200</v>
      </c>
    </row>
    <row r="82" spans="2:4" x14ac:dyDescent="0.25">
      <c r="B82" s="39" t="s">
        <v>69</v>
      </c>
      <c r="C82" s="40"/>
    </row>
    <row r="84" spans="2:4" x14ac:dyDescent="0.25">
      <c r="B84" s="10" t="s">
        <v>8</v>
      </c>
      <c r="C84" s="15">
        <v>0</v>
      </c>
      <c r="D84" s="5">
        <f>C84/$C$11</f>
        <v>0</v>
      </c>
    </row>
    <row r="85" spans="2:4" x14ac:dyDescent="0.25">
      <c r="B85" s="14" t="s">
        <v>9</v>
      </c>
      <c r="C85" s="15">
        <v>1</v>
      </c>
      <c r="D85" s="5">
        <f t="shared" ref="D85:D134" si="0">C85/$C$11</f>
        <v>3.3333333333333333E-2</v>
      </c>
    </row>
    <row r="86" spans="2:4" x14ac:dyDescent="0.25">
      <c r="B86" s="11" t="s">
        <v>10</v>
      </c>
      <c r="C86" s="15">
        <v>0</v>
      </c>
      <c r="D86" s="5">
        <f t="shared" si="0"/>
        <v>0</v>
      </c>
    </row>
    <row r="87" spans="2:4" x14ac:dyDescent="0.25">
      <c r="B87" s="13" t="s">
        <v>11</v>
      </c>
      <c r="C87" s="15">
        <v>3</v>
      </c>
      <c r="D87" s="5">
        <f t="shared" si="0"/>
        <v>0.1</v>
      </c>
    </row>
    <row r="88" spans="2:4" x14ac:dyDescent="0.25">
      <c r="B88" s="13" t="s">
        <v>12</v>
      </c>
      <c r="C88" s="15">
        <v>0</v>
      </c>
      <c r="D88" s="5">
        <f t="shared" si="0"/>
        <v>0</v>
      </c>
    </row>
    <row r="89" spans="2:4" x14ac:dyDescent="0.25">
      <c r="B89" s="11" t="s">
        <v>13</v>
      </c>
      <c r="C89" s="15">
        <v>1</v>
      </c>
      <c r="D89" s="5">
        <f>C89/$C$11</f>
        <v>3.3333333333333333E-2</v>
      </c>
    </row>
    <row r="90" spans="2:4" x14ac:dyDescent="0.25">
      <c r="B90" s="13" t="s">
        <v>14</v>
      </c>
      <c r="C90" s="15">
        <v>1</v>
      </c>
      <c r="D90" s="5">
        <f t="shared" si="0"/>
        <v>3.3333333333333333E-2</v>
      </c>
    </row>
    <row r="91" spans="2:4" x14ac:dyDescent="0.25">
      <c r="B91" s="11" t="s">
        <v>15</v>
      </c>
      <c r="C91" s="15">
        <v>0</v>
      </c>
      <c r="D91" s="5">
        <f t="shared" si="0"/>
        <v>0</v>
      </c>
    </row>
    <row r="92" spans="2:4" x14ac:dyDescent="0.25">
      <c r="B92" s="10" t="s">
        <v>16</v>
      </c>
      <c r="C92" s="15">
        <v>1</v>
      </c>
      <c r="D92" s="5">
        <f t="shared" si="0"/>
        <v>3.3333333333333333E-2</v>
      </c>
    </row>
    <row r="93" spans="2:4" x14ac:dyDescent="0.25">
      <c r="B93" s="10" t="s">
        <v>17</v>
      </c>
      <c r="C93" s="15">
        <v>0</v>
      </c>
      <c r="D93" s="5">
        <f t="shared" si="0"/>
        <v>0</v>
      </c>
    </row>
    <row r="94" spans="2:4" x14ac:dyDescent="0.25">
      <c r="B94" s="10" t="s">
        <v>18</v>
      </c>
      <c r="C94" s="15">
        <v>0</v>
      </c>
      <c r="D94" s="5">
        <f t="shared" si="0"/>
        <v>0</v>
      </c>
    </row>
    <row r="95" spans="2:4" x14ac:dyDescent="0.25">
      <c r="B95" s="11" t="s">
        <v>19</v>
      </c>
      <c r="C95" s="15">
        <v>1</v>
      </c>
      <c r="D95" s="5">
        <f t="shared" si="0"/>
        <v>3.3333333333333333E-2</v>
      </c>
    </row>
    <row r="96" spans="2:4" x14ac:dyDescent="0.25">
      <c r="B96" s="10" t="s">
        <v>20</v>
      </c>
      <c r="C96" s="15">
        <v>0</v>
      </c>
      <c r="D96" s="5">
        <f t="shared" si="0"/>
        <v>0</v>
      </c>
    </row>
    <row r="97" spans="2:4" x14ac:dyDescent="0.25">
      <c r="B97" s="10" t="s">
        <v>21</v>
      </c>
      <c r="C97" s="15">
        <v>0</v>
      </c>
      <c r="D97" s="5">
        <f t="shared" si="0"/>
        <v>0</v>
      </c>
    </row>
    <row r="98" spans="2:4" x14ac:dyDescent="0.25">
      <c r="B98" s="13" t="s">
        <v>22</v>
      </c>
      <c r="C98" s="15">
        <v>0</v>
      </c>
      <c r="D98" s="5">
        <f t="shared" si="0"/>
        <v>0</v>
      </c>
    </row>
    <row r="99" spans="2:4" x14ac:dyDescent="0.25">
      <c r="B99" s="13" t="s">
        <v>23</v>
      </c>
      <c r="C99" s="15">
        <v>0</v>
      </c>
      <c r="D99" s="5">
        <f t="shared" si="0"/>
        <v>0</v>
      </c>
    </row>
    <row r="100" spans="2:4" x14ac:dyDescent="0.25">
      <c r="B100" s="10" t="s">
        <v>24</v>
      </c>
      <c r="C100" s="16">
        <v>0</v>
      </c>
      <c r="D100" s="5">
        <f t="shared" si="0"/>
        <v>0</v>
      </c>
    </row>
    <row r="101" spans="2:4" x14ac:dyDescent="0.25">
      <c r="B101" s="14" t="s">
        <v>25</v>
      </c>
      <c r="C101" s="15">
        <v>0</v>
      </c>
      <c r="D101" s="5">
        <f t="shared" si="0"/>
        <v>0</v>
      </c>
    </row>
    <row r="102" spans="2:4" x14ac:dyDescent="0.25">
      <c r="B102" s="11" t="s">
        <v>26</v>
      </c>
      <c r="C102" s="17">
        <v>0</v>
      </c>
      <c r="D102" s="5">
        <f t="shared" si="0"/>
        <v>0</v>
      </c>
    </row>
    <row r="103" spans="2:4" x14ac:dyDescent="0.25">
      <c r="B103" s="13" t="s">
        <v>27</v>
      </c>
      <c r="C103" s="17">
        <v>0</v>
      </c>
      <c r="D103" s="5">
        <f t="shared" si="0"/>
        <v>0</v>
      </c>
    </row>
    <row r="104" spans="2:4" x14ac:dyDescent="0.25">
      <c r="B104" s="13" t="s">
        <v>28</v>
      </c>
      <c r="C104" s="17">
        <v>1</v>
      </c>
      <c r="D104" s="5">
        <f t="shared" si="0"/>
        <v>3.3333333333333333E-2</v>
      </c>
    </row>
    <row r="105" spans="2:4" x14ac:dyDescent="0.25">
      <c r="B105" s="10" t="s">
        <v>29</v>
      </c>
      <c r="C105" s="17">
        <v>1</v>
      </c>
      <c r="D105" s="5">
        <f t="shared" si="0"/>
        <v>3.3333333333333333E-2</v>
      </c>
    </row>
    <row r="106" spans="2:4" x14ac:dyDescent="0.25">
      <c r="B106" s="13" t="s">
        <v>30</v>
      </c>
      <c r="C106" s="17">
        <v>0</v>
      </c>
      <c r="D106" s="5">
        <f t="shared" si="0"/>
        <v>0</v>
      </c>
    </row>
    <row r="107" spans="2:4" x14ac:dyDescent="0.25">
      <c r="B107" s="10" t="s">
        <v>31</v>
      </c>
      <c r="C107" s="17">
        <v>2</v>
      </c>
      <c r="D107" s="5">
        <f t="shared" si="0"/>
        <v>6.6666666666666666E-2</v>
      </c>
    </row>
    <row r="108" spans="2:4" x14ac:dyDescent="0.25">
      <c r="B108" s="11" t="s">
        <v>32</v>
      </c>
      <c r="C108" s="17">
        <v>0</v>
      </c>
      <c r="D108" s="5">
        <f t="shared" si="0"/>
        <v>0</v>
      </c>
    </row>
    <row r="109" spans="2:4" x14ac:dyDescent="0.25">
      <c r="B109" s="11" t="s">
        <v>33</v>
      </c>
      <c r="C109" s="17">
        <v>0</v>
      </c>
      <c r="D109" s="5">
        <f t="shared" si="0"/>
        <v>0</v>
      </c>
    </row>
    <row r="110" spans="2:4" x14ac:dyDescent="0.25">
      <c r="B110" s="10" t="s">
        <v>34</v>
      </c>
      <c r="C110" s="17">
        <v>1</v>
      </c>
      <c r="D110" s="5">
        <f t="shared" si="0"/>
        <v>3.3333333333333333E-2</v>
      </c>
    </row>
    <row r="111" spans="2:4" x14ac:dyDescent="0.25">
      <c r="B111" s="10" t="s">
        <v>35</v>
      </c>
      <c r="C111" s="17">
        <v>0</v>
      </c>
      <c r="D111" s="5">
        <f t="shared" si="0"/>
        <v>0</v>
      </c>
    </row>
    <row r="112" spans="2:4" x14ac:dyDescent="0.25">
      <c r="B112" s="10" t="s">
        <v>36</v>
      </c>
      <c r="C112" s="17">
        <v>0</v>
      </c>
      <c r="D112" s="5">
        <f t="shared" si="0"/>
        <v>0</v>
      </c>
    </row>
    <row r="113" spans="2:4" x14ac:dyDescent="0.25">
      <c r="B113" s="13" t="s">
        <v>37</v>
      </c>
      <c r="C113" s="17">
        <v>0</v>
      </c>
      <c r="D113" s="5">
        <f t="shared" si="0"/>
        <v>0</v>
      </c>
    </row>
    <row r="114" spans="2:4" x14ac:dyDescent="0.25">
      <c r="B114" s="10" t="s">
        <v>38</v>
      </c>
      <c r="C114" s="17">
        <v>0</v>
      </c>
      <c r="D114" s="5">
        <f t="shared" si="0"/>
        <v>0</v>
      </c>
    </row>
    <row r="115" spans="2:4" x14ac:dyDescent="0.25">
      <c r="B115" s="10" t="s">
        <v>39</v>
      </c>
      <c r="C115" s="17">
        <v>0</v>
      </c>
      <c r="D115" s="5">
        <f t="shared" si="0"/>
        <v>0</v>
      </c>
    </row>
    <row r="116" spans="2:4" x14ac:dyDescent="0.25">
      <c r="B116" s="11" t="s">
        <v>40</v>
      </c>
      <c r="C116" s="18">
        <v>0</v>
      </c>
      <c r="D116" s="5">
        <f t="shared" si="0"/>
        <v>0</v>
      </c>
    </row>
    <row r="117" spans="2:4" x14ac:dyDescent="0.25">
      <c r="B117" s="13" t="s">
        <v>41</v>
      </c>
      <c r="C117" s="19">
        <v>0</v>
      </c>
      <c r="D117" s="5">
        <f t="shared" si="0"/>
        <v>0</v>
      </c>
    </row>
    <row r="118" spans="2:4" x14ac:dyDescent="0.25">
      <c r="B118" s="13" t="s">
        <v>42</v>
      </c>
      <c r="C118" s="19">
        <v>0</v>
      </c>
      <c r="D118" s="5">
        <f t="shared" si="0"/>
        <v>0</v>
      </c>
    </row>
    <row r="119" spans="2:4" x14ac:dyDescent="0.25">
      <c r="B119" s="13" t="s">
        <v>43</v>
      </c>
      <c r="C119" s="19">
        <v>0</v>
      </c>
      <c r="D119" s="5">
        <f t="shared" si="0"/>
        <v>0</v>
      </c>
    </row>
    <row r="120" spans="2:4" x14ac:dyDescent="0.25">
      <c r="B120" s="13" t="s">
        <v>44</v>
      </c>
      <c r="C120" s="20">
        <v>0</v>
      </c>
      <c r="D120" s="5">
        <f t="shared" si="0"/>
        <v>0</v>
      </c>
    </row>
    <row r="121" spans="2:4" x14ac:dyDescent="0.25">
      <c r="B121" s="13" t="s">
        <v>45</v>
      </c>
      <c r="C121" s="19">
        <v>0</v>
      </c>
      <c r="D121" s="5">
        <f t="shared" si="0"/>
        <v>0</v>
      </c>
    </row>
    <row r="122" spans="2:4" x14ac:dyDescent="0.25">
      <c r="B122" s="13" t="s">
        <v>46</v>
      </c>
      <c r="C122" s="19">
        <v>2</v>
      </c>
      <c r="D122" s="5">
        <f t="shared" si="0"/>
        <v>6.6666666666666666E-2</v>
      </c>
    </row>
    <row r="123" spans="2:4" x14ac:dyDescent="0.25">
      <c r="B123" s="13" t="s">
        <v>47</v>
      </c>
      <c r="C123" s="19">
        <v>0</v>
      </c>
      <c r="D123" s="5">
        <f t="shared" si="0"/>
        <v>0</v>
      </c>
    </row>
    <row r="124" spans="2:4" x14ac:dyDescent="0.25">
      <c r="B124" s="11" t="s">
        <v>48</v>
      </c>
      <c r="C124" s="19">
        <v>0</v>
      </c>
      <c r="D124" s="5">
        <f t="shared" si="0"/>
        <v>0</v>
      </c>
    </row>
    <row r="125" spans="2:4" x14ac:dyDescent="0.25">
      <c r="B125" s="10" t="s">
        <v>49</v>
      </c>
      <c r="C125" s="19">
        <v>1</v>
      </c>
      <c r="D125" s="5">
        <f t="shared" si="0"/>
        <v>3.3333333333333333E-2</v>
      </c>
    </row>
    <row r="126" spans="2:4" x14ac:dyDescent="0.25">
      <c r="B126" s="10" t="s">
        <v>50</v>
      </c>
      <c r="C126" s="19">
        <v>0</v>
      </c>
      <c r="D126" s="5">
        <f t="shared" si="0"/>
        <v>0</v>
      </c>
    </row>
    <row r="127" spans="2:4" x14ac:dyDescent="0.25">
      <c r="B127" s="10" t="s">
        <v>51</v>
      </c>
      <c r="C127" s="19">
        <v>0</v>
      </c>
      <c r="D127" s="5">
        <f t="shared" si="0"/>
        <v>0</v>
      </c>
    </row>
    <row r="128" spans="2:4" x14ac:dyDescent="0.25">
      <c r="B128" s="11" t="s">
        <v>52</v>
      </c>
      <c r="C128" s="19">
        <v>0</v>
      </c>
      <c r="D128" s="5">
        <f t="shared" si="0"/>
        <v>0</v>
      </c>
    </row>
    <row r="129" spans="2:4" x14ac:dyDescent="0.25">
      <c r="B129" s="11" t="s">
        <v>53</v>
      </c>
      <c r="C129" s="19">
        <v>0</v>
      </c>
      <c r="D129" s="5">
        <f t="shared" si="0"/>
        <v>0</v>
      </c>
    </row>
    <row r="130" spans="2:4" x14ac:dyDescent="0.25">
      <c r="B130" s="13" t="s">
        <v>54</v>
      </c>
      <c r="C130" s="19">
        <v>0</v>
      </c>
      <c r="D130" s="5">
        <f t="shared" si="0"/>
        <v>0</v>
      </c>
    </row>
    <row r="131" spans="2:4" x14ac:dyDescent="0.25">
      <c r="B131" s="14" t="s">
        <v>55</v>
      </c>
      <c r="C131" s="19">
        <v>3</v>
      </c>
      <c r="D131" s="5">
        <f t="shared" si="0"/>
        <v>0.1</v>
      </c>
    </row>
    <row r="132" spans="2:4" x14ac:dyDescent="0.25">
      <c r="B132" s="11" t="s">
        <v>56</v>
      </c>
      <c r="C132" s="19">
        <v>0</v>
      </c>
      <c r="D132" s="5">
        <f t="shared" si="0"/>
        <v>0</v>
      </c>
    </row>
    <row r="133" spans="2:4" x14ac:dyDescent="0.25">
      <c r="B133" s="10" t="s">
        <v>57</v>
      </c>
      <c r="C133" s="19">
        <v>0</v>
      </c>
      <c r="D133" s="5">
        <f t="shared" si="0"/>
        <v>0</v>
      </c>
    </row>
    <row r="134" spans="2:4" x14ac:dyDescent="0.25">
      <c r="B134" s="13" t="s">
        <v>58</v>
      </c>
      <c r="C134" s="19">
        <v>5</v>
      </c>
      <c r="D134" s="5">
        <f t="shared" si="0"/>
        <v>0.16666666666666666</v>
      </c>
    </row>
    <row r="135" spans="2:4" x14ac:dyDescent="0.25">
      <c r="B135" s="10" t="s">
        <v>59</v>
      </c>
      <c r="C135" s="19">
        <v>0</v>
      </c>
      <c r="D135" s="5">
        <f t="shared" ref="D135:D138" si="1">C135/$C$11</f>
        <v>0</v>
      </c>
    </row>
    <row r="136" spans="2:4" x14ac:dyDescent="0.25">
      <c r="B136" s="11" t="s">
        <v>63</v>
      </c>
      <c r="C136" s="19">
        <v>1</v>
      </c>
      <c r="D136" s="5">
        <f t="shared" si="1"/>
        <v>3.3333333333333333E-2</v>
      </c>
    </row>
    <row r="137" spans="2:4" x14ac:dyDescent="0.25">
      <c r="B137" s="11" t="s">
        <v>30</v>
      </c>
      <c r="C137" s="19">
        <v>4</v>
      </c>
      <c r="D137" s="5">
        <f t="shared" si="1"/>
        <v>0.13333333333333333</v>
      </c>
    </row>
    <row r="138" spans="2:4" x14ac:dyDescent="0.25">
      <c r="B138" s="11" t="s">
        <v>75</v>
      </c>
      <c r="C138" s="19">
        <v>1</v>
      </c>
      <c r="D138" s="5">
        <f t="shared" si="1"/>
        <v>3.3333333333333333E-2</v>
      </c>
    </row>
    <row r="139" spans="2:4" x14ac:dyDescent="0.25">
      <c r="C139">
        <f>SUM(C84:C138)</f>
        <v>30</v>
      </c>
    </row>
  </sheetData>
  <mergeCells count="4">
    <mergeCell ref="B3:C3"/>
    <mergeCell ref="B9:C9"/>
    <mergeCell ref="B15:C15"/>
    <mergeCell ref="B82:C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6"/>
  <sheetViews>
    <sheetView topLeftCell="A84" workbookViewId="0">
      <selection activeCell="C13" sqref="C13"/>
    </sheetView>
  </sheetViews>
  <sheetFormatPr baseColWidth="10" defaultColWidth="11.42578125" defaultRowHeight="15" x14ac:dyDescent="0.25"/>
  <cols>
    <col min="2" max="2" width="49" bestFit="1" customWidth="1"/>
    <col min="3" max="3" width="19.4257812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C11+'Octubre '!C5</f>
        <v>238</v>
      </c>
    </row>
    <row r="6" spans="2:3" x14ac:dyDescent="0.25">
      <c r="B6" t="s">
        <v>3</v>
      </c>
      <c r="C6" s="1">
        <f>C12+'Octubre '!C6</f>
        <v>238</v>
      </c>
    </row>
    <row r="7" spans="2:3" x14ac:dyDescent="0.25">
      <c r="B7" t="s">
        <v>4</v>
      </c>
      <c r="C7" s="1" t="e">
        <f>C13+'Octubre '!C7</f>
        <v>#VALUE!</v>
      </c>
    </row>
    <row r="9" spans="2:3" x14ac:dyDescent="0.25">
      <c r="B9" s="39" t="s">
        <v>65</v>
      </c>
      <c r="C9" s="40"/>
    </row>
    <row r="11" spans="2:3" x14ac:dyDescent="0.25">
      <c r="B11" t="s">
        <v>2</v>
      </c>
      <c r="C11" s="2">
        <v>26</v>
      </c>
    </row>
    <row r="12" spans="2:3" x14ac:dyDescent="0.25">
      <c r="B12" t="s">
        <v>3</v>
      </c>
      <c r="C12" s="2">
        <v>26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C84+'Octubre '!C17</f>
        <v>0</v>
      </c>
    </row>
    <row r="18" spans="2:3" x14ac:dyDescent="0.25">
      <c r="B18" s="14" t="s">
        <v>9</v>
      </c>
      <c r="C18" s="12">
        <f>C85+'Octubre '!C18</f>
        <v>29</v>
      </c>
    </row>
    <row r="19" spans="2:3" x14ac:dyDescent="0.25">
      <c r="B19" s="11" t="s">
        <v>10</v>
      </c>
      <c r="C19" s="12">
        <f>C86+'Octubre '!C19</f>
        <v>5</v>
      </c>
    </row>
    <row r="20" spans="2:3" x14ac:dyDescent="0.25">
      <c r="B20" s="13" t="s">
        <v>11</v>
      </c>
      <c r="C20" s="12">
        <f>C87+'Octubre '!C20</f>
        <v>9</v>
      </c>
    </row>
    <row r="21" spans="2:3" x14ac:dyDescent="0.25">
      <c r="B21" s="13" t="s">
        <v>12</v>
      </c>
      <c r="C21" s="12">
        <f>C88+'Octubre '!C21</f>
        <v>0</v>
      </c>
    </row>
    <row r="22" spans="2:3" x14ac:dyDescent="0.25">
      <c r="B22" s="11" t="s">
        <v>13</v>
      </c>
      <c r="C22" s="12">
        <f>C89+'Octubre '!C22</f>
        <v>3</v>
      </c>
    </row>
    <row r="23" spans="2:3" x14ac:dyDescent="0.25">
      <c r="B23" s="13" t="s">
        <v>14</v>
      </c>
      <c r="C23" s="12">
        <f>C90+'Octubre '!C23</f>
        <v>6</v>
      </c>
    </row>
    <row r="24" spans="2:3" x14ac:dyDescent="0.25">
      <c r="B24" s="11" t="s">
        <v>15</v>
      </c>
      <c r="C24" s="12">
        <f>C91+'Octubre '!C24</f>
        <v>0</v>
      </c>
    </row>
    <row r="25" spans="2:3" x14ac:dyDescent="0.25">
      <c r="B25" s="10" t="s">
        <v>16</v>
      </c>
      <c r="C25" s="12">
        <f>C92+'Octubre '!C25</f>
        <v>6</v>
      </c>
    </row>
    <row r="26" spans="2:3" x14ac:dyDescent="0.25">
      <c r="B26" s="10" t="s">
        <v>17</v>
      </c>
      <c r="C26" s="12">
        <f>C93+'Octubre '!C26</f>
        <v>17</v>
      </c>
    </row>
    <row r="27" spans="2:3" x14ac:dyDescent="0.25">
      <c r="B27" s="10" t="s">
        <v>18</v>
      </c>
      <c r="C27" s="12">
        <f>C94+'Octubre '!C27</f>
        <v>1</v>
      </c>
    </row>
    <row r="28" spans="2:3" x14ac:dyDescent="0.25">
      <c r="B28" s="11" t="s">
        <v>19</v>
      </c>
      <c r="C28" s="12">
        <f>C95+'Octubre '!C28</f>
        <v>3</v>
      </c>
    </row>
    <row r="29" spans="2:3" x14ac:dyDescent="0.25">
      <c r="B29" s="10" t="s">
        <v>20</v>
      </c>
      <c r="C29" s="12">
        <f>C96+'Octubre '!C29</f>
        <v>2</v>
      </c>
    </row>
    <row r="30" spans="2:3" x14ac:dyDescent="0.25">
      <c r="B30" s="10" t="s">
        <v>21</v>
      </c>
      <c r="C30" s="12">
        <f>C97+'Octubre '!C30</f>
        <v>7</v>
      </c>
    </row>
    <row r="31" spans="2:3" x14ac:dyDescent="0.25">
      <c r="B31" s="13" t="s">
        <v>22</v>
      </c>
      <c r="C31" s="12">
        <f>C98+'Octubre '!C31</f>
        <v>0</v>
      </c>
    </row>
    <row r="32" spans="2:3" x14ac:dyDescent="0.25">
      <c r="B32" s="13" t="s">
        <v>23</v>
      </c>
      <c r="C32" s="12">
        <f>C99+'Octubre '!C32</f>
        <v>1</v>
      </c>
    </row>
    <row r="33" spans="2:3" x14ac:dyDescent="0.25">
      <c r="B33" s="10" t="s">
        <v>24</v>
      </c>
      <c r="C33" s="12">
        <f>C100+'Octubre '!C33</f>
        <v>0</v>
      </c>
    </row>
    <row r="34" spans="2:3" x14ac:dyDescent="0.25">
      <c r="B34" s="14" t="s">
        <v>25</v>
      </c>
      <c r="C34" s="12">
        <f>C101+'Octubre '!C34</f>
        <v>0</v>
      </c>
    </row>
    <row r="35" spans="2:3" x14ac:dyDescent="0.25">
      <c r="B35" s="11" t="s">
        <v>26</v>
      </c>
      <c r="C35" s="12">
        <f>C102+'Octubre '!C35</f>
        <v>2</v>
      </c>
    </row>
    <row r="36" spans="2:3" x14ac:dyDescent="0.25">
      <c r="B36" s="13" t="s">
        <v>27</v>
      </c>
      <c r="C36" s="12">
        <f>C103+'Octubre '!C36</f>
        <v>0</v>
      </c>
    </row>
    <row r="37" spans="2:3" x14ac:dyDescent="0.25">
      <c r="B37" s="13" t="s">
        <v>28</v>
      </c>
      <c r="C37" s="12">
        <f>C104+'Octubre '!C37</f>
        <v>11</v>
      </c>
    </row>
    <row r="38" spans="2:3" x14ac:dyDescent="0.25">
      <c r="B38" s="10" t="s">
        <v>29</v>
      </c>
      <c r="C38" s="12">
        <f>C105+'Octubre '!C38</f>
        <v>3</v>
      </c>
    </row>
    <row r="39" spans="2:3" x14ac:dyDescent="0.25">
      <c r="B39" s="13" t="s">
        <v>30</v>
      </c>
      <c r="C39" s="12">
        <f>C106+'Octubre '!C39</f>
        <v>2</v>
      </c>
    </row>
    <row r="40" spans="2:3" x14ac:dyDescent="0.25">
      <c r="B40" s="10" t="s">
        <v>31</v>
      </c>
      <c r="C40" s="12">
        <f>C107+'Octubre '!C40</f>
        <v>7</v>
      </c>
    </row>
    <row r="41" spans="2:3" x14ac:dyDescent="0.25">
      <c r="B41" s="11" t="s">
        <v>32</v>
      </c>
      <c r="C41" s="12">
        <f>C108+'Octubre '!C41</f>
        <v>0</v>
      </c>
    </row>
    <row r="42" spans="2:3" x14ac:dyDescent="0.25">
      <c r="B42" s="11" t="s">
        <v>33</v>
      </c>
      <c r="C42" s="12">
        <f>C109+'Octubre '!C42</f>
        <v>0</v>
      </c>
    </row>
    <row r="43" spans="2:3" x14ac:dyDescent="0.25">
      <c r="B43" s="10" t="s">
        <v>34</v>
      </c>
      <c r="C43" s="12">
        <f>C110+'Octubre '!C43</f>
        <v>11</v>
      </c>
    </row>
    <row r="44" spans="2:3" x14ac:dyDescent="0.25">
      <c r="B44" s="10" t="s">
        <v>35</v>
      </c>
      <c r="C44" s="12">
        <f>C111+'Octubre '!C44</f>
        <v>2</v>
      </c>
    </row>
    <row r="45" spans="2:3" x14ac:dyDescent="0.25">
      <c r="B45" s="10" t="s">
        <v>36</v>
      </c>
      <c r="C45" s="12">
        <f>C112+'Octubre '!C45</f>
        <v>1</v>
      </c>
    </row>
    <row r="46" spans="2:3" x14ac:dyDescent="0.25">
      <c r="B46" s="13" t="s">
        <v>37</v>
      </c>
      <c r="C46" s="12">
        <f>C113+'Octubre '!C46</f>
        <v>0</v>
      </c>
    </row>
    <row r="47" spans="2:3" x14ac:dyDescent="0.25">
      <c r="B47" s="10" t="s">
        <v>38</v>
      </c>
      <c r="C47" s="12">
        <f>C114+'Octubre '!C47</f>
        <v>2</v>
      </c>
    </row>
    <row r="48" spans="2:3" x14ac:dyDescent="0.25">
      <c r="B48" s="10" t="s">
        <v>39</v>
      </c>
      <c r="C48" s="12">
        <f>C115+'Octubre '!C48</f>
        <v>0</v>
      </c>
    </row>
    <row r="49" spans="2:3" x14ac:dyDescent="0.25">
      <c r="B49" s="11" t="s">
        <v>40</v>
      </c>
      <c r="C49" s="12">
        <f>C116+'Octubre '!C49</f>
        <v>1</v>
      </c>
    </row>
    <row r="50" spans="2:3" x14ac:dyDescent="0.25">
      <c r="B50" s="13" t="s">
        <v>41</v>
      </c>
      <c r="C50" s="12">
        <f>C117+'Octubre '!C50</f>
        <v>0</v>
      </c>
    </row>
    <row r="51" spans="2:3" x14ac:dyDescent="0.25">
      <c r="B51" s="13" t="s">
        <v>42</v>
      </c>
      <c r="C51" s="12">
        <f>C118+'Octubre '!C51</f>
        <v>0</v>
      </c>
    </row>
    <row r="52" spans="2:3" x14ac:dyDescent="0.25">
      <c r="B52" s="13" t="s">
        <v>43</v>
      </c>
      <c r="C52" s="12">
        <f>C119+'Octubre '!C52</f>
        <v>2</v>
      </c>
    </row>
    <row r="53" spans="2:3" x14ac:dyDescent="0.25">
      <c r="B53" s="13" t="s">
        <v>44</v>
      </c>
      <c r="C53" s="12">
        <f>C120+'Octubre '!C53</f>
        <v>0</v>
      </c>
    </row>
    <row r="54" spans="2:3" x14ac:dyDescent="0.25">
      <c r="B54" s="13" t="s">
        <v>45</v>
      </c>
      <c r="C54" s="12">
        <f>C121+'Octubre '!C54</f>
        <v>0</v>
      </c>
    </row>
    <row r="55" spans="2:3" x14ac:dyDescent="0.25">
      <c r="B55" s="13" t="s">
        <v>46</v>
      </c>
      <c r="C55" s="12">
        <f>C122+'Octubre '!C55</f>
        <v>17</v>
      </c>
    </row>
    <row r="56" spans="2:3" x14ac:dyDescent="0.25">
      <c r="B56" s="13" t="s">
        <v>47</v>
      </c>
      <c r="C56" s="12">
        <f>C123+'Octubre '!C56</f>
        <v>3</v>
      </c>
    </row>
    <row r="57" spans="2:3" x14ac:dyDescent="0.25">
      <c r="B57" s="11" t="s">
        <v>48</v>
      </c>
      <c r="C57" s="12">
        <f>C124+'Octubre '!C57</f>
        <v>0</v>
      </c>
    </row>
    <row r="58" spans="2:3" x14ac:dyDescent="0.25">
      <c r="B58" s="10" t="s">
        <v>49</v>
      </c>
      <c r="C58" s="12">
        <f>C125+'Octubre '!C58</f>
        <v>9</v>
      </c>
    </row>
    <row r="59" spans="2:3" x14ac:dyDescent="0.25">
      <c r="B59" s="10" t="s">
        <v>50</v>
      </c>
      <c r="C59" s="12">
        <f>C126+'Octubre '!C59</f>
        <v>0</v>
      </c>
    </row>
    <row r="60" spans="2:3" x14ac:dyDescent="0.25">
      <c r="B60" s="10" t="s">
        <v>51</v>
      </c>
      <c r="C60" s="12">
        <f>C127+'Octubre '!C60</f>
        <v>9</v>
      </c>
    </row>
    <row r="61" spans="2:3" x14ac:dyDescent="0.25">
      <c r="B61" s="11" t="s">
        <v>52</v>
      </c>
      <c r="C61" s="12">
        <f>C128+'Octubre '!C61</f>
        <v>1</v>
      </c>
    </row>
    <row r="62" spans="2:3" x14ac:dyDescent="0.25">
      <c r="B62" s="11" t="s">
        <v>53</v>
      </c>
      <c r="C62" s="12">
        <f>C129+'Octubre '!C62</f>
        <v>0</v>
      </c>
    </row>
    <row r="63" spans="2:3" x14ac:dyDescent="0.25">
      <c r="B63" s="13" t="s">
        <v>54</v>
      </c>
      <c r="C63" s="12">
        <f>C130+'Octubre '!C63</f>
        <v>1</v>
      </c>
    </row>
    <row r="64" spans="2:3" x14ac:dyDescent="0.25">
      <c r="B64" s="14" t="s">
        <v>55</v>
      </c>
      <c r="C64" s="12">
        <f>C131+'Octubre '!C64</f>
        <v>7</v>
      </c>
    </row>
    <row r="65" spans="2:3" x14ac:dyDescent="0.25">
      <c r="B65" s="11" t="s">
        <v>56</v>
      </c>
      <c r="C65" s="12">
        <f>C132+'Octubre '!C65</f>
        <v>0</v>
      </c>
    </row>
    <row r="66" spans="2:3" x14ac:dyDescent="0.25">
      <c r="B66" s="10" t="s">
        <v>57</v>
      </c>
      <c r="C66" s="12">
        <f>C133+'Octubre '!C66</f>
        <v>6</v>
      </c>
    </row>
    <row r="67" spans="2:3" x14ac:dyDescent="0.25">
      <c r="B67" s="13" t="s">
        <v>58</v>
      </c>
      <c r="C67" s="12">
        <f>C134+'Octubre '!C67</f>
        <v>33</v>
      </c>
    </row>
    <row r="68" spans="2:3" x14ac:dyDescent="0.25">
      <c r="B68" s="10" t="s">
        <v>59</v>
      </c>
      <c r="C68" s="12">
        <f>C135+'Octubre '!C68</f>
        <v>1</v>
      </c>
    </row>
    <row r="69" spans="2:3" x14ac:dyDescent="0.25">
      <c r="B69" s="11"/>
      <c r="C69" s="12"/>
    </row>
    <row r="70" spans="2:3" x14ac:dyDescent="0.25">
      <c r="B70" s="11"/>
      <c r="C70" s="12"/>
    </row>
    <row r="71" spans="2:3" x14ac:dyDescent="0.25">
      <c r="B71" s="11"/>
      <c r="C71" s="12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1"/>
      <c r="C74" s="12"/>
    </row>
    <row r="75" spans="2:3" x14ac:dyDescent="0.25">
      <c r="B75" s="11"/>
      <c r="C75" s="12"/>
    </row>
    <row r="76" spans="2:3" x14ac:dyDescent="0.25">
      <c r="B76" s="11"/>
      <c r="C76" s="12"/>
    </row>
    <row r="77" spans="2:3" x14ac:dyDescent="0.25">
      <c r="B77" s="11"/>
      <c r="C77" s="12"/>
    </row>
    <row r="78" spans="2:3" x14ac:dyDescent="0.25">
      <c r="B78" s="11"/>
      <c r="C78" s="12"/>
    </row>
    <row r="79" spans="2:3" x14ac:dyDescent="0.25">
      <c r="B79" s="11"/>
      <c r="C79" s="12"/>
    </row>
    <row r="80" spans="2:3" x14ac:dyDescent="0.25">
      <c r="B80" s="11"/>
      <c r="C80" s="12"/>
    </row>
    <row r="81" spans="2:4" x14ac:dyDescent="0.25">
      <c r="B81" s="9"/>
      <c r="C81" s="22">
        <f>SUM(C17:C80)</f>
        <v>220</v>
      </c>
    </row>
    <row r="82" spans="2:4" x14ac:dyDescent="0.25">
      <c r="B82" s="39" t="s">
        <v>69</v>
      </c>
      <c r="C82" s="40"/>
    </row>
    <row r="84" spans="2:4" x14ac:dyDescent="0.25">
      <c r="B84" s="10" t="s">
        <v>8</v>
      </c>
      <c r="C84" s="15">
        <v>0</v>
      </c>
      <c r="D84" s="5">
        <f>C84/$C$11</f>
        <v>0</v>
      </c>
    </row>
    <row r="85" spans="2:4" x14ac:dyDescent="0.25">
      <c r="B85" s="14" t="s">
        <v>9</v>
      </c>
      <c r="C85" s="15">
        <v>1</v>
      </c>
      <c r="D85" s="5">
        <f t="shared" ref="D85:D134" si="0">C85/$C$11</f>
        <v>3.8461538461538464E-2</v>
      </c>
    </row>
    <row r="86" spans="2:4" x14ac:dyDescent="0.25">
      <c r="B86" s="11" t="s">
        <v>10</v>
      </c>
      <c r="C86" s="15">
        <v>1</v>
      </c>
      <c r="D86" s="5">
        <f t="shared" si="0"/>
        <v>3.8461538461538464E-2</v>
      </c>
    </row>
    <row r="87" spans="2:4" x14ac:dyDescent="0.25">
      <c r="B87" s="13" t="s">
        <v>11</v>
      </c>
      <c r="C87" s="15">
        <v>0</v>
      </c>
      <c r="D87" s="5">
        <f t="shared" si="0"/>
        <v>0</v>
      </c>
    </row>
    <row r="88" spans="2:4" x14ac:dyDescent="0.25">
      <c r="B88" s="13" t="s">
        <v>12</v>
      </c>
      <c r="C88" s="15">
        <v>0</v>
      </c>
      <c r="D88" s="5">
        <f t="shared" si="0"/>
        <v>0</v>
      </c>
    </row>
    <row r="89" spans="2:4" x14ac:dyDescent="0.25">
      <c r="B89" s="11" t="s">
        <v>13</v>
      </c>
      <c r="C89" s="15">
        <v>0</v>
      </c>
      <c r="D89" s="5">
        <f t="shared" si="0"/>
        <v>0</v>
      </c>
    </row>
    <row r="90" spans="2:4" x14ac:dyDescent="0.25">
      <c r="B90" s="13" t="s">
        <v>14</v>
      </c>
      <c r="C90" s="15">
        <v>0</v>
      </c>
      <c r="D90" s="5">
        <f t="shared" si="0"/>
        <v>0</v>
      </c>
    </row>
    <row r="91" spans="2:4" x14ac:dyDescent="0.25">
      <c r="B91" s="11" t="s">
        <v>15</v>
      </c>
      <c r="C91" s="15">
        <v>0</v>
      </c>
      <c r="D91" s="5">
        <f t="shared" si="0"/>
        <v>0</v>
      </c>
    </row>
    <row r="92" spans="2:4" x14ac:dyDescent="0.25">
      <c r="B92" s="10" t="s">
        <v>16</v>
      </c>
      <c r="C92" s="15">
        <v>1</v>
      </c>
      <c r="D92" s="5">
        <f t="shared" si="0"/>
        <v>3.8461538461538464E-2</v>
      </c>
    </row>
    <row r="93" spans="2:4" x14ac:dyDescent="0.25">
      <c r="B93" s="10" t="s">
        <v>17</v>
      </c>
      <c r="C93" s="15">
        <v>1</v>
      </c>
      <c r="D93" s="5">
        <f t="shared" si="0"/>
        <v>3.8461538461538464E-2</v>
      </c>
    </row>
    <row r="94" spans="2:4" x14ac:dyDescent="0.25">
      <c r="B94" s="10" t="s">
        <v>18</v>
      </c>
      <c r="C94" s="15">
        <v>0</v>
      </c>
      <c r="D94" s="5">
        <f t="shared" si="0"/>
        <v>0</v>
      </c>
    </row>
    <row r="95" spans="2:4" x14ac:dyDescent="0.25">
      <c r="B95" s="11" t="s">
        <v>19</v>
      </c>
      <c r="C95" s="15">
        <v>0</v>
      </c>
      <c r="D95" s="5">
        <f t="shared" si="0"/>
        <v>0</v>
      </c>
    </row>
    <row r="96" spans="2:4" x14ac:dyDescent="0.25">
      <c r="B96" s="10" t="s">
        <v>20</v>
      </c>
      <c r="C96" s="15">
        <v>1</v>
      </c>
      <c r="D96" s="5">
        <f t="shared" si="0"/>
        <v>3.8461538461538464E-2</v>
      </c>
    </row>
    <row r="97" spans="2:4" x14ac:dyDescent="0.25">
      <c r="B97" s="10" t="s">
        <v>21</v>
      </c>
      <c r="C97" s="15">
        <v>0</v>
      </c>
      <c r="D97" s="5">
        <f t="shared" si="0"/>
        <v>0</v>
      </c>
    </row>
    <row r="98" spans="2:4" x14ac:dyDescent="0.25">
      <c r="B98" s="13" t="s">
        <v>22</v>
      </c>
      <c r="C98" s="15">
        <v>0</v>
      </c>
      <c r="D98" s="5">
        <f t="shared" si="0"/>
        <v>0</v>
      </c>
    </row>
    <row r="99" spans="2:4" x14ac:dyDescent="0.25">
      <c r="B99" s="13" t="s">
        <v>23</v>
      </c>
      <c r="C99" s="15">
        <v>0</v>
      </c>
      <c r="D99" s="5">
        <f t="shared" si="0"/>
        <v>0</v>
      </c>
    </row>
    <row r="100" spans="2:4" x14ac:dyDescent="0.25">
      <c r="B100" s="10" t="s">
        <v>24</v>
      </c>
      <c r="C100" s="16">
        <v>0</v>
      </c>
      <c r="D100" s="5">
        <f t="shared" si="0"/>
        <v>0</v>
      </c>
    </row>
    <row r="101" spans="2:4" x14ac:dyDescent="0.25">
      <c r="B101" s="14" t="s">
        <v>25</v>
      </c>
      <c r="C101" s="15">
        <v>0</v>
      </c>
      <c r="D101" s="5">
        <f t="shared" si="0"/>
        <v>0</v>
      </c>
    </row>
    <row r="102" spans="2:4" x14ac:dyDescent="0.25">
      <c r="B102" s="11" t="s">
        <v>26</v>
      </c>
      <c r="C102" s="17">
        <v>1</v>
      </c>
      <c r="D102" s="5">
        <f t="shared" si="0"/>
        <v>3.8461538461538464E-2</v>
      </c>
    </row>
    <row r="103" spans="2:4" x14ac:dyDescent="0.25">
      <c r="B103" s="13" t="s">
        <v>27</v>
      </c>
      <c r="C103" s="17">
        <v>0</v>
      </c>
      <c r="D103" s="5">
        <f t="shared" si="0"/>
        <v>0</v>
      </c>
    </row>
    <row r="104" spans="2:4" x14ac:dyDescent="0.25">
      <c r="B104" s="13" t="s">
        <v>28</v>
      </c>
      <c r="C104" s="17">
        <v>1</v>
      </c>
      <c r="D104" s="5">
        <f t="shared" si="0"/>
        <v>3.8461538461538464E-2</v>
      </c>
    </row>
    <row r="105" spans="2:4" x14ac:dyDescent="0.25">
      <c r="B105" s="10" t="s">
        <v>29</v>
      </c>
      <c r="C105" s="17">
        <v>1</v>
      </c>
      <c r="D105" s="5">
        <f t="shared" si="0"/>
        <v>3.8461538461538464E-2</v>
      </c>
    </row>
    <row r="106" spans="2:4" x14ac:dyDescent="0.25">
      <c r="B106" s="13" t="s">
        <v>30</v>
      </c>
      <c r="C106" s="17">
        <v>0</v>
      </c>
      <c r="D106" s="5">
        <f t="shared" si="0"/>
        <v>0</v>
      </c>
    </row>
    <row r="107" spans="2:4" x14ac:dyDescent="0.25">
      <c r="B107" s="10" t="s">
        <v>31</v>
      </c>
      <c r="C107" s="17">
        <v>1</v>
      </c>
      <c r="D107" s="5">
        <f t="shared" si="0"/>
        <v>3.8461538461538464E-2</v>
      </c>
    </row>
    <row r="108" spans="2:4" x14ac:dyDescent="0.25">
      <c r="B108" s="11" t="s">
        <v>32</v>
      </c>
      <c r="C108" s="17">
        <v>0</v>
      </c>
      <c r="D108" s="5">
        <f t="shared" si="0"/>
        <v>0</v>
      </c>
    </row>
    <row r="109" spans="2:4" x14ac:dyDescent="0.25">
      <c r="B109" s="11" t="s">
        <v>33</v>
      </c>
      <c r="C109" s="17">
        <v>0</v>
      </c>
      <c r="D109" s="5">
        <f t="shared" si="0"/>
        <v>0</v>
      </c>
    </row>
    <row r="110" spans="2:4" x14ac:dyDescent="0.25">
      <c r="B110" s="10" t="s">
        <v>34</v>
      </c>
      <c r="C110" s="17">
        <v>3</v>
      </c>
      <c r="D110" s="5">
        <f t="shared" si="0"/>
        <v>0.11538461538461539</v>
      </c>
    </row>
    <row r="111" spans="2:4" x14ac:dyDescent="0.25">
      <c r="B111" s="10" t="s">
        <v>35</v>
      </c>
      <c r="C111" s="17">
        <v>1</v>
      </c>
      <c r="D111" s="5">
        <f t="shared" si="0"/>
        <v>3.8461538461538464E-2</v>
      </c>
    </row>
    <row r="112" spans="2:4" x14ac:dyDescent="0.25">
      <c r="B112" s="10" t="s">
        <v>36</v>
      </c>
      <c r="C112" s="17">
        <v>0</v>
      </c>
      <c r="D112" s="5">
        <f t="shared" si="0"/>
        <v>0</v>
      </c>
    </row>
    <row r="113" spans="2:4" x14ac:dyDescent="0.25">
      <c r="B113" s="13" t="s">
        <v>37</v>
      </c>
      <c r="C113" s="17">
        <v>0</v>
      </c>
      <c r="D113" s="5">
        <f t="shared" si="0"/>
        <v>0</v>
      </c>
    </row>
    <row r="114" spans="2:4" x14ac:dyDescent="0.25">
      <c r="B114" s="10" t="s">
        <v>38</v>
      </c>
      <c r="C114" s="17">
        <v>0</v>
      </c>
      <c r="D114" s="5">
        <f t="shared" si="0"/>
        <v>0</v>
      </c>
    </row>
    <row r="115" spans="2:4" x14ac:dyDescent="0.25">
      <c r="B115" s="10" t="s">
        <v>39</v>
      </c>
      <c r="C115" s="17">
        <v>0</v>
      </c>
      <c r="D115" s="5">
        <f t="shared" si="0"/>
        <v>0</v>
      </c>
    </row>
    <row r="116" spans="2:4" x14ac:dyDescent="0.25">
      <c r="B116" s="11" t="s">
        <v>40</v>
      </c>
      <c r="C116" s="18">
        <v>0</v>
      </c>
      <c r="D116" s="5">
        <f t="shared" si="0"/>
        <v>0</v>
      </c>
    </row>
    <row r="117" spans="2:4" x14ac:dyDescent="0.25">
      <c r="B117" s="13" t="s">
        <v>41</v>
      </c>
      <c r="C117" s="19">
        <v>0</v>
      </c>
      <c r="D117" s="5">
        <f t="shared" si="0"/>
        <v>0</v>
      </c>
    </row>
    <row r="118" spans="2:4" x14ac:dyDescent="0.25">
      <c r="B118" s="13" t="s">
        <v>42</v>
      </c>
      <c r="C118" s="19">
        <v>0</v>
      </c>
      <c r="D118" s="5">
        <f t="shared" si="0"/>
        <v>0</v>
      </c>
    </row>
    <row r="119" spans="2:4" x14ac:dyDescent="0.25">
      <c r="B119" s="13" t="s">
        <v>43</v>
      </c>
      <c r="C119" s="19">
        <v>0</v>
      </c>
      <c r="D119" s="5">
        <f t="shared" si="0"/>
        <v>0</v>
      </c>
    </row>
    <row r="120" spans="2:4" x14ac:dyDescent="0.25">
      <c r="B120" s="13" t="s">
        <v>44</v>
      </c>
      <c r="C120" s="20">
        <v>0</v>
      </c>
      <c r="D120" s="5">
        <f t="shared" si="0"/>
        <v>0</v>
      </c>
    </row>
    <row r="121" spans="2:4" x14ac:dyDescent="0.25">
      <c r="B121" s="13" t="s">
        <v>45</v>
      </c>
      <c r="C121" s="19">
        <v>0</v>
      </c>
      <c r="D121" s="5">
        <f t="shared" si="0"/>
        <v>0</v>
      </c>
    </row>
    <row r="122" spans="2:4" x14ac:dyDescent="0.25">
      <c r="B122" s="13" t="s">
        <v>46</v>
      </c>
      <c r="C122" s="19">
        <v>5</v>
      </c>
      <c r="D122" s="5">
        <f t="shared" si="0"/>
        <v>0.19230769230769232</v>
      </c>
    </row>
    <row r="123" spans="2:4" x14ac:dyDescent="0.25">
      <c r="B123" s="13" t="s">
        <v>47</v>
      </c>
      <c r="C123" s="19">
        <v>0</v>
      </c>
      <c r="D123" s="5">
        <f t="shared" si="0"/>
        <v>0</v>
      </c>
    </row>
    <row r="124" spans="2:4" x14ac:dyDescent="0.25">
      <c r="B124" s="11" t="s">
        <v>48</v>
      </c>
      <c r="C124" s="19">
        <v>0</v>
      </c>
      <c r="D124" s="5">
        <f t="shared" si="0"/>
        <v>0</v>
      </c>
    </row>
    <row r="125" spans="2:4" x14ac:dyDescent="0.25">
      <c r="B125" s="10" t="s">
        <v>49</v>
      </c>
      <c r="C125" s="19">
        <v>1</v>
      </c>
      <c r="D125" s="5">
        <f t="shared" si="0"/>
        <v>3.8461538461538464E-2</v>
      </c>
    </row>
    <row r="126" spans="2:4" x14ac:dyDescent="0.25">
      <c r="B126" s="10" t="s">
        <v>50</v>
      </c>
      <c r="C126" s="19">
        <v>0</v>
      </c>
      <c r="D126" s="5">
        <f t="shared" si="0"/>
        <v>0</v>
      </c>
    </row>
    <row r="127" spans="2:4" x14ac:dyDescent="0.25">
      <c r="B127" s="10" t="s">
        <v>51</v>
      </c>
      <c r="C127" s="19">
        <v>0</v>
      </c>
      <c r="D127" s="5">
        <f t="shared" si="0"/>
        <v>0</v>
      </c>
    </row>
    <row r="128" spans="2:4" x14ac:dyDescent="0.25">
      <c r="B128" s="11" t="s">
        <v>52</v>
      </c>
      <c r="C128" s="19">
        <v>0</v>
      </c>
      <c r="D128" s="5">
        <f t="shared" si="0"/>
        <v>0</v>
      </c>
    </row>
    <row r="129" spans="2:4" x14ac:dyDescent="0.25">
      <c r="B129" s="11" t="s">
        <v>53</v>
      </c>
      <c r="C129" s="19">
        <v>0</v>
      </c>
      <c r="D129" s="5">
        <f t="shared" si="0"/>
        <v>0</v>
      </c>
    </row>
    <row r="130" spans="2:4" x14ac:dyDescent="0.25">
      <c r="B130" s="13" t="s">
        <v>54</v>
      </c>
      <c r="C130" s="19">
        <v>0</v>
      </c>
      <c r="D130" s="5">
        <f t="shared" si="0"/>
        <v>0</v>
      </c>
    </row>
    <row r="131" spans="2:4" x14ac:dyDescent="0.25">
      <c r="B131" s="14" t="s">
        <v>55</v>
      </c>
      <c r="C131" s="19">
        <v>0</v>
      </c>
      <c r="D131" s="5">
        <f t="shared" si="0"/>
        <v>0</v>
      </c>
    </row>
    <row r="132" spans="2:4" x14ac:dyDescent="0.25">
      <c r="B132" s="11" t="s">
        <v>56</v>
      </c>
      <c r="C132" s="19">
        <v>0</v>
      </c>
      <c r="D132" s="5">
        <f t="shared" si="0"/>
        <v>0</v>
      </c>
    </row>
    <row r="133" spans="2:4" x14ac:dyDescent="0.25">
      <c r="B133" s="10" t="s">
        <v>57</v>
      </c>
      <c r="C133" s="19">
        <v>0</v>
      </c>
      <c r="D133" s="5">
        <f t="shared" si="0"/>
        <v>0</v>
      </c>
    </row>
    <row r="134" spans="2:4" x14ac:dyDescent="0.25">
      <c r="B134" s="13" t="s">
        <v>58</v>
      </c>
      <c r="C134" s="19">
        <v>7</v>
      </c>
      <c r="D134" s="5">
        <f t="shared" si="0"/>
        <v>0.26923076923076922</v>
      </c>
    </row>
    <row r="135" spans="2:4" x14ac:dyDescent="0.25">
      <c r="B135" s="10" t="s">
        <v>59</v>
      </c>
      <c r="C135" s="19">
        <v>0</v>
      </c>
      <c r="D135" s="5">
        <f t="shared" ref="D135" si="1">C135/$C$11</f>
        <v>0</v>
      </c>
    </row>
    <row r="136" spans="2:4" x14ac:dyDescent="0.25">
      <c r="C136">
        <f>SUM(C84:C135)</f>
        <v>26</v>
      </c>
    </row>
  </sheetData>
  <mergeCells count="4">
    <mergeCell ref="B3:C3"/>
    <mergeCell ref="B9:C9"/>
    <mergeCell ref="B15:C15"/>
    <mergeCell ref="B82:C8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7"/>
  <sheetViews>
    <sheetView tabSelected="1" topLeftCell="A51" workbookViewId="0">
      <selection activeCell="E76" sqref="E76"/>
    </sheetView>
  </sheetViews>
  <sheetFormatPr baseColWidth="10" defaultColWidth="11.42578125" defaultRowHeight="15" x14ac:dyDescent="0.25"/>
  <cols>
    <col min="2" max="2" width="49" bestFit="1" customWidth="1"/>
    <col min="3" max="3" width="19.4257812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+C11+'Noviembre '!C5</f>
        <v>263</v>
      </c>
    </row>
    <row r="6" spans="2:3" x14ac:dyDescent="0.25">
      <c r="B6" t="s">
        <v>3</v>
      </c>
      <c r="C6" s="1">
        <f>+C12+'Noviembre '!C6</f>
        <v>263</v>
      </c>
    </row>
    <row r="7" spans="2:3" x14ac:dyDescent="0.25">
      <c r="B7" t="s">
        <v>4</v>
      </c>
      <c r="C7" s="1" t="e">
        <f>+C13+'Noviembre '!C7</f>
        <v>#VALUE!</v>
      </c>
    </row>
    <row r="9" spans="2:3" x14ac:dyDescent="0.25">
      <c r="B9" s="39" t="s">
        <v>65</v>
      </c>
      <c r="C9" s="40"/>
    </row>
    <row r="11" spans="2:3" x14ac:dyDescent="0.25">
      <c r="B11" t="s">
        <v>2</v>
      </c>
      <c r="C11" s="2">
        <v>25</v>
      </c>
    </row>
    <row r="12" spans="2:3" x14ac:dyDescent="0.25">
      <c r="B12" t="s">
        <v>3</v>
      </c>
      <c r="C12" s="2">
        <v>25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+C84+'Noviembre '!C17</f>
        <v>0</v>
      </c>
    </row>
    <row r="18" spans="2:3" x14ac:dyDescent="0.25">
      <c r="B18" s="14" t="s">
        <v>9</v>
      </c>
      <c r="C18" s="12">
        <f>+C85+'Noviembre '!C18</f>
        <v>32</v>
      </c>
    </row>
    <row r="19" spans="2:3" x14ac:dyDescent="0.25">
      <c r="B19" s="11" t="s">
        <v>10</v>
      </c>
      <c r="C19" s="12">
        <f>+C86+'Noviembre '!C19</f>
        <v>5</v>
      </c>
    </row>
    <row r="20" spans="2:3" x14ac:dyDescent="0.25">
      <c r="B20" s="13" t="s">
        <v>11</v>
      </c>
      <c r="C20" s="12">
        <f>+C87+'Noviembre '!C20</f>
        <v>9</v>
      </c>
    </row>
    <row r="21" spans="2:3" x14ac:dyDescent="0.25">
      <c r="B21" s="13" t="s">
        <v>12</v>
      </c>
      <c r="C21" s="12">
        <f>+C88+'Noviembre '!C21</f>
        <v>0</v>
      </c>
    </row>
    <row r="22" spans="2:3" x14ac:dyDescent="0.25">
      <c r="B22" s="11" t="s">
        <v>13</v>
      </c>
      <c r="C22" s="12">
        <f>+C89+'Noviembre '!C22</f>
        <v>4</v>
      </c>
    </row>
    <row r="23" spans="2:3" x14ac:dyDescent="0.25">
      <c r="B23" s="13" t="s">
        <v>14</v>
      </c>
      <c r="C23" s="12">
        <f>+C90+'Noviembre '!C23</f>
        <v>6</v>
      </c>
    </row>
    <row r="24" spans="2:3" x14ac:dyDescent="0.25">
      <c r="B24" s="11" t="s">
        <v>15</v>
      </c>
      <c r="C24" s="12">
        <f>+C91+'Noviembre '!C24</f>
        <v>0</v>
      </c>
    </row>
    <row r="25" spans="2:3" x14ac:dyDescent="0.25">
      <c r="B25" s="10" t="s">
        <v>16</v>
      </c>
      <c r="C25" s="12">
        <f>+C92+'Noviembre '!C25</f>
        <v>6</v>
      </c>
    </row>
    <row r="26" spans="2:3" x14ac:dyDescent="0.25">
      <c r="B26" s="10" t="s">
        <v>17</v>
      </c>
      <c r="C26" s="12">
        <f>+C93+'Noviembre '!C26</f>
        <v>19</v>
      </c>
    </row>
    <row r="27" spans="2:3" x14ac:dyDescent="0.25">
      <c r="B27" s="10" t="s">
        <v>18</v>
      </c>
      <c r="C27" s="12">
        <f>+C94+'Noviembre '!C27</f>
        <v>1</v>
      </c>
    </row>
    <row r="28" spans="2:3" x14ac:dyDescent="0.25">
      <c r="B28" s="11" t="s">
        <v>19</v>
      </c>
      <c r="C28" s="12">
        <f>+C95+'Noviembre '!C28</f>
        <v>3</v>
      </c>
    </row>
    <row r="29" spans="2:3" x14ac:dyDescent="0.25">
      <c r="B29" s="10" t="s">
        <v>20</v>
      </c>
      <c r="C29" s="12">
        <f>+C96+'Noviembre '!C29</f>
        <v>2</v>
      </c>
    </row>
    <row r="30" spans="2:3" x14ac:dyDescent="0.25">
      <c r="B30" s="10" t="s">
        <v>21</v>
      </c>
      <c r="C30" s="12">
        <f>+C97+'Noviembre '!C30</f>
        <v>7</v>
      </c>
    </row>
    <row r="31" spans="2:3" x14ac:dyDescent="0.25">
      <c r="B31" s="13" t="s">
        <v>22</v>
      </c>
      <c r="C31" s="12">
        <f>+C98+'Noviembre '!C31</f>
        <v>0</v>
      </c>
    </row>
    <row r="32" spans="2:3" x14ac:dyDescent="0.25">
      <c r="B32" s="13" t="s">
        <v>23</v>
      </c>
      <c r="C32" s="12">
        <f>+C99+'Noviembre '!C32</f>
        <v>1</v>
      </c>
    </row>
    <row r="33" spans="2:3" x14ac:dyDescent="0.25">
      <c r="B33" s="10" t="s">
        <v>24</v>
      </c>
      <c r="C33" s="12">
        <f>+C100+'Noviembre '!C33</f>
        <v>0</v>
      </c>
    </row>
    <row r="34" spans="2:3" x14ac:dyDescent="0.25">
      <c r="B34" s="14" t="s">
        <v>25</v>
      </c>
      <c r="C34" s="12">
        <f>+C101+'Noviembre '!C34</f>
        <v>0</v>
      </c>
    </row>
    <row r="35" spans="2:3" x14ac:dyDescent="0.25">
      <c r="B35" s="11" t="s">
        <v>26</v>
      </c>
      <c r="C35" s="12">
        <f>+C102+'Noviembre '!C35</f>
        <v>2</v>
      </c>
    </row>
    <row r="36" spans="2:3" x14ac:dyDescent="0.25">
      <c r="B36" s="13" t="s">
        <v>27</v>
      </c>
      <c r="C36" s="12">
        <f>+C103+'Noviembre '!C36</f>
        <v>0</v>
      </c>
    </row>
    <row r="37" spans="2:3" x14ac:dyDescent="0.25">
      <c r="B37" s="13" t="s">
        <v>28</v>
      </c>
      <c r="C37" s="12">
        <f>+C104+'Noviembre '!C37</f>
        <v>12</v>
      </c>
    </row>
    <row r="38" spans="2:3" x14ac:dyDescent="0.25">
      <c r="B38" s="10" t="s">
        <v>29</v>
      </c>
      <c r="C38" s="12">
        <f>+C105+'Noviembre '!C38</f>
        <v>3</v>
      </c>
    </row>
    <row r="39" spans="2:3" x14ac:dyDescent="0.25">
      <c r="B39" s="13" t="s">
        <v>30</v>
      </c>
      <c r="C39" s="12">
        <f>+C106+'Noviembre '!C39</f>
        <v>3</v>
      </c>
    </row>
    <row r="40" spans="2:3" x14ac:dyDescent="0.25">
      <c r="B40" s="10" t="s">
        <v>31</v>
      </c>
      <c r="C40" s="12">
        <f>+C107+'Noviembre '!C40</f>
        <v>7</v>
      </c>
    </row>
    <row r="41" spans="2:3" x14ac:dyDescent="0.25">
      <c r="B41" s="11" t="s">
        <v>32</v>
      </c>
      <c r="C41" s="12">
        <f>+C108+'Noviembre '!C41</f>
        <v>0</v>
      </c>
    </row>
    <row r="42" spans="2:3" x14ac:dyDescent="0.25">
      <c r="B42" s="11" t="s">
        <v>33</v>
      </c>
      <c r="C42" s="12">
        <f>+C109+'Noviembre '!C42</f>
        <v>0</v>
      </c>
    </row>
    <row r="43" spans="2:3" x14ac:dyDescent="0.25">
      <c r="B43" s="10" t="s">
        <v>34</v>
      </c>
      <c r="C43" s="12">
        <f>+C110+'Noviembre '!C43</f>
        <v>11</v>
      </c>
    </row>
    <row r="44" spans="2:3" x14ac:dyDescent="0.25">
      <c r="B44" s="10" t="s">
        <v>35</v>
      </c>
      <c r="C44" s="12">
        <f>+C111+'Noviembre '!C44</f>
        <v>3</v>
      </c>
    </row>
    <row r="45" spans="2:3" x14ac:dyDescent="0.25">
      <c r="B45" s="10" t="s">
        <v>36</v>
      </c>
      <c r="C45" s="12">
        <f>+C112+'Noviembre '!C45</f>
        <v>1</v>
      </c>
    </row>
    <row r="46" spans="2:3" x14ac:dyDescent="0.25">
      <c r="B46" s="13" t="s">
        <v>37</v>
      </c>
      <c r="C46" s="12">
        <f>+C113+'Noviembre '!C46</f>
        <v>0</v>
      </c>
    </row>
    <row r="47" spans="2:3" x14ac:dyDescent="0.25">
      <c r="B47" s="10" t="s">
        <v>38</v>
      </c>
      <c r="C47" s="12">
        <f>+C114+'Noviembre '!C47</f>
        <v>2</v>
      </c>
    </row>
    <row r="48" spans="2:3" x14ac:dyDescent="0.25">
      <c r="B48" s="10" t="s">
        <v>39</v>
      </c>
      <c r="C48" s="12">
        <f>+C115+'Noviembre '!C48</f>
        <v>0</v>
      </c>
    </row>
    <row r="49" spans="2:3" x14ac:dyDescent="0.25">
      <c r="B49" s="11" t="s">
        <v>40</v>
      </c>
      <c r="C49" s="12">
        <f>+C116+'Noviembre '!C49</f>
        <v>1</v>
      </c>
    </row>
    <row r="50" spans="2:3" x14ac:dyDescent="0.25">
      <c r="B50" s="13" t="s">
        <v>41</v>
      </c>
      <c r="C50" s="12">
        <f>+C117+'Noviembre '!C50</f>
        <v>0</v>
      </c>
    </row>
    <row r="51" spans="2:3" x14ac:dyDescent="0.25">
      <c r="B51" s="13" t="s">
        <v>42</v>
      </c>
      <c r="C51" s="12">
        <f>+C118+'Noviembre '!C51</f>
        <v>0</v>
      </c>
    </row>
    <row r="52" spans="2:3" x14ac:dyDescent="0.25">
      <c r="B52" s="13" t="s">
        <v>43</v>
      </c>
      <c r="C52" s="12">
        <f>+C119+'Noviembre '!C52</f>
        <v>2</v>
      </c>
    </row>
    <row r="53" spans="2:3" x14ac:dyDescent="0.25">
      <c r="B53" s="13" t="s">
        <v>44</v>
      </c>
      <c r="C53" s="12">
        <f>+C120+'Noviembre '!C53</f>
        <v>0</v>
      </c>
    </row>
    <row r="54" spans="2:3" x14ac:dyDescent="0.25">
      <c r="B54" s="13" t="s">
        <v>45</v>
      </c>
      <c r="C54" s="12">
        <f>+C121+'Noviembre '!C54</f>
        <v>0</v>
      </c>
    </row>
    <row r="55" spans="2:3" x14ac:dyDescent="0.25">
      <c r="B55" s="13" t="s">
        <v>46</v>
      </c>
      <c r="C55" s="12">
        <f>+C122+'Noviembre '!C55</f>
        <v>18</v>
      </c>
    </row>
    <row r="56" spans="2:3" x14ac:dyDescent="0.25">
      <c r="B56" s="13" t="s">
        <v>47</v>
      </c>
      <c r="C56" s="12">
        <f>+C123+'Noviembre '!C56</f>
        <v>3</v>
      </c>
    </row>
    <row r="57" spans="2:3" x14ac:dyDescent="0.25">
      <c r="B57" s="11" t="s">
        <v>48</v>
      </c>
      <c r="C57" s="12">
        <f>+C124+'Noviembre '!C57</f>
        <v>0</v>
      </c>
    </row>
    <row r="58" spans="2:3" x14ac:dyDescent="0.25">
      <c r="B58" s="10" t="s">
        <v>49</v>
      </c>
      <c r="C58" s="12">
        <f>+C125+'Noviembre '!C58</f>
        <v>10</v>
      </c>
    </row>
    <row r="59" spans="2:3" x14ac:dyDescent="0.25">
      <c r="B59" s="10" t="s">
        <v>50</v>
      </c>
      <c r="C59" s="12">
        <f>+C126+'Noviembre '!C59</f>
        <v>0</v>
      </c>
    </row>
    <row r="60" spans="2:3" x14ac:dyDescent="0.25">
      <c r="B60" s="10" t="s">
        <v>51</v>
      </c>
      <c r="C60" s="12">
        <f>+C127+'Noviembre '!C60</f>
        <v>12</v>
      </c>
    </row>
    <row r="61" spans="2:3" x14ac:dyDescent="0.25">
      <c r="B61" s="11" t="s">
        <v>52</v>
      </c>
      <c r="C61" s="12">
        <f>+C128+'Noviembre '!C61</f>
        <v>1</v>
      </c>
    </row>
    <row r="62" spans="2:3" x14ac:dyDescent="0.25">
      <c r="B62" s="11" t="s">
        <v>53</v>
      </c>
      <c r="C62" s="12">
        <f>+C129+'Noviembre '!C62</f>
        <v>0</v>
      </c>
    </row>
    <row r="63" spans="2:3" x14ac:dyDescent="0.25">
      <c r="B63" s="13" t="s">
        <v>54</v>
      </c>
      <c r="C63" s="12">
        <f>+C130+'Noviembre '!C63</f>
        <v>1</v>
      </c>
    </row>
    <row r="64" spans="2:3" x14ac:dyDescent="0.25">
      <c r="B64" s="14" t="s">
        <v>55</v>
      </c>
      <c r="C64" s="12">
        <f>+C131+'Noviembre '!C64</f>
        <v>7</v>
      </c>
    </row>
    <row r="65" spans="2:3" x14ac:dyDescent="0.25">
      <c r="B65" s="11" t="s">
        <v>56</v>
      </c>
      <c r="C65" s="12">
        <f>+C132+'Noviembre '!C65</f>
        <v>0</v>
      </c>
    </row>
    <row r="66" spans="2:3" x14ac:dyDescent="0.25">
      <c r="B66" s="10" t="s">
        <v>57</v>
      </c>
      <c r="C66" s="12">
        <f>+C133+'Noviembre '!C66</f>
        <v>7</v>
      </c>
    </row>
    <row r="67" spans="2:3" x14ac:dyDescent="0.25">
      <c r="B67" s="13" t="s">
        <v>58</v>
      </c>
      <c r="C67" s="12">
        <f>+C134+'Noviembre '!C67</f>
        <v>41</v>
      </c>
    </row>
    <row r="68" spans="2:3" x14ac:dyDescent="0.25">
      <c r="B68" s="10" t="s">
        <v>59</v>
      </c>
      <c r="C68" s="12">
        <f>+C135+'Noviembre '!C68</f>
        <v>2</v>
      </c>
    </row>
    <row r="69" spans="2:3" x14ac:dyDescent="0.25">
      <c r="B69" s="11" t="s">
        <v>63</v>
      </c>
      <c r="C69" s="12">
        <f>+C136+'Noviembre '!C69</f>
        <v>1</v>
      </c>
    </row>
    <row r="70" spans="2:3" x14ac:dyDescent="0.25">
      <c r="B70" s="11"/>
      <c r="C70" s="12"/>
    </row>
    <row r="71" spans="2:3" x14ac:dyDescent="0.25">
      <c r="B71" s="11"/>
      <c r="C71" s="12"/>
    </row>
    <row r="72" spans="2:3" x14ac:dyDescent="0.25">
      <c r="B72" s="11"/>
      <c r="C72" s="12"/>
    </row>
    <row r="73" spans="2:3" x14ac:dyDescent="0.25">
      <c r="B73" s="11"/>
      <c r="C73" s="12"/>
    </row>
    <row r="74" spans="2:3" x14ac:dyDescent="0.25">
      <c r="B74" s="11"/>
      <c r="C74" s="12"/>
    </row>
    <row r="75" spans="2:3" x14ac:dyDescent="0.25">
      <c r="B75" s="11"/>
      <c r="C75" s="12"/>
    </row>
    <row r="76" spans="2:3" x14ac:dyDescent="0.25">
      <c r="B76" s="11"/>
      <c r="C76" s="12"/>
    </row>
    <row r="77" spans="2:3" x14ac:dyDescent="0.25">
      <c r="B77" s="11"/>
      <c r="C77" s="12"/>
    </row>
    <row r="78" spans="2:3" x14ac:dyDescent="0.25">
      <c r="B78" s="11"/>
      <c r="C78" s="12"/>
    </row>
    <row r="79" spans="2:3" x14ac:dyDescent="0.25">
      <c r="B79" s="11"/>
      <c r="C79" s="12"/>
    </row>
    <row r="80" spans="2:3" x14ac:dyDescent="0.25">
      <c r="B80" s="11"/>
      <c r="C80" s="12"/>
    </row>
    <row r="81" spans="2:4" x14ac:dyDescent="0.25">
      <c r="B81" s="9"/>
      <c r="C81" s="22">
        <f>SUM(C17:C80)</f>
        <v>245</v>
      </c>
    </row>
    <row r="82" spans="2:4" x14ac:dyDescent="0.25">
      <c r="B82" s="39" t="s">
        <v>69</v>
      </c>
      <c r="C82" s="40"/>
    </row>
    <row r="84" spans="2:4" x14ac:dyDescent="0.25">
      <c r="B84" s="10" t="s">
        <v>8</v>
      </c>
      <c r="C84" s="15">
        <v>0</v>
      </c>
      <c r="D84" s="5">
        <f>C84/$C$11</f>
        <v>0</v>
      </c>
    </row>
    <row r="85" spans="2:4" x14ac:dyDescent="0.25">
      <c r="B85" s="14" t="s">
        <v>9</v>
      </c>
      <c r="C85" s="15">
        <v>3</v>
      </c>
      <c r="D85" s="5">
        <f t="shared" ref="D85:D134" si="0">C85/$C$11</f>
        <v>0.12</v>
      </c>
    </row>
    <row r="86" spans="2:4" x14ac:dyDescent="0.25">
      <c r="B86" s="11" t="s">
        <v>10</v>
      </c>
      <c r="C86" s="15">
        <v>0</v>
      </c>
      <c r="D86" s="5">
        <f t="shared" si="0"/>
        <v>0</v>
      </c>
    </row>
    <row r="87" spans="2:4" x14ac:dyDescent="0.25">
      <c r="B87" s="13" t="s">
        <v>11</v>
      </c>
      <c r="C87" s="15">
        <v>0</v>
      </c>
      <c r="D87" s="5">
        <f t="shared" si="0"/>
        <v>0</v>
      </c>
    </row>
    <row r="88" spans="2:4" x14ac:dyDescent="0.25">
      <c r="B88" s="13" t="s">
        <v>12</v>
      </c>
      <c r="C88" s="15">
        <v>0</v>
      </c>
      <c r="D88" s="5">
        <f t="shared" si="0"/>
        <v>0</v>
      </c>
    </row>
    <row r="89" spans="2:4" x14ac:dyDescent="0.25">
      <c r="B89" s="11" t="s">
        <v>13</v>
      </c>
      <c r="C89" s="15">
        <v>1</v>
      </c>
      <c r="D89" s="5">
        <f>C89/$C$11</f>
        <v>0.04</v>
      </c>
    </row>
    <row r="90" spans="2:4" x14ac:dyDescent="0.25">
      <c r="B90" s="13" t="s">
        <v>14</v>
      </c>
      <c r="C90" s="15">
        <v>0</v>
      </c>
      <c r="D90" s="5">
        <f t="shared" si="0"/>
        <v>0</v>
      </c>
    </row>
    <row r="91" spans="2:4" x14ac:dyDescent="0.25">
      <c r="B91" s="11" t="s">
        <v>15</v>
      </c>
      <c r="C91" s="15">
        <v>0</v>
      </c>
      <c r="D91" s="5">
        <f t="shared" si="0"/>
        <v>0</v>
      </c>
    </row>
    <row r="92" spans="2:4" x14ac:dyDescent="0.25">
      <c r="B92" s="10" t="s">
        <v>16</v>
      </c>
      <c r="C92" s="15">
        <v>0</v>
      </c>
      <c r="D92" s="5">
        <f t="shared" si="0"/>
        <v>0</v>
      </c>
    </row>
    <row r="93" spans="2:4" x14ac:dyDescent="0.25">
      <c r="B93" s="10" t="s">
        <v>17</v>
      </c>
      <c r="C93" s="15">
        <v>2</v>
      </c>
      <c r="D93" s="5">
        <f t="shared" si="0"/>
        <v>0.08</v>
      </c>
    </row>
    <row r="94" spans="2:4" x14ac:dyDescent="0.25">
      <c r="B94" s="10" t="s">
        <v>18</v>
      </c>
      <c r="C94" s="15">
        <v>0</v>
      </c>
      <c r="D94" s="5">
        <f t="shared" si="0"/>
        <v>0</v>
      </c>
    </row>
    <row r="95" spans="2:4" x14ac:dyDescent="0.25">
      <c r="B95" s="11" t="s">
        <v>19</v>
      </c>
      <c r="C95" s="15">
        <v>0</v>
      </c>
      <c r="D95" s="5">
        <f t="shared" si="0"/>
        <v>0</v>
      </c>
    </row>
    <row r="96" spans="2:4" x14ac:dyDescent="0.25">
      <c r="B96" s="10" t="s">
        <v>20</v>
      </c>
      <c r="C96" s="15">
        <v>0</v>
      </c>
      <c r="D96" s="5">
        <f t="shared" si="0"/>
        <v>0</v>
      </c>
    </row>
    <row r="97" spans="2:4" x14ac:dyDescent="0.25">
      <c r="B97" s="10" t="s">
        <v>21</v>
      </c>
      <c r="C97" s="15">
        <v>0</v>
      </c>
      <c r="D97" s="5">
        <f t="shared" si="0"/>
        <v>0</v>
      </c>
    </row>
    <row r="98" spans="2:4" x14ac:dyDescent="0.25">
      <c r="B98" s="13" t="s">
        <v>22</v>
      </c>
      <c r="C98" s="15">
        <v>0</v>
      </c>
      <c r="D98" s="5">
        <f t="shared" si="0"/>
        <v>0</v>
      </c>
    </row>
    <row r="99" spans="2:4" x14ac:dyDescent="0.25">
      <c r="B99" s="13" t="s">
        <v>23</v>
      </c>
      <c r="C99" s="15">
        <v>0</v>
      </c>
      <c r="D99" s="5">
        <f t="shared" si="0"/>
        <v>0</v>
      </c>
    </row>
    <row r="100" spans="2:4" x14ac:dyDescent="0.25">
      <c r="B100" s="10" t="s">
        <v>24</v>
      </c>
      <c r="C100" s="16">
        <v>0</v>
      </c>
      <c r="D100" s="5">
        <f t="shared" si="0"/>
        <v>0</v>
      </c>
    </row>
    <row r="101" spans="2:4" x14ac:dyDescent="0.25">
      <c r="B101" s="14" t="s">
        <v>25</v>
      </c>
      <c r="C101" s="15">
        <v>0</v>
      </c>
      <c r="D101" s="5">
        <f t="shared" si="0"/>
        <v>0</v>
      </c>
    </row>
    <row r="102" spans="2:4" x14ac:dyDescent="0.25">
      <c r="B102" s="11" t="s">
        <v>26</v>
      </c>
      <c r="C102" s="17">
        <v>0</v>
      </c>
      <c r="D102" s="5">
        <f t="shared" si="0"/>
        <v>0</v>
      </c>
    </row>
    <row r="103" spans="2:4" x14ac:dyDescent="0.25">
      <c r="B103" s="13" t="s">
        <v>27</v>
      </c>
      <c r="C103" s="17">
        <v>0</v>
      </c>
      <c r="D103" s="5">
        <f t="shared" si="0"/>
        <v>0</v>
      </c>
    </row>
    <row r="104" spans="2:4" x14ac:dyDescent="0.25">
      <c r="B104" s="13" t="s">
        <v>28</v>
      </c>
      <c r="C104" s="17">
        <v>1</v>
      </c>
      <c r="D104" s="5">
        <f t="shared" si="0"/>
        <v>0.04</v>
      </c>
    </row>
    <row r="105" spans="2:4" x14ac:dyDescent="0.25">
      <c r="B105" s="10" t="s">
        <v>29</v>
      </c>
      <c r="C105" s="17">
        <v>0</v>
      </c>
      <c r="D105" s="5">
        <f t="shared" si="0"/>
        <v>0</v>
      </c>
    </row>
    <row r="106" spans="2:4" x14ac:dyDescent="0.25">
      <c r="B106" s="13" t="s">
        <v>30</v>
      </c>
      <c r="C106" s="17">
        <v>1</v>
      </c>
      <c r="D106" s="5">
        <f t="shared" si="0"/>
        <v>0.04</v>
      </c>
    </row>
    <row r="107" spans="2:4" x14ac:dyDescent="0.25">
      <c r="B107" s="10" t="s">
        <v>31</v>
      </c>
      <c r="C107" s="17">
        <v>0</v>
      </c>
      <c r="D107" s="5">
        <f t="shared" si="0"/>
        <v>0</v>
      </c>
    </row>
    <row r="108" spans="2:4" x14ac:dyDescent="0.25">
      <c r="B108" s="11" t="s">
        <v>32</v>
      </c>
      <c r="C108" s="17">
        <v>0</v>
      </c>
      <c r="D108" s="5">
        <f t="shared" si="0"/>
        <v>0</v>
      </c>
    </row>
    <row r="109" spans="2:4" x14ac:dyDescent="0.25">
      <c r="B109" s="11" t="s">
        <v>33</v>
      </c>
      <c r="C109" s="17">
        <v>0</v>
      </c>
      <c r="D109" s="5">
        <f t="shared" si="0"/>
        <v>0</v>
      </c>
    </row>
    <row r="110" spans="2:4" x14ac:dyDescent="0.25">
      <c r="B110" s="10" t="s">
        <v>34</v>
      </c>
      <c r="C110" s="17">
        <v>0</v>
      </c>
      <c r="D110" s="5">
        <f t="shared" si="0"/>
        <v>0</v>
      </c>
    </row>
    <row r="111" spans="2:4" x14ac:dyDescent="0.25">
      <c r="B111" s="10" t="s">
        <v>35</v>
      </c>
      <c r="C111" s="17">
        <v>1</v>
      </c>
      <c r="D111" s="5">
        <f t="shared" si="0"/>
        <v>0.04</v>
      </c>
    </row>
    <row r="112" spans="2:4" x14ac:dyDescent="0.25">
      <c r="B112" s="10" t="s">
        <v>36</v>
      </c>
      <c r="C112" s="17">
        <v>0</v>
      </c>
      <c r="D112" s="5">
        <f t="shared" si="0"/>
        <v>0</v>
      </c>
    </row>
    <row r="113" spans="2:4" x14ac:dyDescent="0.25">
      <c r="B113" s="13" t="s">
        <v>37</v>
      </c>
      <c r="C113" s="17">
        <v>0</v>
      </c>
      <c r="D113" s="5">
        <f t="shared" si="0"/>
        <v>0</v>
      </c>
    </row>
    <row r="114" spans="2:4" x14ac:dyDescent="0.25">
      <c r="B114" s="10" t="s">
        <v>38</v>
      </c>
      <c r="C114" s="17">
        <v>0</v>
      </c>
      <c r="D114" s="5">
        <f t="shared" si="0"/>
        <v>0</v>
      </c>
    </row>
    <row r="115" spans="2:4" x14ac:dyDescent="0.25">
      <c r="B115" s="10" t="s">
        <v>39</v>
      </c>
      <c r="C115" s="17">
        <v>0</v>
      </c>
      <c r="D115" s="5">
        <f t="shared" si="0"/>
        <v>0</v>
      </c>
    </row>
    <row r="116" spans="2:4" x14ac:dyDescent="0.25">
      <c r="B116" s="11" t="s">
        <v>40</v>
      </c>
      <c r="C116" s="18">
        <v>0</v>
      </c>
      <c r="D116" s="5">
        <f t="shared" si="0"/>
        <v>0</v>
      </c>
    </row>
    <row r="117" spans="2:4" x14ac:dyDescent="0.25">
      <c r="B117" s="13" t="s">
        <v>41</v>
      </c>
      <c r="C117" s="19">
        <v>0</v>
      </c>
      <c r="D117" s="5">
        <f t="shared" si="0"/>
        <v>0</v>
      </c>
    </row>
    <row r="118" spans="2:4" x14ac:dyDescent="0.25">
      <c r="B118" s="13" t="s">
        <v>42</v>
      </c>
      <c r="C118" s="19">
        <v>0</v>
      </c>
      <c r="D118" s="5">
        <f t="shared" si="0"/>
        <v>0</v>
      </c>
    </row>
    <row r="119" spans="2:4" x14ac:dyDescent="0.25">
      <c r="B119" s="13" t="s">
        <v>43</v>
      </c>
      <c r="C119" s="19">
        <v>0</v>
      </c>
      <c r="D119" s="5">
        <f t="shared" si="0"/>
        <v>0</v>
      </c>
    </row>
    <row r="120" spans="2:4" x14ac:dyDescent="0.25">
      <c r="B120" s="13" t="s">
        <v>44</v>
      </c>
      <c r="C120" s="20">
        <v>0</v>
      </c>
      <c r="D120" s="5">
        <f t="shared" si="0"/>
        <v>0</v>
      </c>
    </row>
    <row r="121" spans="2:4" x14ac:dyDescent="0.25">
      <c r="B121" s="13" t="s">
        <v>45</v>
      </c>
      <c r="C121" s="19">
        <v>0</v>
      </c>
      <c r="D121" s="5">
        <f t="shared" si="0"/>
        <v>0</v>
      </c>
    </row>
    <row r="122" spans="2:4" x14ac:dyDescent="0.25">
      <c r="B122" s="13" t="s">
        <v>46</v>
      </c>
      <c r="C122" s="19">
        <v>1</v>
      </c>
      <c r="D122" s="5">
        <f t="shared" si="0"/>
        <v>0.04</v>
      </c>
    </row>
    <row r="123" spans="2:4" x14ac:dyDescent="0.25">
      <c r="B123" s="13" t="s">
        <v>47</v>
      </c>
      <c r="C123" s="19">
        <v>0</v>
      </c>
      <c r="D123" s="5">
        <f t="shared" si="0"/>
        <v>0</v>
      </c>
    </row>
    <row r="124" spans="2:4" x14ac:dyDescent="0.25">
      <c r="B124" s="11" t="s">
        <v>48</v>
      </c>
      <c r="C124" s="19">
        <v>0</v>
      </c>
      <c r="D124" s="5">
        <f t="shared" si="0"/>
        <v>0</v>
      </c>
    </row>
    <row r="125" spans="2:4" x14ac:dyDescent="0.25">
      <c r="B125" s="10" t="s">
        <v>49</v>
      </c>
      <c r="C125" s="19">
        <v>1</v>
      </c>
      <c r="D125" s="5">
        <f t="shared" si="0"/>
        <v>0.04</v>
      </c>
    </row>
    <row r="126" spans="2:4" x14ac:dyDescent="0.25">
      <c r="B126" s="10" t="s">
        <v>50</v>
      </c>
      <c r="C126" s="19">
        <v>0</v>
      </c>
      <c r="D126" s="5">
        <f t="shared" si="0"/>
        <v>0</v>
      </c>
    </row>
    <row r="127" spans="2:4" x14ac:dyDescent="0.25">
      <c r="B127" s="10" t="s">
        <v>51</v>
      </c>
      <c r="C127" s="19">
        <v>3</v>
      </c>
      <c r="D127" s="5">
        <f t="shared" si="0"/>
        <v>0.12</v>
      </c>
    </row>
    <row r="128" spans="2:4" x14ac:dyDescent="0.25">
      <c r="B128" s="11" t="s">
        <v>52</v>
      </c>
      <c r="C128" s="19">
        <v>0</v>
      </c>
      <c r="D128" s="5">
        <f t="shared" si="0"/>
        <v>0</v>
      </c>
    </row>
    <row r="129" spans="2:4" x14ac:dyDescent="0.25">
      <c r="B129" s="11" t="s">
        <v>53</v>
      </c>
      <c r="C129" s="19">
        <v>0</v>
      </c>
      <c r="D129" s="5">
        <f t="shared" si="0"/>
        <v>0</v>
      </c>
    </row>
    <row r="130" spans="2:4" x14ac:dyDescent="0.25">
      <c r="B130" s="13" t="s">
        <v>54</v>
      </c>
      <c r="C130" s="19">
        <v>0</v>
      </c>
      <c r="D130" s="5">
        <f t="shared" si="0"/>
        <v>0</v>
      </c>
    </row>
    <row r="131" spans="2:4" x14ac:dyDescent="0.25">
      <c r="B131" s="14" t="s">
        <v>55</v>
      </c>
      <c r="C131" s="19">
        <v>0</v>
      </c>
      <c r="D131" s="5">
        <f t="shared" si="0"/>
        <v>0</v>
      </c>
    </row>
    <row r="132" spans="2:4" x14ac:dyDescent="0.25">
      <c r="B132" s="11" t="s">
        <v>56</v>
      </c>
      <c r="C132" s="19">
        <v>0</v>
      </c>
      <c r="D132" s="5">
        <f t="shared" si="0"/>
        <v>0</v>
      </c>
    </row>
    <row r="133" spans="2:4" x14ac:dyDescent="0.25">
      <c r="B133" s="10" t="s">
        <v>57</v>
      </c>
      <c r="C133" s="19">
        <v>1</v>
      </c>
      <c r="D133" s="5">
        <f t="shared" si="0"/>
        <v>0.04</v>
      </c>
    </row>
    <row r="134" spans="2:4" x14ac:dyDescent="0.25">
      <c r="B134" s="13" t="s">
        <v>58</v>
      </c>
      <c r="C134" s="19">
        <v>8</v>
      </c>
      <c r="D134" s="5">
        <f t="shared" si="0"/>
        <v>0.32</v>
      </c>
    </row>
    <row r="135" spans="2:4" x14ac:dyDescent="0.25">
      <c r="B135" s="10" t="s">
        <v>59</v>
      </c>
      <c r="C135" s="19">
        <v>1</v>
      </c>
      <c r="D135" s="5">
        <f t="shared" ref="D135:D136" si="1">C135/$C$11</f>
        <v>0.04</v>
      </c>
    </row>
    <row r="136" spans="2:4" x14ac:dyDescent="0.25">
      <c r="B136" s="10" t="s">
        <v>76</v>
      </c>
      <c r="C136" s="19">
        <v>1</v>
      </c>
      <c r="D136" s="5">
        <f t="shared" si="1"/>
        <v>0.04</v>
      </c>
    </row>
    <row r="137" spans="2:4" x14ac:dyDescent="0.25">
      <c r="C137">
        <f>SUM(C84:C136)</f>
        <v>25</v>
      </c>
    </row>
  </sheetData>
  <mergeCells count="4">
    <mergeCell ref="B3:C3"/>
    <mergeCell ref="B9:C9"/>
    <mergeCell ref="B15:C15"/>
    <mergeCell ref="B82:C8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3" workbookViewId="0">
      <selection activeCell="P125" sqref="P125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27"/>
  <sheetViews>
    <sheetView topLeftCell="A124" workbookViewId="0">
      <selection activeCell="G14" sqref="G14"/>
    </sheetView>
  </sheetViews>
  <sheetFormatPr baseColWidth="10" defaultColWidth="14.42578125" defaultRowHeight="15" customHeight="1" x14ac:dyDescent="0.25"/>
  <cols>
    <col min="1" max="1" width="10.7109375" customWidth="1"/>
    <col min="2" max="2" width="50" bestFit="1" customWidth="1"/>
    <col min="3" max="3" width="19.42578125" customWidth="1"/>
    <col min="4" max="6" width="10.7109375" customWidth="1"/>
  </cols>
  <sheetData>
    <row r="3" spans="2:3" x14ac:dyDescent="0.25">
      <c r="B3" s="39" t="s">
        <v>61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+C11+Enero!C5</f>
        <v>27</v>
      </c>
    </row>
    <row r="6" spans="2:3" x14ac:dyDescent="0.25">
      <c r="B6" t="s">
        <v>3</v>
      </c>
      <c r="C6" s="1">
        <f>+C12+Enero!C6</f>
        <v>27</v>
      </c>
    </row>
    <row r="7" spans="2:3" x14ac:dyDescent="0.25">
      <c r="B7" t="s">
        <v>4</v>
      </c>
      <c r="C7" s="1">
        <f>+C13+Enero!C7</f>
        <v>0</v>
      </c>
    </row>
    <row r="9" spans="2:3" x14ac:dyDescent="0.25">
      <c r="B9" s="39" t="s">
        <v>62</v>
      </c>
      <c r="C9" s="40"/>
    </row>
    <row r="11" spans="2:3" x14ac:dyDescent="0.25">
      <c r="B11" t="s">
        <v>2</v>
      </c>
      <c r="C11" s="2">
        <v>19</v>
      </c>
    </row>
    <row r="12" spans="2:3" x14ac:dyDescent="0.25">
      <c r="B12" t="s">
        <v>3</v>
      </c>
      <c r="C12" s="2">
        <v>19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+C84+Enero!C17</f>
        <v>0</v>
      </c>
    </row>
    <row r="18" spans="2:3" x14ac:dyDescent="0.25">
      <c r="B18" s="14" t="s">
        <v>9</v>
      </c>
      <c r="C18" s="12">
        <f>+C85+Enero!C18</f>
        <v>1</v>
      </c>
    </row>
    <row r="19" spans="2:3" x14ac:dyDescent="0.25">
      <c r="B19" s="11" t="s">
        <v>10</v>
      </c>
      <c r="C19" s="12">
        <f>+C86+Enero!C19</f>
        <v>0</v>
      </c>
    </row>
    <row r="20" spans="2:3" x14ac:dyDescent="0.25">
      <c r="B20" s="13" t="s">
        <v>11</v>
      </c>
      <c r="C20" s="12">
        <f>+C87+Enero!C20</f>
        <v>2</v>
      </c>
    </row>
    <row r="21" spans="2:3" ht="15.75" customHeight="1" x14ac:dyDescent="0.25">
      <c r="B21" s="13" t="s">
        <v>12</v>
      </c>
      <c r="C21" s="12">
        <f>+C88+Enero!C21</f>
        <v>0</v>
      </c>
    </row>
    <row r="22" spans="2:3" ht="15.75" customHeight="1" x14ac:dyDescent="0.25">
      <c r="B22" s="11" t="s">
        <v>13</v>
      </c>
      <c r="C22" s="12">
        <f>+C89+Enero!C22</f>
        <v>0</v>
      </c>
    </row>
    <row r="23" spans="2:3" ht="15.75" customHeight="1" x14ac:dyDescent="0.25">
      <c r="B23" s="13" t="s">
        <v>14</v>
      </c>
      <c r="C23" s="12">
        <f>+C90+Enero!C23</f>
        <v>3</v>
      </c>
    </row>
    <row r="24" spans="2:3" ht="15.75" customHeight="1" x14ac:dyDescent="0.25">
      <c r="B24" s="11" t="s">
        <v>15</v>
      </c>
      <c r="C24" s="12">
        <f>+C91+Enero!C24</f>
        <v>0</v>
      </c>
    </row>
    <row r="25" spans="2:3" ht="15.75" customHeight="1" x14ac:dyDescent="0.25">
      <c r="B25" s="10" t="s">
        <v>16</v>
      </c>
      <c r="C25" s="12">
        <f>+C92+Enero!C25</f>
        <v>0</v>
      </c>
    </row>
    <row r="26" spans="2:3" ht="15.75" customHeight="1" x14ac:dyDescent="0.25">
      <c r="B26" s="10" t="s">
        <v>17</v>
      </c>
      <c r="C26" s="12">
        <f>+C93+Enero!C26</f>
        <v>3</v>
      </c>
    </row>
    <row r="27" spans="2:3" ht="15.75" customHeight="1" x14ac:dyDescent="0.25">
      <c r="B27" s="10" t="s">
        <v>18</v>
      </c>
      <c r="C27" s="12">
        <f>+C94+Enero!C27</f>
        <v>0</v>
      </c>
    </row>
    <row r="28" spans="2:3" ht="15.75" customHeight="1" x14ac:dyDescent="0.25">
      <c r="B28" s="11" t="s">
        <v>19</v>
      </c>
      <c r="C28" s="12">
        <f>+C95+Enero!C28</f>
        <v>0</v>
      </c>
    </row>
    <row r="29" spans="2:3" ht="15.75" customHeight="1" x14ac:dyDescent="0.25">
      <c r="B29" s="10" t="s">
        <v>20</v>
      </c>
      <c r="C29" s="12">
        <f>+C96+Enero!C29</f>
        <v>1</v>
      </c>
    </row>
    <row r="30" spans="2:3" ht="15.75" customHeight="1" x14ac:dyDescent="0.25">
      <c r="B30" s="10" t="s">
        <v>21</v>
      </c>
      <c r="C30" s="12">
        <f>+C97+Enero!C30</f>
        <v>3</v>
      </c>
    </row>
    <row r="31" spans="2:3" ht="15.75" customHeight="1" x14ac:dyDescent="0.25">
      <c r="B31" s="13" t="s">
        <v>22</v>
      </c>
      <c r="C31" s="12">
        <f>+C98+Enero!C31</f>
        <v>0</v>
      </c>
    </row>
    <row r="32" spans="2:3" ht="15.75" customHeight="1" x14ac:dyDescent="0.25">
      <c r="B32" s="13" t="s">
        <v>23</v>
      </c>
      <c r="C32" s="12">
        <f>+C99+Enero!C32</f>
        <v>0</v>
      </c>
    </row>
    <row r="33" spans="2:3" ht="15.75" customHeight="1" x14ac:dyDescent="0.25">
      <c r="B33" s="10" t="s">
        <v>24</v>
      </c>
      <c r="C33" s="12">
        <f>+C100+Enero!C33</f>
        <v>0</v>
      </c>
    </row>
    <row r="34" spans="2:3" ht="15.75" customHeight="1" x14ac:dyDescent="0.25">
      <c r="B34" s="14" t="s">
        <v>25</v>
      </c>
      <c r="C34" s="12">
        <f>+C101+Enero!C34</f>
        <v>0</v>
      </c>
    </row>
    <row r="35" spans="2:3" ht="15.75" customHeight="1" x14ac:dyDescent="0.25">
      <c r="B35" s="11" t="s">
        <v>26</v>
      </c>
      <c r="C35" s="12">
        <f>+C102+Enero!C35</f>
        <v>0</v>
      </c>
    </row>
    <row r="36" spans="2:3" ht="15.75" customHeight="1" x14ac:dyDescent="0.25">
      <c r="B36" s="13" t="s">
        <v>27</v>
      </c>
      <c r="C36" s="12">
        <f>+C103+Enero!C36</f>
        <v>0</v>
      </c>
    </row>
    <row r="37" spans="2:3" ht="15.75" customHeight="1" x14ac:dyDescent="0.25">
      <c r="B37" s="13" t="s">
        <v>28</v>
      </c>
      <c r="C37" s="12">
        <f>+C104+Enero!C37</f>
        <v>3</v>
      </c>
    </row>
    <row r="38" spans="2:3" ht="15.75" customHeight="1" x14ac:dyDescent="0.25">
      <c r="B38" s="10" t="s">
        <v>29</v>
      </c>
      <c r="C38" s="12">
        <f>+C105+Enero!C38</f>
        <v>0</v>
      </c>
    </row>
    <row r="39" spans="2:3" ht="15.75" customHeight="1" x14ac:dyDescent="0.25">
      <c r="B39" s="13" t="s">
        <v>30</v>
      </c>
      <c r="C39" s="12">
        <f>+C106+Enero!C39</f>
        <v>0</v>
      </c>
    </row>
    <row r="40" spans="2:3" ht="15.75" customHeight="1" x14ac:dyDescent="0.25">
      <c r="B40" s="10" t="s">
        <v>31</v>
      </c>
      <c r="C40" s="12">
        <f>+C107+Enero!C40</f>
        <v>0</v>
      </c>
    </row>
    <row r="41" spans="2:3" ht="15.75" customHeight="1" x14ac:dyDescent="0.25">
      <c r="B41" s="11" t="s">
        <v>32</v>
      </c>
      <c r="C41" s="12">
        <f>+C108+Enero!C41</f>
        <v>0</v>
      </c>
    </row>
    <row r="42" spans="2:3" ht="15.75" customHeight="1" x14ac:dyDescent="0.25">
      <c r="B42" s="11" t="s">
        <v>33</v>
      </c>
      <c r="C42" s="12">
        <f>+C109+Enero!C42</f>
        <v>0</v>
      </c>
    </row>
    <row r="43" spans="2:3" ht="15.75" customHeight="1" x14ac:dyDescent="0.25">
      <c r="B43" s="10" t="s">
        <v>34</v>
      </c>
      <c r="C43" s="12">
        <f>+C110+Enero!C43</f>
        <v>0</v>
      </c>
    </row>
    <row r="44" spans="2:3" ht="15.75" customHeight="1" x14ac:dyDescent="0.25">
      <c r="B44" s="10" t="s">
        <v>35</v>
      </c>
      <c r="C44" s="12">
        <f>+C111+Enero!C44</f>
        <v>0</v>
      </c>
    </row>
    <row r="45" spans="2:3" ht="15.75" customHeight="1" x14ac:dyDescent="0.25">
      <c r="B45" s="10" t="s">
        <v>36</v>
      </c>
      <c r="C45" s="12">
        <f>+C112+Enero!C45</f>
        <v>0</v>
      </c>
    </row>
    <row r="46" spans="2:3" ht="15.75" customHeight="1" x14ac:dyDescent="0.25">
      <c r="B46" s="13" t="s">
        <v>37</v>
      </c>
      <c r="C46" s="12">
        <f>+C113+Enero!C46</f>
        <v>0</v>
      </c>
    </row>
    <row r="47" spans="2:3" ht="15.75" customHeight="1" x14ac:dyDescent="0.25">
      <c r="B47" s="10" t="s">
        <v>38</v>
      </c>
      <c r="C47" s="12">
        <f>+C114+Enero!C47</f>
        <v>1</v>
      </c>
    </row>
    <row r="48" spans="2:3" ht="15.75" customHeight="1" x14ac:dyDescent="0.25">
      <c r="B48" s="10" t="s">
        <v>39</v>
      </c>
      <c r="C48" s="12">
        <f>+C115+Enero!C48</f>
        <v>0</v>
      </c>
    </row>
    <row r="49" spans="2:3" ht="15.75" customHeight="1" x14ac:dyDescent="0.25">
      <c r="B49" s="11" t="s">
        <v>40</v>
      </c>
      <c r="C49" s="12">
        <f>+C116+Enero!C49</f>
        <v>0</v>
      </c>
    </row>
    <row r="50" spans="2:3" ht="15.75" customHeight="1" x14ac:dyDescent="0.25">
      <c r="B50" s="13" t="s">
        <v>41</v>
      </c>
      <c r="C50" s="12">
        <f>+C117+Enero!C50</f>
        <v>0</v>
      </c>
    </row>
    <row r="51" spans="2:3" ht="15.75" customHeight="1" x14ac:dyDescent="0.25">
      <c r="B51" s="13" t="s">
        <v>42</v>
      </c>
      <c r="C51" s="12">
        <f>+C118+Enero!C51</f>
        <v>0</v>
      </c>
    </row>
    <row r="52" spans="2:3" ht="15.75" customHeight="1" x14ac:dyDescent="0.25">
      <c r="B52" s="13" t="s">
        <v>43</v>
      </c>
      <c r="C52" s="12">
        <f>+C119+Enero!C52</f>
        <v>0</v>
      </c>
    </row>
    <row r="53" spans="2:3" ht="15.75" customHeight="1" x14ac:dyDescent="0.25">
      <c r="B53" s="13" t="s">
        <v>44</v>
      </c>
      <c r="C53" s="12">
        <f>+C120+Enero!C53</f>
        <v>0</v>
      </c>
    </row>
    <row r="54" spans="2:3" ht="15.75" customHeight="1" x14ac:dyDescent="0.25">
      <c r="B54" s="13" t="s">
        <v>45</v>
      </c>
      <c r="C54" s="12">
        <f>+C121+Enero!C54</f>
        <v>0</v>
      </c>
    </row>
    <row r="55" spans="2:3" ht="15.75" customHeight="1" x14ac:dyDescent="0.25">
      <c r="B55" s="13" t="s">
        <v>46</v>
      </c>
      <c r="C55" s="12">
        <f>+C122+Enero!C55</f>
        <v>0</v>
      </c>
    </row>
    <row r="56" spans="2:3" ht="15.75" customHeight="1" x14ac:dyDescent="0.25">
      <c r="B56" s="13" t="s">
        <v>47</v>
      </c>
      <c r="C56" s="12">
        <f>+C123+Enero!C56</f>
        <v>0</v>
      </c>
    </row>
    <row r="57" spans="2:3" ht="15.75" customHeight="1" x14ac:dyDescent="0.25">
      <c r="B57" s="11" t="s">
        <v>48</v>
      </c>
      <c r="C57" s="12">
        <f>+C124+Enero!C57</f>
        <v>0</v>
      </c>
    </row>
    <row r="58" spans="2:3" ht="15.75" customHeight="1" x14ac:dyDescent="0.25">
      <c r="B58" s="10" t="s">
        <v>49</v>
      </c>
      <c r="C58" s="12">
        <f>+C125+Enero!C58</f>
        <v>1</v>
      </c>
    </row>
    <row r="59" spans="2:3" ht="15.75" customHeight="1" x14ac:dyDescent="0.25">
      <c r="B59" s="10" t="s">
        <v>50</v>
      </c>
      <c r="C59" s="12">
        <f>+C126+Enero!C59</f>
        <v>0</v>
      </c>
    </row>
    <row r="60" spans="2:3" ht="15.75" customHeight="1" x14ac:dyDescent="0.25">
      <c r="B60" s="10" t="s">
        <v>51</v>
      </c>
      <c r="C60" s="12">
        <f>+C127+Enero!C60</f>
        <v>3</v>
      </c>
    </row>
    <row r="61" spans="2:3" ht="15.75" customHeight="1" x14ac:dyDescent="0.25">
      <c r="B61" s="11" t="s">
        <v>52</v>
      </c>
      <c r="C61" s="12">
        <f>+C128+Enero!C61</f>
        <v>1</v>
      </c>
    </row>
    <row r="62" spans="2:3" ht="15.75" customHeight="1" x14ac:dyDescent="0.25">
      <c r="B62" s="11" t="s">
        <v>53</v>
      </c>
      <c r="C62" s="12">
        <f>+C129+Enero!C62</f>
        <v>0</v>
      </c>
    </row>
    <row r="63" spans="2:3" ht="15.75" customHeight="1" x14ac:dyDescent="0.25">
      <c r="B63" s="13" t="s">
        <v>54</v>
      </c>
      <c r="C63" s="12">
        <f>+C130+Enero!C63</f>
        <v>0</v>
      </c>
    </row>
    <row r="64" spans="2:3" ht="15.75" customHeight="1" x14ac:dyDescent="0.25">
      <c r="B64" s="14" t="s">
        <v>55</v>
      </c>
      <c r="C64" s="12">
        <f>+C131+Enero!C64</f>
        <v>0</v>
      </c>
    </row>
    <row r="65" spans="2:3" ht="15.75" customHeight="1" x14ac:dyDescent="0.25">
      <c r="B65" s="11" t="s">
        <v>56</v>
      </c>
      <c r="C65" s="12">
        <f>+C132+Enero!C65</f>
        <v>0</v>
      </c>
    </row>
    <row r="66" spans="2:3" ht="15.75" customHeight="1" x14ac:dyDescent="0.25">
      <c r="B66" s="10" t="s">
        <v>57</v>
      </c>
      <c r="C66" s="12">
        <f>+C133+Enero!C66</f>
        <v>0</v>
      </c>
    </row>
    <row r="67" spans="2:3" ht="15.75" customHeight="1" x14ac:dyDescent="0.25">
      <c r="B67" s="13" t="s">
        <v>58</v>
      </c>
      <c r="C67" s="12">
        <f>+C134+Enero!C67</f>
        <v>2</v>
      </c>
    </row>
    <row r="68" spans="2:3" ht="15.75" customHeight="1" x14ac:dyDescent="0.25">
      <c r="B68" s="10" t="s">
        <v>59</v>
      </c>
      <c r="C68" s="12">
        <f>+C135+Enero!C68</f>
        <v>1</v>
      </c>
    </row>
    <row r="69" spans="2:3" ht="15.75" customHeight="1" x14ac:dyDescent="0.25">
      <c r="B69" s="10" t="s">
        <v>63</v>
      </c>
      <c r="C69" s="12">
        <f>+C136+Enero!C69</f>
        <v>1</v>
      </c>
    </row>
    <row r="70" spans="2:3" ht="15.75" customHeight="1" x14ac:dyDescent="0.25">
      <c r="B70" s="37" t="s">
        <v>64</v>
      </c>
      <c r="C70" s="12">
        <f>+C137+Enero!C70</f>
        <v>1</v>
      </c>
    </row>
    <row r="71" spans="2:3" ht="15.75" customHeight="1" x14ac:dyDescent="0.25">
      <c r="B71" s="10"/>
      <c r="C71" s="12"/>
    </row>
    <row r="72" spans="2:3" ht="15.75" customHeight="1" x14ac:dyDescent="0.25">
      <c r="B72" s="10"/>
      <c r="C72" s="12"/>
    </row>
    <row r="73" spans="2:3" ht="15.75" customHeight="1" x14ac:dyDescent="0.25">
      <c r="B73" s="10"/>
      <c r="C73" s="12"/>
    </row>
    <row r="74" spans="2:3" ht="15.75" customHeight="1" x14ac:dyDescent="0.25">
      <c r="B74" s="10"/>
      <c r="C74" s="12"/>
    </row>
    <row r="75" spans="2:3" ht="15.75" customHeight="1" x14ac:dyDescent="0.25">
      <c r="B75" s="10"/>
      <c r="C75" s="12"/>
    </row>
    <row r="76" spans="2:3" ht="15.75" customHeight="1" x14ac:dyDescent="0.25">
      <c r="B76" s="10"/>
      <c r="C76" s="12"/>
    </row>
    <row r="77" spans="2:3" ht="15.75" customHeight="1" x14ac:dyDescent="0.25">
      <c r="B77" s="10"/>
      <c r="C77" s="12"/>
    </row>
    <row r="78" spans="2:3" ht="15.75" customHeight="1" x14ac:dyDescent="0.25">
      <c r="B78" s="10"/>
      <c r="C78" s="12"/>
    </row>
    <row r="79" spans="2:3" ht="15.75" customHeight="1" x14ac:dyDescent="0.25">
      <c r="B79" s="10"/>
      <c r="C79" s="12"/>
    </row>
    <row r="80" spans="2:3" ht="15.75" customHeight="1" x14ac:dyDescent="0.25">
      <c r="B80" s="10"/>
      <c r="C80" s="12"/>
    </row>
    <row r="81" spans="2:4" ht="15.75" customHeight="1" x14ac:dyDescent="0.25">
      <c r="C81" s="4">
        <f>SUM(C17:C80)</f>
        <v>27</v>
      </c>
    </row>
    <row r="82" spans="2:4" ht="15.75" customHeight="1" x14ac:dyDescent="0.25">
      <c r="B82" s="39" t="s">
        <v>60</v>
      </c>
      <c r="C82" s="40"/>
    </row>
    <row r="83" spans="2:4" ht="15.75" customHeight="1" x14ac:dyDescent="0.25"/>
    <row r="84" spans="2:4" ht="15.75" customHeight="1" x14ac:dyDescent="0.25">
      <c r="B84" s="10" t="s">
        <v>8</v>
      </c>
      <c r="C84" s="15">
        <v>0</v>
      </c>
      <c r="D84" s="5">
        <f>C84/$C$11</f>
        <v>0</v>
      </c>
    </row>
    <row r="85" spans="2:4" ht="15.75" customHeight="1" x14ac:dyDescent="0.25">
      <c r="B85" s="14" t="s">
        <v>9</v>
      </c>
      <c r="C85" s="23">
        <v>1</v>
      </c>
      <c r="D85" s="5">
        <f t="shared" ref="D85:D137" si="0">C85/$C$11</f>
        <v>5.2631578947368418E-2</v>
      </c>
    </row>
    <row r="86" spans="2:4" ht="15.75" customHeight="1" x14ac:dyDescent="0.25">
      <c r="B86" s="11" t="s">
        <v>10</v>
      </c>
      <c r="C86" s="17">
        <v>0</v>
      </c>
      <c r="D86" s="5">
        <f t="shared" si="0"/>
        <v>0</v>
      </c>
    </row>
    <row r="87" spans="2:4" ht="15.75" customHeight="1" x14ac:dyDescent="0.25">
      <c r="B87" s="13" t="s">
        <v>11</v>
      </c>
      <c r="C87" s="17">
        <v>2</v>
      </c>
      <c r="D87" s="5">
        <f t="shared" si="0"/>
        <v>0.10526315789473684</v>
      </c>
    </row>
    <row r="88" spans="2:4" ht="15.75" customHeight="1" x14ac:dyDescent="0.25">
      <c r="B88" s="13" t="s">
        <v>12</v>
      </c>
      <c r="C88" s="15">
        <v>0</v>
      </c>
      <c r="D88" s="5">
        <f t="shared" si="0"/>
        <v>0</v>
      </c>
    </row>
    <row r="89" spans="2:4" ht="15.75" customHeight="1" x14ac:dyDescent="0.25">
      <c r="B89" s="11" t="s">
        <v>13</v>
      </c>
      <c r="C89" s="15">
        <v>0</v>
      </c>
      <c r="D89" s="5">
        <f t="shared" si="0"/>
        <v>0</v>
      </c>
    </row>
    <row r="90" spans="2:4" ht="15.75" customHeight="1" x14ac:dyDescent="0.25">
      <c r="B90" s="13" t="s">
        <v>14</v>
      </c>
      <c r="C90" s="15">
        <v>2</v>
      </c>
      <c r="D90" s="5">
        <f t="shared" si="0"/>
        <v>0.10526315789473684</v>
      </c>
    </row>
    <row r="91" spans="2:4" ht="15.75" customHeight="1" x14ac:dyDescent="0.25">
      <c r="B91" s="11" t="s">
        <v>15</v>
      </c>
      <c r="C91" s="15">
        <v>0</v>
      </c>
      <c r="D91" s="5">
        <f t="shared" si="0"/>
        <v>0</v>
      </c>
    </row>
    <row r="92" spans="2:4" ht="15.75" customHeight="1" x14ac:dyDescent="0.25">
      <c r="B92" s="10" t="s">
        <v>16</v>
      </c>
      <c r="C92" s="17">
        <v>0</v>
      </c>
      <c r="D92" s="5">
        <f t="shared" si="0"/>
        <v>0</v>
      </c>
    </row>
    <row r="93" spans="2:4" ht="15.75" customHeight="1" x14ac:dyDescent="0.25">
      <c r="B93" s="10" t="s">
        <v>17</v>
      </c>
      <c r="C93" s="17">
        <v>2</v>
      </c>
      <c r="D93" s="5">
        <f t="shared" si="0"/>
        <v>0.10526315789473684</v>
      </c>
    </row>
    <row r="94" spans="2:4" ht="15.75" customHeight="1" x14ac:dyDescent="0.25">
      <c r="B94" s="10" t="s">
        <v>18</v>
      </c>
      <c r="C94" s="15">
        <v>0</v>
      </c>
      <c r="D94" s="5">
        <f t="shared" si="0"/>
        <v>0</v>
      </c>
    </row>
    <row r="95" spans="2:4" ht="15.75" customHeight="1" x14ac:dyDescent="0.25">
      <c r="B95" s="11" t="s">
        <v>19</v>
      </c>
      <c r="C95" s="23">
        <v>0</v>
      </c>
      <c r="D95" s="5">
        <f t="shared" si="0"/>
        <v>0</v>
      </c>
    </row>
    <row r="96" spans="2:4" ht="15.75" customHeight="1" x14ac:dyDescent="0.25">
      <c r="B96" s="10" t="s">
        <v>20</v>
      </c>
      <c r="C96" s="17">
        <v>0</v>
      </c>
      <c r="D96" s="5">
        <f t="shared" si="0"/>
        <v>0</v>
      </c>
    </row>
    <row r="97" spans="2:4" ht="15.75" customHeight="1" x14ac:dyDescent="0.25">
      <c r="B97" s="10" t="s">
        <v>21</v>
      </c>
      <c r="C97" s="15">
        <v>2</v>
      </c>
      <c r="D97" s="5">
        <f t="shared" si="0"/>
        <v>0.10526315789473684</v>
      </c>
    </row>
    <row r="98" spans="2:4" ht="15.75" customHeight="1" x14ac:dyDescent="0.25">
      <c r="B98" s="13" t="s">
        <v>22</v>
      </c>
      <c r="C98" s="15">
        <v>0</v>
      </c>
      <c r="D98" s="5">
        <f t="shared" si="0"/>
        <v>0</v>
      </c>
    </row>
    <row r="99" spans="2:4" ht="15.75" customHeight="1" x14ac:dyDescent="0.25">
      <c r="B99" s="13" t="s">
        <v>23</v>
      </c>
      <c r="C99" s="15">
        <v>0</v>
      </c>
      <c r="D99" s="5">
        <f t="shared" si="0"/>
        <v>0</v>
      </c>
    </row>
    <row r="100" spans="2:4" ht="15.75" customHeight="1" x14ac:dyDescent="0.25">
      <c r="B100" s="10" t="s">
        <v>24</v>
      </c>
      <c r="C100" s="17">
        <v>0</v>
      </c>
      <c r="D100" s="5">
        <f t="shared" si="0"/>
        <v>0</v>
      </c>
    </row>
    <row r="101" spans="2:4" ht="15.75" customHeight="1" x14ac:dyDescent="0.25">
      <c r="B101" s="14" t="s">
        <v>25</v>
      </c>
      <c r="C101" s="15">
        <v>0</v>
      </c>
      <c r="D101" s="5">
        <f t="shared" si="0"/>
        <v>0</v>
      </c>
    </row>
    <row r="102" spans="2:4" ht="15.75" customHeight="1" x14ac:dyDescent="0.25">
      <c r="B102" s="11" t="s">
        <v>26</v>
      </c>
      <c r="C102" s="15">
        <v>0</v>
      </c>
      <c r="D102" s="5">
        <f t="shared" si="0"/>
        <v>0</v>
      </c>
    </row>
    <row r="103" spans="2:4" ht="15.75" customHeight="1" x14ac:dyDescent="0.25">
      <c r="B103" s="13" t="s">
        <v>27</v>
      </c>
      <c r="C103" s="15">
        <v>0</v>
      </c>
      <c r="D103" s="5">
        <f t="shared" si="0"/>
        <v>0</v>
      </c>
    </row>
    <row r="104" spans="2:4" ht="15.75" customHeight="1" x14ac:dyDescent="0.25">
      <c r="B104" s="13" t="s">
        <v>28</v>
      </c>
      <c r="C104" s="15">
        <v>0</v>
      </c>
      <c r="D104" s="5">
        <f t="shared" si="0"/>
        <v>0</v>
      </c>
    </row>
    <row r="105" spans="2:4" ht="15.75" customHeight="1" x14ac:dyDescent="0.25">
      <c r="B105" s="10" t="s">
        <v>29</v>
      </c>
      <c r="C105" s="17">
        <v>0</v>
      </c>
      <c r="D105" s="5">
        <f t="shared" si="0"/>
        <v>0</v>
      </c>
    </row>
    <row r="106" spans="2:4" ht="15.75" customHeight="1" x14ac:dyDescent="0.25">
      <c r="B106" s="13" t="s">
        <v>30</v>
      </c>
      <c r="C106" s="16">
        <v>0</v>
      </c>
      <c r="D106" s="5">
        <f t="shared" si="0"/>
        <v>0</v>
      </c>
    </row>
    <row r="107" spans="2:4" ht="15.75" customHeight="1" x14ac:dyDescent="0.25">
      <c r="B107" s="10" t="s">
        <v>31</v>
      </c>
      <c r="C107" s="17">
        <v>0</v>
      </c>
      <c r="D107" s="5">
        <f t="shared" si="0"/>
        <v>0</v>
      </c>
    </row>
    <row r="108" spans="2:4" ht="15.75" customHeight="1" x14ac:dyDescent="0.25">
      <c r="B108" s="11" t="s">
        <v>32</v>
      </c>
      <c r="C108" s="17">
        <v>0</v>
      </c>
      <c r="D108" s="5">
        <f t="shared" si="0"/>
        <v>0</v>
      </c>
    </row>
    <row r="109" spans="2:4" ht="15.75" customHeight="1" x14ac:dyDescent="0.25">
      <c r="B109" s="11" t="s">
        <v>33</v>
      </c>
      <c r="C109" s="17">
        <v>0</v>
      </c>
      <c r="D109" s="5">
        <f t="shared" si="0"/>
        <v>0</v>
      </c>
    </row>
    <row r="110" spans="2:4" ht="15.75" customHeight="1" x14ac:dyDescent="0.25">
      <c r="B110" s="10" t="s">
        <v>34</v>
      </c>
      <c r="C110" s="17">
        <v>0</v>
      </c>
      <c r="D110" s="5">
        <f t="shared" si="0"/>
        <v>0</v>
      </c>
    </row>
    <row r="111" spans="2:4" ht="15.75" customHeight="1" x14ac:dyDescent="0.25">
      <c r="B111" s="10" t="s">
        <v>35</v>
      </c>
      <c r="C111" s="23">
        <v>0</v>
      </c>
      <c r="D111" s="5">
        <f t="shared" si="0"/>
        <v>0</v>
      </c>
    </row>
    <row r="112" spans="2:4" ht="15.75" customHeight="1" x14ac:dyDescent="0.25">
      <c r="B112" s="10" t="s">
        <v>36</v>
      </c>
      <c r="C112" s="15">
        <v>0</v>
      </c>
      <c r="D112" s="5">
        <f t="shared" si="0"/>
        <v>0</v>
      </c>
    </row>
    <row r="113" spans="2:4" ht="15.75" customHeight="1" x14ac:dyDescent="0.25">
      <c r="B113" s="13" t="s">
        <v>37</v>
      </c>
      <c r="C113" s="15">
        <v>0</v>
      </c>
      <c r="D113" s="5">
        <f t="shared" si="0"/>
        <v>0</v>
      </c>
    </row>
    <row r="114" spans="2:4" ht="15.75" customHeight="1" x14ac:dyDescent="0.25">
      <c r="B114" s="10" t="s">
        <v>38</v>
      </c>
      <c r="C114" s="15">
        <v>1</v>
      </c>
      <c r="D114" s="5">
        <f t="shared" si="0"/>
        <v>5.2631578947368418E-2</v>
      </c>
    </row>
    <row r="115" spans="2:4" ht="15.75" customHeight="1" x14ac:dyDescent="0.25">
      <c r="B115" s="10" t="s">
        <v>39</v>
      </c>
      <c r="C115" s="15">
        <v>0</v>
      </c>
      <c r="D115" s="5">
        <f t="shared" si="0"/>
        <v>0</v>
      </c>
    </row>
    <row r="116" spans="2:4" ht="15.75" customHeight="1" x14ac:dyDescent="0.25">
      <c r="B116" s="11" t="s">
        <v>40</v>
      </c>
      <c r="C116" s="17">
        <v>0</v>
      </c>
      <c r="D116" s="5">
        <f t="shared" si="0"/>
        <v>0</v>
      </c>
    </row>
    <row r="117" spans="2:4" ht="15.75" customHeight="1" x14ac:dyDescent="0.25">
      <c r="B117" s="13" t="s">
        <v>41</v>
      </c>
      <c r="C117" s="23">
        <v>0</v>
      </c>
      <c r="D117" s="5">
        <f t="shared" si="0"/>
        <v>0</v>
      </c>
    </row>
    <row r="118" spans="2:4" ht="15.75" customHeight="1" x14ac:dyDescent="0.25">
      <c r="B118" s="13" t="s">
        <v>42</v>
      </c>
      <c r="C118" s="23">
        <v>0</v>
      </c>
      <c r="D118" s="5">
        <f t="shared" si="0"/>
        <v>0</v>
      </c>
    </row>
    <row r="119" spans="2:4" ht="15.75" customHeight="1" x14ac:dyDescent="0.25">
      <c r="B119" s="13" t="s">
        <v>43</v>
      </c>
      <c r="C119" s="23">
        <v>0</v>
      </c>
      <c r="D119" s="5">
        <f t="shared" si="0"/>
        <v>0</v>
      </c>
    </row>
    <row r="120" spans="2:4" ht="15.75" customHeight="1" x14ac:dyDescent="0.25">
      <c r="B120" s="13" t="s">
        <v>44</v>
      </c>
      <c r="C120" s="23">
        <v>0</v>
      </c>
      <c r="D120" s="5">
        <f t="shared" si="0"/>
        <v>0</v>
      </c>
    </row>
    <row r="121" spans="2:4" ht="15.75" customHeight="1" x14ac:dyDescent="0.25">
      <c r="B121" s="13" t="s">
        <v>45</v>
      </c>
      <c r="C121" s="15">
        <v>0</v>
      </c>
      <c r="D121" s="5">
        <f t="shared" si="0"/>
        <v>0</v>
      </c>
    </row>
    <row r="122" spans="2:4" ht="15.75" customHeight="1" x14ac:dyDescent="0.25">
      <c r="B122" s="13" t="s">
        <v>46</v>
      </c>
      <c r="C122" s="15">
        <v>0</v>
      </c>
      <c r="D122" s="5">
        <f t="shared" si="0"/>
        <v>0</v>
      </c>
    </row>
    <row r="123" spans="2:4" ht="15.75" customHeight="1" x14ac:dyDescent="0.25">
      <c r="B123" s="13" t="s">
        <v>47</v>
      </c>
      <c r="C123" s="15">
        <v>0</v>
      </c>
      <c r="D123" s="5">
        <f t="shared" si="0"/>
        <v>0</v>
      </c>
    </row>
    <row r="124" spans="2:4" ht="15.75" customHeight="1" x14ac:dyDescent="0.25">
      <c r="B124" s="11" t="s">
        <v>48</v>
      </c>
      <c r="C124" s="19">
        <v>0</v>
      </c>
      <c r="D124" s="5">
        <f t="shared" si="0"/>
        <v>0</v>
      </c>
    </row>
    <row r="125" spans="2:4" ht="15.75" customHeight="1" x14ac:dyDescent="0.25">
      <c r="B125" s="10" t="s">
        <v>49</v>
      </c>
      <c r="C125" s="19">
        <v>1</v>
      </c>
      <c r="D125" s="5">
        <f t="shared" si="0"/>
        <v>5.2631578947368418E-2</v>
      </c>
    </row>
    <row r="126" spans="2:4" ht="15.75" customHeight="1" x14ac:dyDescent="0.25">
      <c r="B126" s="10" t="s">
        <v>50</v>
      </c>
      <c r="C126" s="19">
        <v>0</v>
      </c>
      <c r="D126" s="5">
        <f t="shared" si="0"/>
        <v>0</v>
      </c>
    </row>
    <row r="127" spans="2:4" ht="15.75" customHeight="1" x14ac:dyDescent="0.25">
      <c r="B127" s="10" t="s">
        <v>51</v>
      </c>
      <c r="C127" s="19">
        <v>3</v>
      </c>
      <c r="D127" s="5">
        <f t="shared" si="0"/>
        <v>0.15789473684210525</v>
      </c>
    </row>
    <row r="128" spans="2:4" ht="15.75" customHeight="1" x14ac:dyDescent="0.25">
      <c r="B128" s="11" t="s">
        <v>52</v>
      </c>
      <c r="C128" s="19">
        <v>1</v>
      </c>
      <c r="D128" s="5">
        <f t="shared" si="0"/>
        <v>5.2631578947368418E-2</v>
      </c>
    </row>
    <row r="129" spans="2:4" ht="15.75" customHeight="1" x14ac:dyDescent="0.25">
      <c r="B129" s="11" t="s">
        <v>53</v>
      </c>
      <c r="C129" s="19">
        <v>0</v>
      </c>
      <c r="D129" s="5">
        <f t="shared" si="0"/>
        <v>0</v>
      </c>
    </row>
    <row r="130" spans="2:4" ht="15.75" customHeight="1" x14ac:dyDescent="0.25">
      <c r="B130" s="13" t="s">
        <v>54</v>
      </c>
      <c r="C130" s="19">
        <v>0</v>
      </c>
      <c r="D130" s="5">
        <f t="shared" si="0"/>
        <v>0</v>
      </c>
    </row>
    <row r="131" spans="2:4" ht="15.75" customHeight="1" x14ac:dyDescent="0.25">
      <c r="B131" s="14" t="s">
        <v>55</v>
      </c>
      <c r="C131" s="19">
        <v>0</v>
      </c>
      <c r="D131" s="5">
        <f t="shared" si="0"/>
        <v>0</v>
      </c>
    </row>
    <row r="132" spans="2:4" ht="15.75" customHeight="1" x14ac:dyDescent="0.25">
      <c r="B132" s="11" t="s">
        <v>56</v>
      </c>
      <c r="C132" s="19">
        <v>0</v>
      </c>
      <c r="D132" s="5">
        <f t="shared" si="0"/>
        <v>0</v>
      </c>
    </row>
    <row r="133" spans="2:4" ht="15.75" customHeight="1" x14ac:dyDescent="0.25">
      <c r="B133" s="10" t="s">
        <v>57</v>
      </c>
      <c r="C133" s="19">
        <v>0</v>
      </c>
      <c r="D133" s="5">
        <f t="shared" si="0"/>
        <v>0</v>
      </c>
    </row>
    <row r="134" spans="2:4" ht="15.75" customHeight="1" x14ac:dyDescent="0.25">
      <c r="B134" s="13" t="s">
        <v>58</v>
      </c>
      <c r="C134" s="19">
        <v>2</v>
      </c>
      <c r="D134" s="5">
        <f t="shared" si="0"/>
        <v>0.10526315789473684</v>
      </c>
    </row>
    <row r="135" spans="2:4" ht="15.75" customHeight="1" x14ac:dyDescent="0.25">
      <c r="B135" s="28" t="s">
        <v>59</v>
      </c>
      <c r="C135" s="29">
        <v>0</v>
      </c>
      <c r="D135" s="5">
        <f t="shared" si="0"/>
        <v>0</v>
      </c>
    </row>
    <row r="136" spans="2:4" ht="15.75" customHeight="1" x14ac:dyDescent="0.25">
      <c r="B136" s="10" t="s">
        <v>63</v>
      </c>
      <c r="C136" s="29">
        <v>1</v>
      </c>
      <c r="D136" s="5">
        <f t="shared" si="0"/>
        <v>5.2631578947368418E-2</v>
      </c>
    </row>
    <row r="137" spans="2:4" ht="15.75" customHeight="1" x14ac:dyDescent="0.25">
      <c r="B137" s="37" t="s">
        <v>64</v>
      </c>
      <c r="C137" s="29">
        <v>1</v>
      </c>
      <c r="D137" s="5">
        <f t="shared" si="0"/>
        <v>5.2631578947368418E-2</v>
      </c>
    </row>
    <row r="138" spans="2:4" ht="15.75" customHeight="1" x14ac:dyDescent="0.25">
      <c r="C138">
        <f>SUM(C84:C137)</f>
        <v>19</v>
      </c>
    </row>
    <row r="139" spans="2:4" ht="15.75" customHeight="1" x14ac:dyDescent="0.25"/>
    <row r="140" spans="2:4" ht="15.75" customHeight="1" x14ac:dyDescent="0.25"/>
    <row r="141" spans="2:4" ht="15.75" customHeight="1" x14ac:dyDescent="0.25"/>
    <row r="142" spans="2:4" ht="15.75" customHeight="1" x14ac:dyDescent="0.25"/>
    <row r="143" spans="2:4" ht="15.75" customHeight="1" x14ac:dyDescent="0.25"/>
    <row r="144" spans="2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</sheetData>
  <mergeCells count="4">
    <mergeCell ref="B3:C3"/>
    <mergeCell ref="B9:C9"/>
    <mergeCell ref="B15:C15"/>
    <mergeCell ref="B82:C8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27"/>
  <sheetViews>
    <sheetView topLeftCell="B84" workbookViewId="0">
      <selection activeCell="B69" sqref="B69:B70"/>
    </sheetView>
  </sheetViews>
  <sheetFormatPr baseColWidth="10" defaultColWidth="14.42578125" defaultRowHeight="15" customHeight="1" x14ac:dyDescent="0.25"/>
  <cols>
    <col min="1" max="1" width="10.7109375" customWidth="1"/>
    <col min="2" max="2" width="49" bestFit="1" customWidth="1"/>
    <col min="3" max="3" width="19.42578125" customWidth="1"/>
    <col min="4" max="4" width="10.140625" customWidth="1"/>
    <col min="5" max="6" width="10.7109375" customWidth="1"/>
    <col min="7" max="7" width="41.855468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+C11+Febrero!C5</f>
        <v>64</v>
      </c>
    </row>
    <row r="6" spans="2:3" x14ac:dyDescent="0.25">
      <c r="B6" t="s">
        <v>3</v>
      </c>
      <c r="C6" s="1">
        <f>+C12+Febrero!C6</f>
        <v>64</v>
      </c>
    </row>
    <row r="7" spans="2:3" x14ac:dyDescent="0.25">
      <c r="B7" t="s">
        <v>4</v>
      </c>
      <c r="C7" s="1">
        <f>+C13+Febrero!C7</f>
        <v>0</v>
      </c>
    </row>
    <row r="9" spans="2:3" x14ac:dyDescent="0.25">
      <c r="B9" s="39" t="s">
        <v>65</v>
      </c>
      <c r="C9" s="40"/>
    </row>
    <row r="11" spans="2:3" x14ac:dyDescent="0.25">
      <c r="B11" t="s">
        <v>2</v>
      </c>
      <c r="C11" s="2">
        <v>37</v>
      </c>
    </row>
    <row r="12" spans="2:3" x14ac:dyDescent="0.25">
      <c r="B12" t="s">
        <v>3</v>
      </c>
      <c r="C12" s="2">
        <v>37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+C84+Febrero!C17</f>
        <v>0</v>
      </c>
    </row>
    <row r="18" spans="2:3" x14ac:dyDescent="0.25">
      <c r="B18" s="14" t="s">
        <v>9</v>
      </c>
      <c r="C18" s="12">
        <f>+C85+Febrero!C18</f>
        <v>2</v>
      </c>
    </row>
    <row r="19" spans="2:3" x14ac:dyDescent="0.25">
      <c r="B19" s="11" t="s">
        <v>10</v>
      </c>
      <c r="C19" s="12">
        <f>+C86+Febrero!C19</f>
        <v>0</v>
      </c>
    </row>
    <row r="20" spans="2:3" x14ac:dyDescent="0.25">
      <c r="B20" s="13" t="s">
        <v>11</v>
      </c>
      <c r="C20" s="12">
        <f>+C87+Febrero!C20</f>
        <v>4</v>
      </c>
    </row>
    <row r="21" spans="2:3" ht="15.75" customHeight="1" x14ac:dyDescent="0.25">
      <c r="B21" s="13" t="s">
        <v>12</v>
      </c>
      <c r="C21" s="12">
        <f>+C88+Febrero!C21</f>
        <v>0</v>
      </c>
    </row>
    <row r="22" spans="2:3" ht="15.75" customHeight="1" x14ac:dyDescent="0.25">
      <c r="B22" s="11" t="s">
        <v>13</v>
      </c>
      <c r="C22" s="12">
        <f>+C89+Febrero!C22</f>
        <v>0</v>
      </c>
    </row>
    <row r="23" spans="2:3" ht="15.75" customHeight="1" x14ac:dyDescent="0.25">
      <c r="B23" s="13" t="s">
        <v>14</v>
      </c>
      <c r="C23" s="12">
        <f>+C90+Febrero!C23</f>
        <v>5</v>
      </c>
    </row>
    <row r="24" spans="2:3" ht="15.75" customHeight="1" x14ac:dyDescent="0.25">
      <c r="B24" s="11" t="s">
        <v>15</v>
      </c>
      <c r="C24" s="12">
        <f>+C91+Febrero!C24</f>
        <v>0</v>
      </c>
    </row>
    <row r="25" spans="2:3" ht="15.75" customHeight="1" x14ac:dyDescent="0.25">
      <c r="B25" s="10" t="s">
        <v>16</v>
      </c>
      <c r="C25" s="12">
        <f>+C92+Febrero!C25</f>
        <v>0</v>
      </c>
    </row>
    <row r="26" spans="2:3" ht="15.75" customHeight="1" x14ac:dyDescent="0.25">
      <c r="B26" s="10" t="s">
        <v>17</v>
      </c>
      <c r="C26" s="12">
        <f>+C93+Febrero!C26</f>
        <v>5</v>
      </c>
    </row>
    <row r="27" spans="2:3" ht="15.75" customHeight="1" x14ac:dyDescent="0.25">
      <c r="B27" s="10" t="s">
        <v>18</v>
      </c>
      <c r="C27" s="12">
        <f>+C94+Febrero!C27</f>
        <v>0</v>
      </c>
    </row>
    <row r="28" spans="2:3" ht="15.75" customHeight="1" x14ac:dyDescent="0.25">
      <c r="B28" s="11" t="s">
        <v>19</v>
      </c>
      <c r="C28" s="12">
        <f>+C95+Febrero!C28</f>
        <v>0</v>
      </c>
    </row>
    <row r="29" spans="2:3" ht="15.75" customHeight="1" x14ac:dyDescent="0.25">
      <c r="B29" s="10" t="s">
        <v>20</v>
      </c>
      <c r="C29" s="12">
        <f>+C96+Febrero!C29</f>
        <v>1</v>
      </c>
    </row>
    <row r="30" spans="2:3" ht="15.75" customHeight="1" x14ac:dyDescent="0.25">
      <c r="B30" s="10" t="s">
        <v>21</v>
      </c>
      <c r="C30" s="12">
        <f>+C97+Febrero!C30</f>
        <v>3</v>
      </c>
    </row>
    <row r="31" spans="2:3" ht="15.75" customHeight="1" x14ac:dyDescent="0.25">
      <c r="B31" s="13" t="s">
        <v>22</v>
      </c>
      <c r="C31" s="12">
        <f>+C98+Febrero!C31</f>
        <v>0</v>
      </c>
    </row>
    <row r="32" spans="2:3" ht="15.75" customHeight="1" x14ac:dyDescent="0.25">
      <c r="B32" s="13" t="s">
        <v>23</v>
      </c>
      <c r="C32" s="12">
        <f>+C99+Febrero!C32</f>
        <v>0</v>
      </c>
    </row>
    <row r="33" spans="2:3" ht="15.75" customHeight="1" x14ac:dyDescent="0.25">
      <c r="B33" s="10" t="s">
        <v>24</v>
      </c>
      <c r="C33" s="12">
        <f>+C100+Febrero!C33</f>
        <v>0</v>
      </c>
    </row>
    <row r="34" spans="2:3" ht="15.75" customHeight="1" x14ac:dyDescent="0.25">
      <c r="B34" s="14" t="s">
        <v>25</v>
      </c>
      <c r="C34" s="12">
        <f>+C101+Febrero!C34</f>
        <v>0</v>
      </c>
    </row>
    <row r="35" spans="2:3" ht="15.75" customHeight="1" x14ac:dyDescent="0.25">
      <c r="B35" s="11" t="s">
        <v>26</v>
      </c>
      <c r="C35" s="12">
        <f>+C102+Febrero!C35</f>
        <v>0</v>
      </c>
    </row>
    <row r="36" spans="2:3" ht="15.75" customHeight="1" x14ac:dyDescent="0.25">
      <c r="B36" s="13" t="s">
        <v>27</v>
      </c>
      <c r="C36" s="12">
        <f>+C103+Febrero!C36</f>
        <v>0</v>
      </c>
    </row>
    <row r="37" spans="2:3" ht="15.75" customHeight="1" x14ac:dyDescent="0.25">
      <c r="B37" s="13" t="s">
        <v>28</v>
      </c>
      <c r="C37" s="12">
        <f>+C104+Febrero!C37</f>
        <v>5</v>
      </c>
    </row>
    <row r="38" spans="2:3" ht="15.75" customHeight="1" x14ac:dyDescent="0.25">
      <c r="B38" s="10" t="s">
        <v>29</v>
      </c>
      <c r="C38" s="12">
        <f>+C105+Febrero!C38</f>
        <v>0</v>
      </c>
    </row>
    <row r="39" spans="2:3" ht="15.75" customHeight="1" x14ac:dyDescent="0.25">
      <c r="B39" s="13" t="s">
        <v>30</v>
      </c>
      <c r="C39" s="12">
        <f>+C106+Febrero!C39</f>
        <v>2</v>
      </c>
    </row>
    <row r="40" spans="2:3" ht="15.75" customHeight="1" x14ac:dyDescent="0.25">
      <c r="B40" s="10" t="s">
        <v>31</v>
      </c>
      <c r="C40" s="12">
        <f>+C107+Febrero!C40</f>
        <v>1</v>
      </c>
    </row>
    <row r="41" spans="2:3" ht="15.75" customHeight="1" x14ac:dyDescent="0.25">
      <c r="B41" s="11" t="s">
        <v>32</v>
      </c>
      <c r="C41" s="12">
        <f>+C108+Febrero!C41</f>
        <v>0</v>
      </c>
    </row>
    <row r="42" spans="2:3" ht="15.75" customHeight="1" x14ac:dyDescent="0.25">
      <c r="B42" s="11" t="s">
        <v>33</v>
      </c>
      <c r="C42" s="12">
        <f>+C109+Febrero!C42</f>
        <v>0</v>
      </c>
    </row>
    <row r="43" spans="2:3" ht="15.75" customHeight="1" x14ac:dyDescent="0.25">
      <c r="B43" s="10" t="s">
        <v>34</v>
      </c>
      <c r="C43" s="12">
        <f>+C110+Febrero!C43</f>
        <v>1</v>
      </c>
    </row>
    <row r="44" spans="2:3" ht="15.75" customHeight="1" x14ac:dyDescent="0.25">
      <c r="B44" s="10" t="s">
        <v>35</v>
      </c>
      <c r="C44" s="12">
        <f>+C111+Febrero!C44</f>
        <v>0</v>
      </c>
    </row>
    <row r="45" spans="2:3" ht="15.75" customHeight="1" x14ac:dyDescent="0.25">
      <c r="B45" s="10" t="s">
        <v>36</v>
      </c>
      <c r="C45" s="12">
        <f>+C112+Febrero!C45</f>
        <v>0</v>
      </c>
    </row>
    <row r="46" spans="2:3" ht="15.75" customHeight="1" x14ac:dyDescent="0.25">
      <c r="B46" s="13" t="s">
        <v>37</v>
      </c>
      <c r="C46" s="12">
        <f>+C113+Febrero!C46</f>
        <v>0</v>
      </c>
    </row>
    <row r="47" spans="2:3" ht="15.75" customHeight="1" x14ac:dyDescent="0.25">
      <c r="B47" s="10" t="s">
        <v>38</v>
      </c>
      <c r="C47" s="12">
        <f>+C114+Febrero!C47</f>
        <v>2</v>
      </c>
    </row>
    <row r="48" spans="2:3" ht="15.75" customHeight="1" x14ac:dyDescent="0.25">
      <c r="B48" s="10" t="s">
        <v>39</v>
      </c>
      <c r="C48" s="12">
        <f>+C115+Febrero!C48</f>
        <v>0</v>
      </c>
    </row>
    <row r="49" spans="2:3" ht="15.75" customHeight="1" x14ac:dyDescent="0.25">
      <c r="B49" s="11" t="s">
        <v>40</v>
      </c>
      <c r="C49" s="12">
        <f>+C116+Febrero!C49</f>
        <v>1</v>
      </c>
    </row>
    <row r="50" spans="2:3" ht="15.75" customHeight="1" x14ac:dyDescent="0.25">
      <c r="B50" s="13" t="s">
        <v>41</v>
      </c>
      <c r="C50" s="12">
        <f>+C117+Febrero!C50</f>
        <v>0</v>
      </c>
    </row>
    <row r="51" spans="2:3" ht="15.75" customHeight="1" x14ac:dyDescent="0.25">
      <c r="B51" s="13" t="s">
        <v>42</v>
      </c>
      <c r="C51" s="12">
        <f>+C118+Febrero!C51</f>
        <v>0</v>
      </c>
    </row>
    <row r="52" spans="2:3" ht="15.75" customHeight="1" x14ac:dyDescent="0.25">
      <c r="B52" s="13" t="s">
        <v>43</v>
      </c>
      <c r="C52" s="12">
        <f>+C119+Febrero!C52</f>
        <v>0</v>
      </c>
    </row>
    <row r="53" spans="2:3" ht="15.75" customHeight="1" x14ac:dyDescent="0.25">
      <c r="B53" s="13" t="s">
        <v>44</v>
      </c>
      <c r="C53" s="12">
        <f>+C120+Febrero!C53</f>
        <v>0</v>
      </c>
    </row>
    <row r="54" spans="2:3" ht="15.75" customHeight="1" x14ac:dyDescent="0.25">
      <c r="B54" s="13" t="s">
        <v>45</v>
      </c>
      <c r="C54" s="12">
        <f>+C121+Febrero!C54</f>
        <v>0</v>
      </c>
    </row>
    <row r="55" spans="2:3" ht="15.75" customHeight="1" x14ac:dyDescent="0.25">
      <c r="B55" s="13" t="s">
        <v>46</v>
      </c>
      <c r="C55" s="12">
        <f>+C122+Febrero!C55</f>
        <v>1</v>
      </c>
    </row>
    <row r="56" spans="2:3" ht="15.75" customHeight="1" x14ac:dyDescent="0.25">
      <c r="B56" s="13" t="s">
        <v>47</v>
      </c>
      <c r="C56" s="12">
        <f>+C123+Febrero!C56</f>
        <v>1</v>
      </c>
    </row>
    <row r="57" spans="2:3" ht="15.75" customHeight="1" x14ac:dyDescent="0.25">
      <c r="B57" s="11" t="s">
        <v>48</v>
      </c>
      <c r="C57" s="12">
        <f>+C124+Febrero!C57</f>
        <v>0</v>
      </c>
    </row>
    <row r="58" spans="2:3" ht="15.75" customHeight="1" x14ac:dyDescent="0.25">
      <c r="B58" s="10" t="s">
        <v>49</v>
      </c>
      <c r="C58" s="12">
        <f>+C125+Febrero!C58</f>
        <v>3</v>
      </c>
    </row>
    <row r="59" spans="2:3" ht="15.75" customHeight="1" x14ac:dyDescent="0.25">
      <c r="B59" s="10" t="s">
        <v>50</v>
      </c>
      <c r="C59" s="12">
        <f>+C126+Febrero!C59</f>
        <v>0</v>
      </c>
    </row>
    <row r="60" spans="2:3" ht="15.75" customHeight="1" x14ac:dyDescent="0.25">
      <c r="B60" s="10" t="s">
        <v>51</v>
      </c>
      <c r="C60" s="12">
        <f>+C127+Febrero!C60</f>
        <v>7</v>
      </c>
    </row>
    <row r="61" spans="2:3" ht="15.75" customHeight="1" x14ac:dyDescent="0.25">
      <c r="B61" s="11" t="s">
        <v>52</v>
      </c>
      <c r="C61" s="12">
        <f>+C128+Febrero!C61</f>
        <v>1</v>
      </c>
    </row>
    <row r="62" spans="2:3" ht="15.75" customHeight="1" x14ac:dyDescent="0.25">
      <c r="B62" s="11" t="s">
        <v>53</v>
      </c>
      <c r="C62" s="12">
        <f>+C129+Febrero!C62</f>
        <v>0</v>
      </c>
    </row>
    <row r="63" spans="2:3" ht="15.75" customHeight="1" x14ac:dyDescent="0.25">
      <c r="B63" s="13" t="s">
        <v>54</v>
      </c>
      <c r="C63" s="12">
        <f>+C130+Febrero!C63</f>
        <v>0</v>
      </c>
    </row>
    <row r="64" spans="2:3" ht="15.75" customHeight="1" x14ac:dyDescent="0.25">
      <c r="B64" s="14" t="s">
        <v>55</v>
      </c>
      <c r="C64" s="12">
        <f>+C131+Febrero!C64</f>
        <v>1</v>
      </c>
    </row>
    <row r="65" spans="2:3" ht="15.75" customHeight="1" x14ac:dyDescent="0.25">
      <c r="B65" s="11" t="s">
        <v>56</v>
      </c>
      <c r="C65" s="12">
        <f>+C132+Febrero!C65</f>
        <v>0</v>
      </c>
    </row>
    <row r="66" spans="2:3" ht="15.75" customHeight="1" x14ac:dyDescent="0.25">
      <c r="B66" s="10" t="s">
        <v>57</v>
      </c>
      <c r="C66" s="12">
        <f>+C133+Febrero!C66</f>
        <v>2</v>
      </c>
    </row>
    <row r="67" spans="2:3" ht="15.75" customHeight="1" x14ac:dyDescent="0.25">
      <c r="B67" s="13" t="s">
        <v>58</v>
      </c>
      <c r="C67" s="12">
        <f>+C134+Febrero!C67</f>
        <v>7</v>
      </c>
    </row>
    <row r="68" spans="2:3" ht="15.75" customHeight="1" x14ac:dyDescent="0.25">
      <c r="B68" s="10" t="s">
        <v>59</v>
      </c>
      <c r="C68" s="12">
        <f>+C135+Febrero!C68</f>
        <v>1</v>
      </c>
    </row>
    <row r="69" spans="2:3" ht="15.75" customHeight="1" x14ac:dyDescent="0.25">
      <c r="B69" s="10" t="s">
        <v>67</v>
      </c>
      <c r="C69" s="12">
        <f>+C136+Febrero!C69</f>
        <v>2</v>
      </c>
    </row>
    <row r="70" spans="2:3" ht="15.75" customHeight="1" x14ac:dyDescent="0.25">
      <c r="B70" s="10" t="s">
        <v>68</v>
      </c>
      <c r="C70" s="12">
        <f>+C137+Febrero!C70</f>
        <v>3</v>
      </c>
    </row>
    <row r="71" spans="2:3" ht="15.75" customHeight="1" x14ac:dyDescent="0.25">
      <c r="B71" s="10" t="s">
        <v>64</v>
      </c>
      <c r="C71" s="12">
        <f>+C138+Febrero!C71</f>
        <v>2</v>
      </c>
    </row>
    <row r="72" spans="2:3" ht="15.75" customHeight="1" x14ac:dyDescent="0.25">
      <c r="B72" s="10" t="s">
        <v>63</v>
      </c>
      <c r="C72" s="12">
        <f>+C139+Febrero!C72</f>
        <v>1</v>
      </c>
    </row>
    <row r="73" spans="2:3" ht="15.75" customHeight="1" x14ac:dyDescent="0.25">
      <c r="B73" s="10"/>
      <c r="C73" s="12"/>
    </row>
    <row r="74" spans="2:3" ht="15.75" customHeight="1" x14ac:dyDescent="0.25">
      <c r="B74" s="10"/>
      <c r="C74" s="12"/>
    </row>
    <row r="75" spans="2:3" ht="15.75" customHeight="1" x14ac:dyDescent="0.25">
      <c r="B75" s="10"/>
      <c r="C75" s="12"/>
    </row>
    <row r="76" spans="2:3" ht="15.75" customHeight="1" x14ac:dyDescent="0.25">
      <c r="B76" s="10"/>
      <c r="C76" s="12"/>
    </row>
    <row r="77" spans="2:3" ht="15.75" customHeight="1" x14ac:dyDescent="0.25">
      <c r="B77" s="10"/>
      <c r="C77" s="12"/>
    </row>
    <row r="78" spans="2:3" ht="15.75" customHeight="1" x14ac:dyDescent="0.25">
      <c r="B78" s="10"/>
      <c r="C78" s="12"/>
    </row>
    <row r="79" spans="2:3" ht="15.75" customHeight="1" x14ac:dyDescent="0.25">
      <c r="B79" s="10"/>
      <c r="C79" s="12"/>
    </row>
    <row r="80" spans="2:3" ht="15.75" customHeight="1" x14ac:dyDescent="0.25">
      <c r="B80" s="10"/>
      <c r="C80" s="12"/>
    </row>
    <row r="81" spans="2:8" ht="15.75" customHeight="1" x14ac:dyDescent="0.25">
      <c r="C81">
        <f>SUM(C17:C72)</f>
        <v>64</v>
      </c>
    </row>
    <row r="82" spans="2:8" ht="15.75" customHeight="1" x14ac:dyDescent="0.25">
      <c r="B82" s="39" t="s">
        <v>69</v>
      </c>
      <c r="C82" s="40"/>
    </row>
    <row r="83" spans="2:8" ht="15.75" customHeight="1" x14ac:dyDescent="0.25"/>
    <row r="84" spans="2:8" ht="15.75" customHeight="1" x14ac:dyDescent="0.25">
      <c r="B84" s="10" t="s">
        <v>8</v>
      </c>
      <c r="C84" s="15">
        <v>0</v>
      </c>
      <c r="D84" s="5">
        <f>C84/$C$11</f>
        <v>0</v>
      </c>
    </row>
    <row r="85" spans="2:8" ht="15.75" customHeight="1" x14ac:dyDescent="0.25">
      <c r="B85" s="14" t="s">
        <v>9</v>
      </c>
      <c r="C85" s="23">
        <v>1</v>
      </c>
      <c r="D85" s="5">
        <f t="shared" ref="D85:D134" si="0">C85/$C$11</f>
        <v>2.7027027027027029E-2</v>
      </c>
    </row>
    <row r="86" spans="2:8" ht="15.75" customHeight="1" x14ac:dyDescent="0.25">
      <c r="B86" s="11" t="s">
        <v>10</v>
      </c>
      <c r="C86" s="17">
        <v>0</v>
      </c>
      <c r="D86" s="5">
        <f t="shared" si="0"/>
        <v>0</v>
      </c>
      <c r="G86" s="6"/>
      <c r="H86" s="7"/>
    </row>
    <row r="87" spans="2:8" ht="15.75" customHeight="1" x14ac:dyDescent="0.25">
      <c r="B87" s="13" t="s">
        <v>11</v>
      </c>
      <c r="C87" s="17">
        <v>2</v>
      </c>
      <c r="D87" s="5">
        <f t="shared" si="0"/>
        <v>5.4054054054054057E-2</v>
      </c>
      <c r="G87" s="6"/>
      <c r="H87" s="7"/>
    </row>
    <row r="88" spans="2:8" ht="15.75" customHeight="1" x14ac:dyDescent="0.25">
      <c r="B88" s="13" t="s">
        <v>12</v>
      </c>
      <c r="C88" s="15">
        <v>0</v>
      </c>
      <c r="D88" s="5">
        <f t="shared" si="0"/>
        <v>0</v>
      </c>
      <c r="G88" s="6"/>
      <c r="H88" s="7"/>
    </row>
    <row r="89" spans="2:8" ht="15.75" customHeight="1" x14ac:dyDescent="0.25">
      <c r="B89" s="11" t="s">
        <v>13</v>
      </c>
      <c r="C89" s="15">
        <v>0</v>
      </c>
      <c r="D89" s="5">
        <f t="shared" si="0"/>
        <v>0</v>
      </c>
      <c r="G89" s="6"/>
      <c r="H89" s="7"/>
    </row>
    <row r="90" spans="2:8" ht="15.75" customHeight="1" x14ac:dyDescent="0.25">
      <c r="B90" s="13" t="s">
        <v>14</v>
      </c>
      <c r="C90" s="15">
        <v>2</v>
      </c>
      <c r="D90" s="5">
        <f t="shared" si="0"/>
        <v>5.4054054054054057E-2</v>
      </c>
      <c r="G90" s="6"/>
      <c r="H90" s="7"/>
    </row>
    <row r="91" spans="2:8" ht="15.75" customHeight="1" x14ac:dyDescent="0.25">
      <c r="B91" s="11" t="s">
        <v>15</v>
      </c>
      <c r="C91" s="15">
        <v>0</v>
      </c>
      <c r="D91" s="5">
        <f t="shared" si="0"/>
        <v>0</v>
      </c>
      <c r="G91" s="6"/>
      <c r="H91" s="7"/>
    </row>
    <row r="92" spans="2:8" ht="15.75" customHeight="1" x14ac:dyDescent="0.25">
      <c r="B92" s="10" t="s">
        <v>16</v>
      </c>
      <c r="C92" s="17">
        <v>0</v>
      </c>
      <c r="D92" s="5">
        <f t="shared" si="0"/>
        <v>0</v>
      </c>
      <c r="G92" s="6"/>
      <c r="H92" s="7"/>
    </row>
    <row r="93" spans="2:8" ht="15.75" customHeight="1" x14ac:dyDescent="0.25">
      <c r="B93" s="10" t="s">
        <v>17</v>
      </c>
      <c r="C93" s="17">
        <v>2</v>
      </c>
      <c r="D93" s="5">
        <f t="shared" si="0"/>
        <v>5.4054054054054057E-2</v>
      </c>
      <c r="G93" s="6"/>
      <c r="H93" s="7"/>
    </row>
    <row r="94" spans="2:8" ht="15.75" customHeight="1" x14ac:dyDescent="0.25">
      <c r="B94" s="10" t="s">
        <v>18</v>
      </c>
      <c r="C94" s="15">
        <v>0</v>
      </c>
      <c r="D94" s="5">
        <f t="shared" si="0"/>
        <v>0</v>
      </c>
      <c r="G94" s="24"/>
      <c r="H94" s="7"/>
    </row>
    <row r="95" spans="2:8" ht="15.75" customHeight="1" x14ac:dyDescent="0.25">
      <c r="B95" s="11" t="s">
        <v>19</v>
      </c>
      <c r="C95" s="23">
        <v>0</v>
      </c>
      <c r="D95" s="5">
        <f t="shared" si="0"/>
        <v>0</v>
      </c>
      <c r="G95" s="6"/>
      <c r="H95" s="7"/>
    </row>
    <row r="96" spans="2:8" ht="15.75" customHeight="1" x14ac:dyDescent="0.25">
      <c r="B96" s="10" t="s">
        <v>20</v>
      </c>
      <c r="C96" s="17">
        <v>0</v>
      </c>
      <c r="D96" s="5">
        <f t="shared" si="0"/>
        <v>0</v>
      </c>
      <c r="G96" s="6"/>
      <c r="H96" s="7"/>
    </row>
    <row r="97" spans="2:8" ht="15.75" customHeight="1" x14ac:dyDescent="0.25">
      <c r="B97" s="10" t="s">
        <v>21</v>
      </c>
      <c r="C97" s="15">
        <v>0</v>
      </c>
      <c r="D97" s="5">
        <f t="shared" si="0"/>
        <v>0</v>
      </c>
      <c r="G97" s="6"/>
      <c r="H97" s="7"/>
    </row>
    <row r="98" spans="2:8" ht="15.75" customHeight="1" x14ac:dyDescent="0.25">
      <c r="B98" s="13" t="s">
        <v>22</v>
      </c>
      <c r="C98" s="15">
        <v>0</v>
      </c>
      <c r="D98" s="5">
        <f t="shared" si="0"/>
        <v>0</v>
      </c>
      <c r="G98" s="6"/>
      <c r="H98" s="7"/>
    </row>
    <row r="99" spans="2:8" ht="14.25" customHeight="1" x14ac:dyDescent="0.25">
      <c r="B99" s="13" t="s">
        <v>23</v>
      </c>
      <c r="C99" s="15">
        <v>0</v>
      </c>
      <c r="D99" s="5">
        <f t="shared" si="0"/>
        <v>0</v>
      </c>
      <c r="G99" s="6"/>
      <c r="H99" s="7"/>
    </row>
    <row r="100" spans="2:8" ht="15.75" customHeight="1" x14ac:dyDescent="0.25">
      <c r="B100" s="10" t="s">
        <v>24</v>
      </c>
      <c r="C100" s="17">
        <v>0</v>
      </c>
      <c r="D100" s="5">
        <f t="shared" si="0"/>
        <v>0</v>
      </c>
      <c r="G100" s="6"/>
      <c r="H100" s="7"/>
    </row>
    <row r="101" spans="2:8" ht="15.75" customHeight="1" x14ac:dyDescent="0.25">
      <c r="B101" s="14" t="s">
        <v>25</v>
      </c>
      <c r="C101" s="15">
        <v>0</v>
      </c>
      <c r="D101" s="5">
        <f t="shared" si="0"/>
        <v>0</v>
      </c>
      <c r="G101" s="6"/>
      <c r="H101" s="7"/>
    </row>
    <row r="102" spans="2:8" ht="15.75" customHeight="1" x14ac:dyDescent="0.25">
      <c r="B102" s="11" t="s">
        <v>26</v>
      </c>
      <c r="C102" s="15">
        <v>0</v>
      </c>
      <c r="D102" s="5">
        <f t="shared" si="0"/>
        <v>0</v>
      </c>
      <c r="G102" s="6"/>
      <c r="H102" s="7"/>
    </row>
    <row r="103" spans="2:8" ht="15.75" customHeight="1" x14ac:dyDescent="0.25">
      <c r="B103" s="13" t="s">
        <v>27</v>
      </c>
      <c r="C103" s="15">
        <v>0</v>
      </c>
      <c r="D103" s="5">
        <f t="shared" si="0"/>
        <v>0</v>
      </c>
      <c r="G103" s="6"/>
      <c r="H103" s="7"/>
    </row>
    <row r="104" spans="2:8" ht="15.75" customHeight="1" x14ac:dyDescent="0.25">
      <c r="B104" s="13" t="s">
        <v>28</v>
      </c>
      <c r="C104" s="15">
        <v>2</v>
      </c>
      <c r="D104" s="5">
        <f t="shared" si="0"/>
        <v>5.4054054054054057E-2</v>
      </c>
      <c r="G104" s="6"/>
      <c r="H104" s="7"/>
    </row>
    <row r="105" spans="2:8" ht="15.75" customHeight="1" x14ac:dyDescent="0.25">
      <c r="B105" s="10" t="s">
        <v>29</v>
      </c>
      <c r="C105" s="17">
        <v>0</v>
      </c>
      <c r="D105" s="5">
        <f t="shared" si="0"/>
        <v>0</v>
      </c>
      <c r="G105" s="6"/>
      <c r="H105" s="7"/>
    </row>
    <row r="106" spans="2:8" ht="15.75" customHeight="1" x14ac:dyDescent="0.25">
      <c r="B106" s="13" t="s">
        <v>30</v>
      </c>
      <c r="C106" s="16">
        <v>2</v>
      </c>
      <c r="D106" s="5">
        <f t="shared" si="0"/>
        <v>5.4054054054054057E-2</v>
      </c>
    </row>
    <row r="107" spans="2:8" ht="15.75" customHeight="1" x14ac:dyDescent="0.25">
      <c r="B107" s="10" t="s">
        <v>31</v>
      </c>
      <c r="C107" s="17">
        <v>1</v>
      </c>
      <c r="D107" s="5">
        <f t="shared" si="0"/>
        <v>2.7027027027027029E-2</v>
      </c>
    </row>
    <row r="108" spans="2:8" ht="15.75" customHeight="1" x14ac:dyDescent="0.25">
      <c r="B108" s="11" t="s">
        <v>32</v>
      </c>
      <c r="C108" s="17">
        <v>0</v>
      </c>
      <c r="D108" s="5">
        <f t="shared" si="0"/>
        <v>0</v>
      </c>
    </row>
    <row r="109" spans="2:8" ht="15.75" customHeight="1" x14ac:dyDescent="0.25">
      <c r="B109" s="11" t="s">
        <v>33</v>
      </c>
      <c r="C109" s="17">
        <v>0</v>
      </c>
      <c r="D109" s="5">
        <f t="shared" si="0"/>
        <v>0</v>
      </c>
    </row>
    <row r="110" spans="2:8" ht="15.75" customHeight="1" x14ac:dyDescent="0.25">
      <c r="B110" s="10" t="s">
        <v>34</v>
      </c>
      <c r="C110" s="17">
        <v>1</v>
      </c>
      <c r="D110" s="5">
        <f t="shared" si="0"/>
        <v>2.7027027027027029E-2</v>
      </c>
    </row>
    <row r="111" spans="2:8" ht="15.75" customHeight="1" x14ac:dyDescent="0.25">
      <c r="B111" s="10" t="s">
        <v>35</v>
      </c>
      <c r="C111" s="23">
        <v>0</v>
      </c>
      <c r="D111" s="5">
        <f t="shared" si="0"/>
        <v>0</v>
      </c>
    </row>
    <row r="112" spans="2:8" ht="15.75" customHeight="1" x14ac:dyDescent="0.25">
      <c r="B112" s="10" t="s">
        <v>36</v>
      </c>
      <c r="C112" s="15">
        <v>0</v>
      </c>
      <c r="D112" s="5">
        <f t="shared" si="0"/>
        <v>0</v>
      </c>
    </row>
    <row r="113" spans="2:4" ht="15.75" customHeight="1" x14ac:dyDescent="0.25">
      <c r="B113" s="13" t="s">
        <v>37</v>
      </c>
      <c r="C113" s="15">
        <v>0</v>
      </c>
      <c r="D113" s="5">
        <f t="shared" si="0"/>
        <v>0</v>
      </c>
    </row>
    <row r="114" spans="2:4" ht="15.75" customHeight="1" x14ac:dyDescent="0.25">
      <c r="B114" s="10" t="s">
        <v>38</v>
      </c>
      <c r="C114" s="15">
        <v>1</v>
      </c>
      <c r="D114" s="5">
        <f t="shared" si="0"/>
        <v>2.7027027027027029E-2</v>
      </c>
    </row>
    <row r="115" spans="2:4" ht="15.75" customHeight="1" x14ac:dyDescent="0.25">
      <c r="B115" s="10" t="s">
        <v>39</v>
      </c>
      <c r="C115" s="15">
        <v>0</v>
      </c>
      <c r="D115" s="5">
        <f t="shared" si="0"/>
        <v>0</v>
      </c>
    </row>
    <row r="116" spans="2:4" ht="15.75" customHeight="1" x14ac:dyDescent="0.25">
      <c r="B116" s="11" t="s">
        <v>40</v>
      </c>
      <c r="C116" s="17">
        <v>1</v>
      </c>
      <c r="D116" s="5">
        <f t="shared" si="0"/>
        <v>2.7027027027027029E-2</v>
      </c>
    </row>
    <row r="117" spans="2:4" ht="15.75" customHeight="1" x14ac:dyDescent="0.25">
      <c r="B117" s="13" t="s">
        <v>41</v>
      </c>
      <c r="C117" s="23">
        <v>0</v>
      </c>
      <c r="D117" s="5">
        <f t="shared" si="0"/>
        <v>0</v>
      </c>
    </row>
    <row r="118" spans="2:4" ht="15.75" customHeight="1" x14ac:dyDescent="0.25">
      <c r="B118" s="13" t="s">
        <v>42</v>
      </c>
      <c r="C118" s="23">
        <v>0</v>
      </c>
      <c r="D118" s="5">
        <f t="shared" si="0"/>
        <v>0</v>
      </c>
    </row>
    <row r="119" spans="2:4" ht="15.75" customHeight="1" x14ac:dyDescent="0.25">
      <c r="B119" s="13" t="s">
        <v>43</v>
      </c>
      <c r="C119" s="23">
        <v>0</v>
      </c>
      <c r="D119" s="5">
        <f t="shared" si="0"/>
        <v>0</v>
      </c>
    </row>
    <row r="120" spans="2:4" ht="15.75" customHeight="1" x14ac:dyDescent="0.25">
      <c r="B120" s="13" t="s">
        <v>44</v>
      </c>
      <c r="C120" s="23">
        <v>0</v>
      </c>
      <c r="D120" s="5">
        <f t="shared" si="0"/>
        <v>0</v>
      </c>
    </row>
    <row r="121" spans="2:4" ht="15.75" customHeight="1" x14ac:dyDescent="0.25">
      <c r="B121" s="13" t="s">
        <v>45</v>
      </c>
      <c r="C121" s="15">
        <v>0</v>
      </c>
      <c r="D121" s="5">
        <f t="shared" si="0"/>
        <v>0</v>
      </c>
    </row>
    <row r="122" spans="2:4" ht="15.75" customHeight="1" x14ac:dyDescent="0.25">
      <c r="B122" s="13" t="s">
        <v>46</v>
      </c>
      <c r="C122" s="15">
        <v>1</v>
      </c>
      <c r="D122" s="5">
        <f t="shared" si="0"/>
        <v>2.7027027027027029E-2</v>
      </c>
    </row>
    <row r="123" spans="2:4" ht="15.75" customHeight="1" x14ac:dyDescent="0.25">
      <c r="B123" s="13" t="s">
        <v>47</v>
      </c>
      <c r="C123" s="15">
        <v>1</v>
      </c>
      <c r="D123" s="5">
        <f t="shared" si="0"/>
        <v>2.7027027027027029E-2</v>
      </c>
    </row>
    <row r="124" spans="2:4" ht="15.75" customHeight="1" x14ac:dyDescent="0.25">
      <c r="B124" s="11" t="s">
        <v>48</v>
      </c>
      <c r="C124" s="19">
        <v>0</v>
      </c>
      <c r="D124" s="5">
        <f t="shared" si="0"/>
        <v>0</v>
      </c>
    </row>
    <row r="125" spans="2:4" ht="15.75" customHeight="1" x14ac:dyDescent="0.25">
      <c r="B125" s="10" t="s">
        <v>49</v>
      </c>
      <c r="C125" s="19">
        <v>2</v>
      </c>
      <c r="D125" s="5">
        <f t="shared" si="0"/>
        <v>5.4054054054054057E-2</v>
      </c>
    </row>
    <row r="126" spans="2:4" ht="15.75" customHeight="1" x14ac:dyDescent="0.25">
      <c r="B126" s="10" t="s">
        <v>50</v>
      </c>
      <c r="C126" s="19">
        <v>0</v>
      </c>
      <c r="D126" s="5">
        <f t="shared" si="0"/>
        <v>0</v>
      </c>
    </row>
    <row r="127" spans="2:4" ht="15.75" customHeight="1" x14ac:dyDescent="0.25">
      <c r="B127" s="10" t="s">
        <v>51</v>
      </c>
      <c r="C127" s="19">
        <v>4</v>
      </c>
      <c r="D127" s="5">
        <f t="shared" si="0"/>
        <v>0.10810810810810811</v>
      </c>
    </row>
    <row r="128" spans="2:4" ht="15.75" customHeight="1" x14ac:dyDescent="0.25">
      <c r="B128" s="11" t="s">
        <v>52</v>
      </c>
      <c r="C128" s="19">
        <v>0</v>
      </c>
      <c r="D128" s="5">
        <f t="shared" si="0"/>
        <v>0</v>
      </c>
    </row>
    <row r="129" spans="2:4" ht="15.75" customHeight="1" x14ac:dyDescent="0.25">
      <c r="B129" s="11" t="s">
        <v>53</v>
      </c>
      <c r="C129" s="19">
        <v>0</v>
      </c>
      <c r="D129" s="5">
        <f t="shared" si="0"/>
        <v>0</v>
      </c>
    </row>
    <row r="130" spans="2:4" ht="15.75" customHeight="1" x14ac:dyDescent="0.25">
      <c r="B130" s="13" t="s">
        <v>54</v>
      </c>
      <c r="C130" s="19">
        <v>0</v>
      </c>
      <c r="D130" s="5">
        <f t="shared" si="0"/>
        <v>0</v>
      </c>
    </row>
    <row r="131" spans="2:4" ht="15.75" customHeight="1" x14ac:dyDescent="0.25">
      <c r="B131" s="14" t="s">
        <v>55</v>
      </c>
      <c r="C131" s="19">
        <v>1</v>
      </c>
      <c r="D131" s="5">
        <f t="shared" si="0"/>
        <v>2.7027027027027029E-2</v>
      </c>
    </row>
    <row r="132" spans="2:4" ht="15.75" customHeight="1" x14ac:dyDescent="0.25">
      <c r="B132" s="11" t="s">
        <v>56</v>
      </c>
      <c r="C132" s="19">
        <v>0</v>
      </c>
      <c r="D132" s="5">
        <f t="shared" si="0"/>
        <v>0</v>
      </c>
    </row>
    <row r="133" spans="2:4" ht="15.75" customHeight="1" x14ac:dyDescent="0.25">
      <c r="B133" s="10" t="s">
        <v>57</v>
      </c>
      <c r="C133" s="19">
        <v>2</v>
      </c>
      <c r="D133" s="5">
        <f t="shared" si="0"/>
        <v>5.4054054054054057E-2</v>
      </c>
    </row>
    <row r="134" spans="2:4" ht="15.75" customHeight="1" x14ac:dyDescent="0.25">
      <c r="B134" s="13" t="s">
        <v>58</v>
      </c>
      <c r="C134" s="19">
        <v>5</v>
      </c>
      <c r="D134" s="5">
        <f t="shared" si="0"/>
        <v>0.13513513513513514</v>
      </c>
    </row>
    <row r="135" spans="2:4" ht="15.75" customHeight="1" x14ac:dyDescent="0.25">
      <c r="B135" s="13" t="s">
        <v>59</v>
      </c>
      <c r="C135" s="19">
        <v>0</v>
      </c>
      <c r="D135" s="5">
        <f t="shared" ref="D135:D139" si="1">C135/$C$11</f>
        <v>0</v>
      </c>
    </row>
    <row r="136" spans="2:4" ht="15.75" customHeight="1" x14ac:dyDescent="0.25">
      <c r="B136" s="10" t="s">
        <v>67</v>
      </c>
      <c r="C136" s="19">
        <v>1</v>
      </c>
      <c r="D136" s="5">
        <f t="shared" si="1"/>
        <v>2.7027027027027029E-2</v>
      </c>
    </row>
    <row r="137" spans="2:4" ht="15.75" customHeight="1" x14ac:dyDescent="0.25">
      <c r="B137" s="10" t="s">
        <v>68</v>
      </c>
      <c r="C137" s="19">
        <v>2</v>
      </c>
      <c r="D137" s="5">
        <f t="shared" si="1"/>
        <v>5.4054054054054057E-2</v>
      </c>
    </row>
    <row r="138" spans="2:4" ht="15.75" customHeight="1" x14ac:dyDescent="0.25">
      <c r="B138" s="10" t="s">
        <v>64</v>
      </c>
      <c r="C138" s="19">
        <v>2</v>
      </c>
      <c r="D138" s="5">
        <f t="shared" si="1"/>
        <v>5.4054054054054057E-2</v>
      </c>
    </row>
    <row r="139" spans="2:4" ht="15.75" customHeight="1" x14ac:dyDescent="0.25">
      <c r="B139" s="10" t="s">
        <v>63</v>
      </c>
      <c r="C139" s="19">
        <v>1</v>
      </c>
      <c r="D139" s="5">
        <f t="shared" si="1"/>
        <v>2.7027027027027029E-2</v>
      </c>
    </row>
    <row r="140" spans="2:4" ht="15.75" customHeight="1" x14ac:dyDescent="0.25">
      <c r="C140">
        <f>SUM(C84:C139)</f>
        <v>37</v>
      </c>
    </row>
    <row r="141" spans="2:4" ht="15.75" customHeight="1" x14ac:dyDescent="0.25"/>
    <row r="142" spans="2:4" ht="15.75" customHeight="1" x14ac:dyDescent="0.25"/>
    <row r="143" spans="2:4" ht="15.75" customHeight="1" x14ac:dyDescent="0.25"/>
    <row r="144" spans="2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</sheetData>
  <mergeCells count="4">
    <mergeCell ref="B3:C3"/>
    <mergeCell ref="B9:C9"/>
    <mergeCell ref="B15:C15"/>
    <mergeCell ref="B82:C8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25"/>
  <sheetViews>
    <sheetView topLeftCell="A17" workbookViewId="0">
      <selection activeCell="F73" sqref="F73"/>
    </sheetView>
  </sheetViews>
  <sheetFormatPr baseColWidth="10" defaultColWidth="14.42578125" defaultRowHeight="15" customHeight="1" x14ac:dyDescent="0.25"/>
  <cols>
    <col min="1" max="1" width="10.7109375" customWidth="1"/>
    <col min="2" max="2" width="49" bestFit="1" customWidth="1"/>
    <col min="3" max="3" width="19.425781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+C11+Marzo!C5</f>
        <v>82</v>
      </c>
    </row>
    <row r="6" spans="2:3" x14ac:dyDescent="0.25">
      <c r="B6" t="s">
        <v>3</v>
      </c>
      <c r="C6" s="1">
        <f>+C12+Marzo!C6</f>
        <v>82</v>
      </c>
    </row>
    <row r="7" spans="2:3" x14ac:dyDescent="0.25">
      <c r="B7" t="s">
        <v>4</v>
      </c>
      <c r="C7" s="1">
        <f>+C13+Marzo!C7</f>
        <v>0</v>
      </c>
    </row>
    <row r="9" spans="2:3" x14ac:dyDescent="0.25">
      <c r="B9" s="39" t="s">
        <v>65</v>
      </c>
      <c r="C9" s="40"/>
    </row>
    <row r="11" spans="2:3" x14ac:dyDescent="0.25">
      <c r="B11" t="s">
        <v>2</v>
      </c>
      <c r="C11" s="2">
        <v>18</v>
      </c>
    </row>
    <row r="12" spans="2:3" x14ac:dyDescent="0.25">
      <c r="B12" t="s">
        <v>3</v>
      </c>
      <c r="C12" s="2">
        <v>18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+C84+Marzo!C17</f>
        <v>0</v>
      </c>
    </row>
    <row r="18" spans="2:3" x14ac:dyDescent="0.25">
      <c r="B18" s="14" t="s">
        <v>9</v>
      </c>
      <c r="C18" s="12">
        <f>+C85+Marzo!C18</f>
        <v>3</v>
      </c>
    </row>
    <row r="19" spans="2:3" x14ac:dyDescent="0.25">
      <c r="B19" s="11" t="s">
        <v>10</v>
      </c>
      <c r="C19" s="12">
        <f>+C86+Marzo!C19</f>
        <v>1</v>
      </c>
    </row>
    <row r="20" spans="2:3" x14ac:dyDescent="0.25">
      <c r="B20" s="13" t="s">
        <v>11</v>
      </c>
      <c r="C20" s="12">
        <f>+C87+Marzo!C20</f>
        <v>4</v>
      </c>
    </row>
    <row r="21" spans="2:3" ht="15.75" customHeight="1" x14ac:dyDescent="0.25">
      <c r="B21" s="13" t="s">
        <v>12</v>
      </c>
      <c r="C21" s="12">
        <f>+C88+Marzo!C21</f>
        <v>0</v>
      </c>
    </row>
    <row r="22" spans="2:3" ht="15.75" customHeight="1" x14ac:dyDescent="0.25">
      <c r="B22" s="11" t="s">
        <v>13</v>
      </c>
      <c r="C22" s="12">
        <f>+C89+Marzo!C22</f>
        <v>0</v>
      </c>
    </row>
    <row r="23" spans="2:3" ht="15.75" customHeight="1" x14ac:dyDescent="0.25">
      <c r="B23" s="13" t="s">
        <v>14</v>
      </c>
      <c r="C23" s="12">
        <f>+C90+Marzo!C23</f>
        <v>5</v>
      </c>
    </row>
    <row r="24" spans="2:3" ht="15.75" customHeight="1" x14ac:dyDescent="0.25">
      <c r="B24" s="11" t="s">
        <v>15</v>
      </c>
      <c r="C24" s="12">
        <f>+C91+Marzo!C24</f>
        <v>0</v>
      </c>
    </row>
    <row r="25" spans="2:3" ht="15.75" customHeight="1" x14ac:dyDescent="0.25">
      <c r="B25" s="10" t="s">
        <v>16</v>
      </c>
      <c r="C25" s="12">
        <f>+C92+Marzo!C25</f>
        <v>1</v>
      </c>
    </row>
    <row r="26" spans="2:3" ht="15.75" customHeight="1" x14ac:dyDescent="0.25">
      <c r="B26" s="10" t="s">
        <v>17</v>
      </c>
      <c r="C26" s="12">
        <f>+C93+Marzo!C26</f>
        <v>7</v>
      </c>
    </row>
    <row r="27" spans="2:3" ht="15.75" customHeight="1" x14ac:dyDescent="0.25">
      <c r="B27" s="10" t="s">
        <v>18</v>
      </c>
      <c r="C27" s="12">
        <f>+C94+Marzo!C27</f>
        <v>0</v>
      </c>
    </row>
    <row r="28" spans="2:3" ht="15.75" customHeight="1" x14ac:dyDescent="0.25">
      <c r="B28" s="11" t="s">
        <v>19</v>
      </c>
      <c r="C28" s="12">
        <f>+C95+Marzo!C28</f>
        <v>0</v>
      </c>
    </row>
    <row r="29" spans="2:3" ht="15.75" customHeight="1" x14ac:dyDescent="0.25">
      <c r="B29" s="10" t="s">
        <v>20</v>
      </c>
      <c r="C29" s="12">
        <f>+C96+Marzo!C29</f>
        <v>1</v>
      </c>
    </row>
    <row r="30" spans="2:3" ht="15.75" customHeight="1" x14ac:dyDescent="0.25">
      <c r="B30" s="10" t="s">
        <v>21</v>
      </c>
      <c r="C30" s="12">
        <f>+C97+Marzo!C30</f>
        <v>4</v>
      </c>
    </row>
    <row r="31" spans="2:3" ht="15.75" customHeight="1" x14ac:dyDescent="0.25">
      <c r="B31" s="13" t="s">
        <v>22</v>
      </c>
      <c r="C31" s="12">
        <f>+C98+Marzo!C31</f>
        <v>0</v>
      </c>
    </row>
    <row r="32" spans="2:3" ht="15.75" customHeight="1" x14ac:dyDescent="0.25">
      <c r="B32" s="13" t="s">
        <v>23</v>
      </c>
      <c r="C32" s="12">
        <f>+C99+Marzo!C32</f>
        <v>0</v>
      </c>
    </row>
    <row r="33" spans="2:3" ht="15.75" customHeight="1" x14ac:dyDescent="0.25">
      <c r="B33" s="10" t="s">
        <v>24</v>
      </c>
      <c r="C33" s="12">
        <f>+C100+Marzo!C33</f>
        <v>0</v>
      </c>
    </row>
    <row r="34" spans="2:3" ht="15.75" customHeight="1" x14ac:dyDescent="0.25">
      <c r="B34" s="14" t="s">
        <v>25</v>
      </c>
      <c r="C34" s="12">
        <f>+C101+Marzo!C34</f>
        <v>0</v>
      </c>
    </row>
    <row r="35" spans="2:3" ht="15.75" customHeight="1" x14ac:dyDescent="0.25">
      <c r="B35" s="11" t="s">
        <v>26</v>
      </c>
      <c r="C35" s="12">
        <f>+C102+Marzo!C35</f>
        <v>1</v>
      </c>
    </row>
    <row r="36" spans="2:3" ht="15.75" customHeight="1" x14ac:dyDescent="0.25">
      <c r="B36" s="13" t="s">
        <v>27</v>
      </c>
      <c r="C36" s="12">
        <f>+C103+Marzo!C36</f>
        <v>0</v>
      </c>
    </row>
    <row r="37" spans="2:3" ht="15.75" customHeight="1" x14ac:dyDescent="0.25">
      <c r="B37" s="13" t="s">
        <v>28</v>
      </c>
      <c r="C37" s="12">
        <f>+C104+Marzo!C37</f>
        <v>5</v>
      </c>
    </row>
    <row r="38" spans="2:3" ht="15.75" customHeight="1" x14ac:dyDescent="0.25">
      <c r="B38" s="10" t="s">
        <v>29</v>
      </c>
      <c r="C38" s="12">
        <f>+C105+Marzo!C38</f>
        <v>0</v>
      </c>
    </row>
    <row r="39" spans="2:3" ht="15.75" customHeight="1" x14ac:dyDescent="0.25">
      <c r="B39" s="13" t="s">
        <v>30</v>
      </c>
      <c r="C39" s="12">
        <f>+C106+Marzo!C39</f>
        <v>2</v>
      </c>
    </row>
    <row r="40" spans="2:3" ht="15.75" customHeight="1" x14ac:dyDescent="0.25">
      <c r="B40" s="10" t="s">
        <v>31</v>
      </c>
      <c r="C40" s="12">
        <f>+C107+Marzo!C40</f>
        <v>2</v>
      </c>
    </row>
    <row r="41" spans="2:3" ht="15.75" customHeight="1" x14ac:dyDescent="0.25">
      <c r="B41" s="11" t="s">
        <v>32</v>
      </c>
      <c r="C41" s="12">
        <f>+C108+Marzo!C41</f>
        <v>0</v>
      </c>
    </row>
    <row r="42" spans="2:3" ht="15.75" customHeight="1" x14ac:dyDescent="0.25">
      <c r="B42" s="11" t="s">
        <v>33</v>
      </c>
      <c r="C42" s="12">
        <f>+C109+Marzo!C42</f>
        <v>0</v>
      </c>
    </row>
    <row r="43" spans="2:3" ht="15.75" customHeight="1" x14ac:dyDescent="0.25">
      <c r="B43" s="10" t="s">
        <v>34</v>
      </c>
      <c r="C43" s="12">
        <f>+C110+Marzo!C43</f>
        <v>2</v>
      </c>
    </row>
    <row r="44" spans="2:3" ht="15.75" customHeight="1" x14ac:dyDescent="0.25">
      <c r="B44" s="10" t="s">
        <v>35</v>
      </c>
      <c r="C44" s="12">
        <f>+C111+Marzo!C44</f>
        <v>0</v>
      </c>
    </row>
    <row r="45" spans="2:3" ht="15.75" customHeight="1" x14ac:dyDescent="0.25">
      <c r="B45" s="10" t="s">
        <v>36</v>
      </c>
      <c r="C45" s="12">
        <f>+C112+Marzo!C45</f>
        <v>0</v>
      </c>
    </row>
    <row r="46" spans="2:3" ht="15.75" customHeight="1" x14ac:dyDescent="0.25">
      <c r="B46" s="13" t="s">
        <v>37</v>
      </c>
      <c r="C46" s="12">
        <f>+C113+Marzo!C46</f>
        <v>0</v>
      </c>
    </row>
    <row r="47" spans="2:3" ht="15.75" customHeight="1" x14ac:dyDescent="0.25">
      <c r="B47" s="10" t="s">
        <v>38</v>
      </c>
      <c r="C47" s="12">
        <f>+C114+Marzo!C47</f>
        <v>2</v>
      </c>
    </row>
    <row r="48" spans="2:3" ht="15.75" customHeight="1" x14ac:dyDescent="0.25">
      <c r="B48" s="10" t="s">
        <v>39</v>
      </c>
      <c r="C48" s="12">
        <f>+C115+Marzo!C48</f>
        <v>0</v>
      </c>
    </row>
    <row r="49" spans="2:3" ht="15.75" customHeight="1" x14ac:dyDescent="0.25">
      <c r="B49" s="11" t="s">
        <v>40</v>
      </c>
      <c r="C49" s="12">
        <f>+C116+Marzo!C49</f>
        <v>1</v>
      </c>
    </row>
    <row r="50" spans="2:3" ht="15.75" customHeight="1" x14ac:dyDescent="0.25">
      <c r="B50" s="13" t="s">
        <v>41</v>
      </c>
      <c r="C50" s="12">
        <f>+C117+Marzo!C50</f>
        <v>0</v>
      </c>
    </row>
    <row r="51" spans="2:3" ht="15.75" customHeight="1" x14ac:dyDescent="0.25">
      <c r="B51" s="13" t="s">
        <v>42</v>
      </c>
      <c r="C51" s="12">
        <f>+C118+Marzo!C51</f>
        <v>0</v>
      </c>
    </row>
    <row r="52" spans="2:3" ht="15.75" customHeight="1" x14ac:dyDescent="0.25">
      <c r="B52" s="13" t="s">
        <v>43</v>
      </c>
      <c r="C52" s="12">
        <f>+C119+Marzo!C52</f>
        <v>0</v>
      </c>
    </row>
    <row r="53" spans="2:3" ht="15.75" customHeight="1" x14ac:dyDescent="0.25">
      <c r="B53" s="13" t="s">
        <v>44</v>
      </c>
      <c r="C53" s="12">
        <f>+C120+Marzo!C53</f>
        <v>0</v>
      </c>
    </row>
    <row r="54" spans="2:3" ht="15.75" customHeight="1" x14ac:dyDescent="0.25">
      <c r="B54" s="13" t="s">
        <v>45</v>
      </c>
      <c r="C54" s="12">
        <f>+C121+Marzo!C54</f>
        <v>0</v>
      </c>
    </row>
    <row r="55" spans="2:3" ht="15.75" customHeight="1" x14ac:dyDescent="0.25">
      <c r="B55" s="13" t="s">
        <v>46</v>
      </c>
      <c r="C55" s="12">
        <f>+C122+Marzo!C55</f>
        <v>5</v>
      </c>
    </row>
    <row r="56" spans="2:3" ht="15.75" customHeight="1" x14ac:dyDescent="0.25">
      <c r="B56" s="13" t="s">
        <v>47</v>
      </c>
      <c r="C56" s="12">
        <f>+C123+Marzo!C56</f>
        <v>1</v>
      </c>
    </row>
    <row r="57" spans="2:3" ht="15.75" customHeight="1" x14ac:dyDescent="0.25">
      <c r="B57" s="11" t="s">
        <v>48</v>
      </c>
      <c r="C57" s="12">
        <f>+C124+Marzo!C57</f>
        <v>0</v>
      </c>
    </row>
    <row r="58" spans="2:3" ht="15.75" customHeight="1" x14ac:dyDescent="0.25">
      <c r="B58" s="10" t="s">
        <v>49</v>
      </c>
      <c r="C58" s="12">
        <f>+C125+Marzo!C58</f>
        <v>3</v>
      </c>
    </row>
    <row r="59" spans="2:3" ht="15.75" customHeight="1" x14ac:dyDescent="0.25">
      <c r="B59" s="10" t="s">
        <v>50</v>
      </c>
      <c r="C59" s="12">
        <f>+C126+Marzo!C59</f>
        <v>0</v>
      </c>
    </row>
    <row r="60" spans="2:3" ht="15.75" customHeight="1" x14ac:dyDescent="0.25">
      <c r="B60" s="10" t="s">
        <v>51</v>
      </c>
      <c r="C60" s="12">
        <f>+C127+Marzo!C60</f>
        <v>7</v>
      </c>
    </row>
    <row r="61" spans="2:3" ht="15.75" customHeight="1" x14ac:dyDescent="0.25">
      <c r="B61" s="11" t="s">
        <v>52</v>
      </c>
      <c r="C61" s="12">
        <f>+C128+Marzo!C61</f>
        <v>1</v>
      </c>
    </row>
    <row r="62" spans="2:3" ht="15.75" customHeight="1" x14ac:dyDescent="0.25">
      <c r="B62" s="11" t="s">
        <v>53</v>
      </c>
      <c r="C62" s="12">
        <f>+C129+Marzo!C62</f>
        <v>0</v>
      </c>
    </row>
    <row r="63" spans="2:3" ht="15.75" customHeight="1" x14ac:dyDescent="0.25">
      <c r="B63" s="13" t="s">
        <v>54</v>
      </c>
      <c r="C63" s="12">
        <f>+C130+Marzo!C63</f>
        <v>0</v>
      </c>
    </row>
    <row r="64" spans="2:3" ht="15.75" customHeight="1" x14ac:dyDescent="0.25">
      <c r="B64" s="14" t="s">
        <v>55</v>
      </c>
      <c r="C64" s="12">
        <f>+C131+Marzo!C64</f>
        <v>1</v>
      </c>
    </row>
    <row r="65" spans="2:4" ht="15.75" customHeight="1" x14ac:dyDescent="0.25">
      <c r="B65" s="11" t="s">
        <v>56</v>
      </c>
      <c r="C65" s="12">
        <f>+C132+Marzo!C65</f>
        <v>0</v>
      </c>
    </row>
    <row r="66" spans="2:4" ht="15.75" customHeight="1" x14ac:dyDescent="0.25">
      <c r="B66" s="10" t="s">
        <v>57</v>
      </c>
      <c r="C66" s="12">
        <f>+C133+Marzo!C66</f>
        <v>2</v>
      </c>
    </row>
    <row r="67" spans="2:4" ht="15.75" customHeight="1" x14ac:dyDescent="0.25">
      <c r="B67" s="13" t="s">
        <v>58</v>
      </c>
      <c r="C67" s="12">
        <f>+C134+Marzo!C67</f>
        <v>10</v>
      </c>
    </row>
    <row r="68" spans="2:4" ht="15.75" customHeight="1" x14ac:dyDescent="0.25">
      <c r="B68" s="10" t="s">
        <v>59</v>
      </c>
      <c r="C68" s="12">
        <f>+C135+Marzo!C68</f>
        <v>1</v>
      </c>
    </row>
    <row r="69" spans="2:4" ht="15.75" customHeight="1" x14ac:dyDescent="0.25">
      <c r="B69" s="10" t="s">
        <v>67</v>
      </c>
      <c r="C69" s="12">
        <f>+C136+Marzo!C69</f>
        <v>3</v>
      </c>
    </row>
    <row r="70" spans="2:4" ht="15.75" customHeight="1" x14ac:dyDescent="0.25">
      <c r="B70" s="10" t="s">
        <v>68</v>
      </c>
      <c r="C70" s="12">
        <f>+C137+Marzo!C70</f>
        <v>4</v>
      </c>
    </row>
    <row r="71" spans="2:4" ht="15.75" customHeight="1" x14ac:dyDescent="0.25">
      <c r="B71" s="10" t="s">
        <v>70</v>
      </c>
      <c r="C71" s="12">
        <f>+C138+Marzo!C71</f>
        <v>2</v>
      </c>
    </row>
    <row r="72" spans="2:4" ht="15.75" customHeight="1" x14ac:dyDescent="0.25">
      <c r="B72" s="10" t="s">
        <v>71</v>
      </c>
      <c r="C72" s="12">
        <f>+C139+Marzo!C72</f>
        <v>1</v>
      </c>
    </row>
    <row r="73" spans="2:4" ht="15.75" customHeight="1" x14ac:dyDescent="0.25">
      <c r="B73" s="10"/>
      <c r="C73" s="12"/>
    </row>
    <row r="74" spans="2:4" ht="15.75" customHeight="1" x14ac:dyDescent="0.25">
      <c r="B74" s="10"/>
      <c r="C74" s="12"/>
    </row>
    <row r="75" spans="2:4" ht="15.75" customHeight="1" x14ac:dyDescent="0.25">
      <c r="B75" s="10"/>
      <c r="C75" s="12"/>
    </row>
    <row r="76" spans="2:4" ht="15.75" customHeight="1" x14ac:dyDescent="0.25">
      <c r="B76" s="10"/>
      <c r="C76" s="12"/>
    </row>
    <row r="77" spans="2:4" ht="15.75" customHeight="1" x14ac:dyDescent="0.25">
      <c r="B77" s="10"/>
      <c r="C77" s="12"/>
    </row>
    <row r="78" spans="2:4" ht="15.75" customHeight="1" x14ac:dyDescent="0.25">
      <c r="B78" s="10"/>
      <c r="C78" s="12"/>
    </row>
    <row r="79" spans="2:4" ht="15.75" customHeight="1" x14ac:dyDescent="0.25">
      <c r="B79" s="10"/>
      <c r="C79" s="12"/>
    </row>
    <row r="80" spans="2:4" ht="15.75" customHeight="1" x14ac:dyDescent="0.25">
      <c r="B80" s="10"/>
      <c r="C80" s="12"/>
      <c r="D80" s="9"/>
    </row>
    <row r="81" spans="2:4" ht="15.75" customHeight="1" x14ac:dyDescent="0.25">
      <c r="B81" s="38"/>
      <c r="C81">
        <f>SUM(C15:C73)</f>
        <v>82</v>
      </c>
      <c r="D81" s="9"/>
    </row>
    <row r="82" spans="2:4" ht="15.75" customHeight="1" x14ac:dyDescent="0.25">
      <c r="B82" s="9"/>
      <c r="C82" s="22"/>
      <c r="D82" s="9"/>
    </row>
    <row r="83" spans="2:4" ht="15.75" customHeight="1" x14ac:dyDescent="0.25"/>
    <row r="84" spans="2:4" ht="15.75" customHeight="1" x14ac:dyDescent="0.25">
      <c r="B84" s="10" t="s">
        <v>8</v>
      </c>
      <c r="C84" s="15">
        <v>0</v>
      </c>
      <c r="D84" s="5">
        <f>C84/$C$11</f>
        <v>0</v>
      </c>
    </row>
    <row r="85" spans="2:4" ht="15.75" customHeight="1" x14ac:dyDescent="0.25">
      <c r="B85" s="14" t="s">
        <v>9</v>
      </c>
      <c r="C85" s="23">
        <v>1</v>
      </c>
      <c r="D85" s="5">
        <f t="shared" ref="D85:D134" si="0">C85/$C$11</f>
        <v>5.5555555555555552E-2</v>
      </c>
    </row>
    <row r="86" spans="2:4" ht="15.75" customHeight="1" x14ac:dyDescent="0.25">
      <c r="B86" s="11" t="s">
        <v>10</v>
      </c>
      <c r="C86" s="17">
        <v>1</v>
      </c>
      <c r="D86" s="5">
        <f t="shared" si="0"/>
        <v>5.5555555555555552E-2</v>
      </c>
    </row>
    <row r="87" spans="2:4" ht="15.75" customHeight="1" x14ac:dyDescent="0.25">
      <c r="B87" s="13" t="s">
        <v>11</v>
      </c>
      <c r="C87" s="17">
        <v>0</v>
      </c>
      <c r="D87" s="5">
        <f t="shared" si="0"/>
        <v>0</v>
      </c>
    </row>
    <row r="88" spans="2:4" ht="15.75" customHeight="1" x14ac:dyDescent="0.25">
      <c r="B88" s="13" t="s">
        <v>12</v>
      </c>
      <c r="C88" s="15">
        <v>0</v>
      </c>
      <c r="D88" s="5">
        <f t="shared" si="0"/>
        <v>0</v>
      </c>
    </row>
    <row r="89" spans="2:4" ht="15.75" customHeight="1" x14ac:dyDescent="0.25">
      <c r="B89" s="11" t="s">
        <v>13</v>
      </c>
      <c r="C89" s="15">
        <v>0</v>
      </c>
      <c r="D89" s="5">
        <f t="shared" si="0"/>
        <v>0</v>
      </c>
    </row>
    <row r="90" spans="2:4" ht="15.75" customHeight="1" x14ac:dyDescent="0.25">
      <c r="B90" s="13" t="s">
        <v>14</v>
      </c>
      <c r="C90" s="15">
        <v>0</v>
      </c>
      <c r="D90" s="5">
        <f t="shared" si="0"/>
        <v>0</v>
      </c>
    </row>
    <row r="91" spans="2:4" ht="15.75" customHeight="1" x14ac:dyDescent="0.25">
      <c r="B91" s="11" t="s">
        <v>15</v>
      </c>
      <c r="C91" s="15">
        <v>0</v>
      </c>
      <c r="D91" s="5">
        <f t="shared" si="0"/>
        <v>0</v>
      </c>
    </row>
    <row r="92" spans="2:4" ht="15.75" customHeight="1" x14ac:dyDescent="0.25">
      <c r="B92" s="10" t="s">
        <v>16</v>
      </c>
      <c r="C92" s="17">
        <v>1</v>
      </c>
      <c r="D92" s="5">
        <f t="shared" si="0"/>
        <v>5.5555555555555552E-2</v>
      </c>
    </row>
    <row r="93" spans="2:4" ht="15.75" customHeight="1" x14ac:dyDescent="0.25">
      <c r="B93" s="10" t="s">
        <v>17</v>
      </c>
      <c r="C93" s="17">
        <v>2</v>
      </c>
      <c r="D93" s="5">
        <f t="shared" si="0"/>
        <v>0.1111111111111111</v>
      </c>
    </row>
    <row r="94" spans="2:4" ht="15.75" customHeight="1" x14ac:dyDescent="0.25">
      <c r="B94" s="10" t="s">
        <v>18</v>
      </c>
      <c r="C94" s="15">
        <v>0</v>
      </c>
      <c r="D94" s="5">
        <f t="shared" si="0"/>
        <v>0</v>
      </c>
    </row>
    <row r="95" spans="2:4" ht="15.75" customHeight="1" x14ac:dyDescent="0.25">
      <c r="B95" s="11" t="s">
        <v>19</v>
      </c>
      <c r="C95" s="23">
        <v>0</v>
      </c>
      <c r="D95" s="5">
        <f t="shared" si="0"/>
        <v>0</v>
      </c>
    </row>
    <row r="96" spans="2:4" ht="15.75" customHeight="1" x14ac:dyDescent="0.25">
      <c r="B96" s="10" t="s">
        <v>20</v>
      </c>
      <c r="C96" s="17">
        <v>0</v>
      </c>
      <c r="D96" s="5">
        <f t="shared" si="0"/>
        <v>0</v>
      </c>
    </row>
    <row r="97" spans="2:4" ht="15.75" customHeight="1" x14ac:dyDescent="0.25">
      <c r="B97" s="10" t="s">
        <v>21</v>
      </c>
      <c r="C97" s="15">
        <v>1</v>
      </c>
      <c r="D97" s="5">
        <f t="shared" si="0"/>
        <v>5.5555555555555552E-2</v>
      </c>
    </row>
    <row r="98" spans="2:4" ht="15.75" customHeight="1" x14ac:dyDescent="0.25">
      <c r="B98" s="13" t="s">
        <v>22</v>
      </c>
      <c r="C98" s="15">
        <v>0</v>
      </c>
      <c r="D98" s="5">
        <f t="shared" si="0"/>
        <v>0</v>
      </c>
    </row>
    <row r="99" spans="2:4" ht="15.75" customHeight="1" x14ac:dyDescent="0.25">
      <c r="B99" s="13" t="s">
        <v>23</v>
      </c>
      <c r="C99" s="15">
        <v>0</v>
      </c>
      <c r="D99" s="5">
        <f t="shared" si="0"/>
        <v>0</v>
      </c>
    </row>
    <row r="100" spans="2:4" ht="15.75" customHeight="1" x14ac:dyDescent="0.25">
      <c r="B100" s="10" t="s">
        <v>24</v>
      </c>
      <c r="C100" s="17">
        <v>0</v>
      </c>
      <c r="D100" s="5">
        <f t="shared" si="0"/>
        <v>0</v>
      </c>
    </row>
    <row r="101" spans="2:4" ht="15.75" customHeight="1" x14ac:dyDescent="0.25">
      <c r="B101" s="14" t="s">
        <v>25</v>
      </c>
      <c r="C101" s="15">
        <v>0</v>
      </c>
      <c r="D101" s="5">
        <f t="shared" si="0"/>
        <v>0</v>
      </c>
    </row>
    <row r="102" spans="2:4" ht="15.75" customHeight="1" x14ac:dyDescent="0.25">
      <c r="B102" s="11" t="s">
        <v>26</v>
      </c>
      <c r="C102" s="15">
        <v>1</v>
      </c>
      <c r="D102" s="5">
        <f t="shared" si="0"/>
        <v>5.5555555555555552E-2</v>
      </c>
    </row>
    <row r="103" spans="2:4" ht="15.75" customHeight="1" x14ac:dyDescent="0.25">
      <c r="B103" s="13" t="s">
        <v>27</v>
      </c>
      <c r="C103" s="15">
        <v>0</v>
      </c>
      <c r="D103" s="5">
        <f t="shared" si="0"/>
        <v>0</v>
      </c>
    </row>
    <row r="104" spans="2:4" ht="15.75" customHeight="1" x14ac:dyDescent="0.25">
      <c r="B104" s="13" t="s">
        <v>28</v>
      </c>
      <c r="C104" s="15">
        <v>0</v>
      </c>
      <c r="D104" s="5">
        <f t="shared" si="0"/>
        <v>0</v>
      </c>
    </row>
    <row r="105" spans="2:4" ht="15.75" customHeight="1" x14ac:dyDescent="0.25">
      <c r="B105" s="10" t="s">
        <v>29</v>
      </c>
      <c r="C105" s="17">
        <v>0</v>
      </c>
      <c r="D105" s="5">
        <f t="shared" si="0"/>
        <v>0</v>
      </c>
    </row>
    <row r="106" spans="2:4" ht="15.75" customHeight="1" x14ac:dyDescent="0.25">
      <c r="B106" s="13" t="s">
        <v>30</v>
      </c>
      <c r="C106" s="16">
        <v>0</v>
      </c>
      <c r="D106" s="5">
        <f t="shared" si="0"/>
        <v>0</v>
      </c>
    </row>
    <row r="107" spans="2:4" ht="15.75" customHeight="1" x14ac:dyDescent="0.25">
      <c r="B107" s="10" t="s">
        <v>31</v>
      </c>
      <c r="C107" s="17">
        <v>1</v>
      </c>
      <c r="D107" s="5">
        <f t="shared" si="0"/>
        <v>5.5555555555555552E-2</v>
      </c>
    </row>
    <row r="108" spans="2:4" ht="15.75" customHeight="1" x14ac:dyDescent="0.25">
      <c r="B108" s="11" t="s">
        <v>32</v>
      </c>
      <c r="C108" s="17">
        <v>0</v>
      </c>
      <c r="D108" s="5">
        <f t="shared" si="0"/>
        <v>0</v>
      </c>
    </row>
    <row r="109" spans="2:4" ht="15.75" customHeight="1" x14ac:dyDescent="0.25">
      <c r="B109" s="11" t="s">
        <v>33</v>
      </c>
      <c r="C109" s="17">
        <v>0</v>
      </c>
      <c r="D109" s="5">
        <f t="shared" si="0"/>
        <v>0</v>
      </c>
    </row>
    <row r="110" spans="2:4" ht="15.75" customHeight="1" x14ac:dyDescent="0.25">
      <c r="B110" s="10" t="s">
        <v>34</v>
      </c>
      <c r="C110" s="17">
        <v>1</v>
      </c>
      <c r="D110" s="5">
        <f t="shared" si="0"/>
        <v>5.5555555555555552E-2</v>
      </c>
    </row>
    <row r="111" spans="2:4" ht="15.75" customHeight="1" x14ac:dyDescent="0.25">
      <c r="B111" s="10" t="s">
        <v>35</v>
      </c>
      <c r="C111" s="23">
        <v>0</v>
      </c>
      <c r="D111" s="5">
        <f t="shared" si="0"/>
        <v>0</v>
      </c>
    </row>
    <row r="112" spans="2:4" ht="15.75" customHeight="1" x14ac:dyDescent="0.25">
      <c r="B112" s="10" t="s">
        <v>36</v>
      </c>
      <c r="C112" s="15">
        <v>0</v>
      </c>
      <c r="D112" s="5">
        <f t="shared" si="0"/>
        <v>0</v>
      </c>
    </row>
    <row r="113" spans="2:4" ht="15.75" customHeight="1" x14ac:dyDescent="0.25">
      <c r="B113" s="13" t="s">
        <v>37</v>
      </c>
      <c r="C113" s="15">
        <v>0</v>
      </c>
      <c r="D113" s="5">
        <f t="shared" si="0"/>
        <v>0</v>
      </c>
    </row>
    <row r="114" spans="2:4" ht="15.75" customHeight="1" x14ac:dyDescent="0.25">
      <c r="B114" s="10" t="s">
        <v>38</v>
      </c>
      <c r="C114" s="15">
        <v>0</v>
      </c>
      <c r="D114" s="5">
        <f t="shared" si="0"/>
        <v>0</v>
      </c>
    </row>
    <row r="115" spans="2:4" ht="15.75" customHeight="1" x14ac:dyDescent="0.25">
      <c r="B115" s="10" t="s">
        <v>39</v>
      </c>
      <c r="C115" s="15">
        <v>0</v>
      </c>
      <c r="D115" s="5">
        <f t="shared" si="0"/>
        <v>0</v>
      </c>
    </row>
    <row r="116" spans="2:4" ht="15.75" customHeight="1" x14ac:dyDescent="0.25">
      <c r="B116" s="11" t="s">
        <v>40</v>
      </c>
      <c r="C116" s="17">
        <v>0</v>
      </c>
      <c r="D116" s="5">
        <f t="shared" si="0"/>
        <v>0</v>
      </c>
    </row>
    <row r="117" spans="2:4" ht="15.75" customHeight="1" x14ac:dyDescent="0.25">
      <c r="B117" s="13" t="s">
        <v>41</v>
      </c>
      <c r="C117" s="23">
        <v>0</v>
      </c>
      <c r="D117" s="5">
        <f t="shared" si="0"/>
        <v>0</v>
      </c>
    </row>
    <row r="118" spans="2:4" ht="15.75" customHeight="1" x14ac:dyDescent="0.25">
      <c r="B118" s="13" t="s">
        <v>42</v>
      </c>
      <c r="C118" s="23">
        <v>0</v>
      </c>
      <c r="D118" s="5">
        <f t="shared" si="0"/>
        <v>0</v>
      </c>
    </row>
    <row r="119" spans="2:4" ht="15.75" customHeight="1" x14ac:dyDescent="0.25">
      <c r="B119" s="13" t="s">
        <v>43</v>
      </c>
      <c r="C119" s="23">
        <v>0</v>
      </c>
      <c r="D119" s="5">
        <f t="shared" si="0"/>
        <v>0</v>
      </c>
    </row>
    <row r="120" spans="2:4" ht="15.75" customHeight="1" x14ac:dyDescent="0.25">
      <c r="B120" s="13" t="s">
        <v>44</v>
      </c>
      <c r="C120" s="23">
        <v>0</v>
      </c>
      <c r="D120" s="5">
        <f t="shared" si="0"/>
        <v>0</v>
      </c>
    </row>
    <row r="121" spans="2:4" ht="15.75" customHeight="1" x14ac:dyDescent="0.25">
      <c r="B121" s="13" t="s">
        <v>45</v>
      </c>
      <c r="C121" s="15">
        <v>0</v>
      </c>
      <c r="D121" s="5">
        <f t="shared" si="0"/>
        <v>0</v>
      </c>
    </row>
    <row r="122" spans="2:4" ht="15.75" customHeight="1" x14ac:dyDescent="0.25">
      <c r="B122" s="13" t="s">
        <v>46</v>
      </c>
      <c r="C122" s="15">
        <v>4</v>
      </c>
      <c r="D122" s="5">
        <f t="shared" si="0"/>
        <v>0.22222222222222221</v>
      </c>
    </row>
    <row r="123" spans="2:4" ht="15.75" customHeight="1" x14ac:dyDescent="0.25">
      <c r="B123" s="13" t="s">
        <v>47</v>
      </c>
      <c r="C123" s="15">
        <v>0</v>
      </c>
      <c r="D123" s="5">
        <f t="shared" si="0"/>
        <v>0</v>
      </c>
    </row>
    <row r="124" spans="2:4" ht="15.75" customHeight="1" x14ac:dyDescent="0.25">
      <c r="B124" s="11" t="s">
        <v>48</v>
      </c>
      <c r="C124" s="19">
        <v>0</v>
      </c>
      <c r="D124" s="5">
        <f t="shared" si="0"/>
        <v>0</v>
      </c>
    </row>
    <row r="125" spans="2:4" ht="15.75" customHeight="1" x14ac:dyDescent="0.25">
      <c r="B125" s="10" t="s">
        <v>49</v>
      </c>
      <c r="C125" s="19">
        <v>0</v>
      </c>
      <c r="D125" s="5">
        <f t="shared" si="0"/>
        <v>0</v>
      </c>
    </row>
    <row r="126" spans="2:4" ht="15.75" customHeight="1" x14ac:dyDescent="0.25">
      <c r="B126" s="10" t="s">
        <v>50</v>
      </c>
      <c r="C126" s="19">
        <v>0</v>
      </c>
      <c r="D126" s="5">
        <f t="shared" si="0"/>
        <v>0</v>
      </c>
    </row>
    <row r="127" spans="2:4" ht="15.75" customHeight="1" x14ac:dyDescent="0.25">
      <c r="B127" s="10" t="s">
        <v>51</v>
      </c>
      <c r="C127" s="19">
        <v>0</v>
      </c>
      <c r="D127" s="5">
        <f t="shared" si="0"/>
        <v>0</v>
      </c>
    </row>
    <row r="128" spans="2:4" ht="15.75" customHeight="1" x14ac:dyDescent="0.25">
      <c r="B128" s="11" t="s">
        <v>52</v>
      </c>
      <c r="C128" s="19">
        <v>0</v>
      </c>
      <c r="D128" s="5">
        <f t="shared" si="0"/>
        <v>0</v>
      </c>
    </row>
    <row r="129" spans="2:4" ht="15.75" customHeight="1" x14ac:dyDescent="0.25">
      <c r="B129" s="11" t="s">
        <v>53</v>
      </c>
      <c r="C129" s="19">
        <v>0</v>
      </c>
      <c r="D129" s="5">
        <f t="shared" si="0"/>
        <v>0</v>
      </c>
    </row>
    <row r="130" spans="2:4" ht="15.75" customHeight="1" x14ac:dyDescent="0.25">
      <c r="B130" s="13" t="s">
        <v>54</v>
      </c>
      <c r="C130" s="19">
        <v>0</v>
      </c>
      <c r="D130" s="5">
        <f t="shared" si="0"/>
        <v>0</v>
      </c>
    </row>
    <row r="131" spans="2:4" ht="15.75" customHeight="1" x14ac:dyDescent="0.25">
      <c r="B131" s="14" t="s">
        <v>55</v>
      </c>
      <c r="C131" s="19">
        <v>0</v>
      </c>
      <c r="D131" s="5">
        <f t="shared" si="0"/>
        <v>0</v>
      </c>
    </row>
    <row r="132" spans="2:4" ht="15.75" customHeight="1" x14ac:dyDescent="0.25">
      <c r="B132" s="11" t="s">
        <v>56</v>
      </c>
      <c r="C132" s="19">
        <v>0</v>
      </c>
      <c r="D132" s="5">
        <f t="shared" si="0"/>
        <v>0</v>
      </c>
    </row>
    <row r="133" spans="2:4" ht="15.75" customHeight="1" x14ac:dyDescent="0.25">
      <c r="B133" s="10" t="s">
        <v>57</v>
      </c>
      <c r="C133" s="19">
        <v>0</v>
      </c>
      <c r="D133" s="5">
        <f t="shared" si="0"/>
        <v>0</v>
      </c>
    </row>
    <row r="134" spans="2:4" ht="15.75" customHeight="1" x14ac:dyDescent="0.25">
      <c r="B134" s="13" t="s">
        <v>58</v>
      </c>
      <c r="C134" s="19">
        <v>3</v>
      </c>
      <c r="D134" s="5">
        <f t="shared" si="0"/>
        <v>0.16666666666666666</v>
      </c>
    </row>
    <row r="135" spans="2:4" ht="15.75" customHeight="1" x14ac:dyDescent="0.25">
      <c r="B135" s="10" t="s">
        <v>59</v>
      </c>
      <c r="C135" s="19">
        <v>0</v>
      </c>
      <c r="D135" s="5">
        <f t="shared" ref="D135:D141" si="1">C135/$C$11</f>
        <v>0</v>
      </c>
    </row>
    <row r="136" spans="2:4" ht="15.75" customHeight="1" x14ac:dyDescent="0.25">
      <c r="B136" s="10" t="s">
        <v>67</v>
      </c>
      <c r="C136" s="19">
        <v>1</v>
      </c>
      <c r="D136" s="5">
        <f t="shared" si="1"/>
        <v>5.5555555555555552E-2</v>
      </c>
    </row>
    <row r="137" spans="2:4" ht="15.75" customHeight="1" x14ac:dyDescent="0.25">
      <c r="B137" s="10" t="s">
        <v>68</v>
      </c>
      <c r="C137" s="19">
        <v>1</v>
      </c>
      <c r="D137" s="5">
        <f t="shared" si="1"/>
        <v>5.5555555555555552E-2</v>
      </c>
    </row>
    <row r="138" spans="2:4" ht="15.75" customHeight="1" x14ac:dyDescent="0.25">
      <c r="B138" s="10" t="s">
        <v>70</v>
      </c>
      <c r="C138" s="19">
        <v>0</v>
      </c>
      <c r="D138" s="5">
        <f t="shared" si="1"/>
        <v>0</v>
      </c>
    </row>
    <row r="139" spans="2:4" ht="15.75" customHeight="1" x14ac:dyDescent="0.25">
      <c r="B139" s="10" t="s">
        <v>71</v>
      </c>
      <c r="C139" s="19">
        <v>0</v>
      </c>
      <c r="D139" s="5">
        <f t="shared" si="1"/>
        <v>0</v>
      </c>
    </row>
    <row r="140" spans="2:4" ht="15.75" customHeight="1" x14ac:dyDescent="0.25">
      <c r="C140" s="19">
        <v>1</v>
      </c>
      <c r="D140" s="5">
        <f t="shared" si="1"/>
        <v>5.5555555555555552E-2</v>
      </c>
    </row>
    <row r="141" spans="2:4" ht="15.75" customHeight="1" x14ac:dyDescent="0.25">
      <c r="C141" s="19">
        <v>1</v>
      </c>
      <c r="D141" s="5">
        <f t="shared" si="1"/>
        <v>5.5555555555555552E-2</v>
      </c>
    </row>
    <row r="142" spans="2:4" ht="15.75" customHeight="1" x14ac:dyDescent="0.25">
      <c r="C142">
        <f>SUM(C84:C141)</f>
        <v>20</v>
      </c>
    </row>
    <row r="143" spans="2:4" ht="15.75" customHeight="1" x14ac:dyDescent="0.25"/>
    <row r="144" spans="2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</sheetData>
  <mergeCells count="3">
    <mergeCell ref="B3:C3"/>
    <mergeCell ref="B9:C9"/>
    <mergeCell ref="B15:C1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30"/>
  <sheetViews>
    <sheetView topLeftCell="A84" workbookViewId="0">
      <selection activeCell="G133" sqref="G133"/>
    </sheetView>
  </sheetViews>
  <sheetFormatPr baseColWidth="10" defaultColWidth="14.42578125" defaultRowHeight="15" customHeight="1" x14ac:dyDescent="0.25"/>
  <cols>
    <col min="1" max="1" width="10.7109375" customWidth="1"/>
    <col min="2" max="2" width="49.140625" customWidth="1"/>
    <col min="3" max="3" width="19.425781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+C11+Abril!C5</f>
        <v>105</v>
      </c>
    </row>
    <row r="6" spans="2:3" x14ac:dyDescent="0.25">
      <c r="B6" t="s">
        <v>3</v>
      </c>
      <c r="C6" s="1">
        <f>+C12+Abril!C6</f>
        <v>105</v>
      </c>
    </row>
    <row r="7" spans="2:3" x14ac:dyDescent="0.25">
      <c r="B7" t="s">
        <v>4</v>
      </c>
      <c r="C7" s="1">
        <f>+C13+Abril!C7</f>
        <v>0</v>
      </c>
    </row>
    <row r="9" spans="2:3" x14ac:dyDescent="0.25">
      <c r="B9" s="39" t="s">
        <v>65</v>
      </c>
      <c r="C9" s="40"/>
    </row>
    <row r="11" spans="2:3" x14ac:dyDescent="0.25">
      <c r="B11" t="s">
        <v>2</v>
      </c>
      <c r="C11" s="2">
        <v>23</v>
      </c>
    </row>
    <row r="12" spans="2:3" x14ac:dyDescent="0.25">
      <c r="B12" t="s">
        <v>3</v>
      </c>
      <c r="C12" s="2">
        <v>23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+C84+Abril!C17</f>
        <v>0</v>
      </c>
    </row>
    <row r="18" spans="2:3" x14ac:dyDescent="0.25">
      <c r="B18" s="14" t="s">
        <v>9</v>
      </c>
      <c r="C18" s="12">
        <f>+C85+Abril!C18</f>
        <v>4</v>
      </c>
    </row>
    <row r="19" spans="2:3" x14ac:dyDescent="0.25">
      <c r="B19" s="11" t="s">
        <v>10</v>
      </c>
      <c r="C19" s="12">
        <f>+C86+Abril!C19</f>
        <v>3</v>
      </c>
    </row>
    <row r="20" spans="2:3" x14ac:dyDescent="0.25">
      <c r="B20" s="13" t="s">
        <v>11</v>
      </c>
      <c r="C20" s="12">
        <f>+C87+Abril!C20</f>
        <v>5</v>
      </c>
    </row>
    <row r="21" spans="2:3" ht="15.75" customHeight="1" x14ac:dyDescent="0.25">
      <c r="B21" s="13" t="s">
        <v>12</v>
      </c>
      <c r="C21" s="12">
        <f>+C88+Abril!C21</f>
        <v>0</v>
      </c>
    </row>
    <row r="22" spans="2:3" ht="15.75" customHeight="1" x14ac:dyDescent="0.25">
      <c r="B22" s="11" t="s">
        <v>13</v>
      </c>
      <c r="C22" s="12">
        <f>+C89+Abril!C22</f>
        <v>0</v>
      </c>
    </row>
    <row r="23" spans="2:3" ht="15.75" customHeight="1" x14ac:dyDescent="0.25">
      <c r="B23" s="13" t="s">
        <v>14</v>
      </c>
      <c r="C23" s="12">
        <f>+C90+Abril!C23</f>
        <v>5</v>
      </c>
    </row>
    <row r="24" spans="2:3" ht="15.75" customHeight="1" x14ac:dyDescent="0.25">
      <c r="B24" s="11" t="s">
        <v>15</v>
      </c>
      <c r="C24" s="12">
        <f>+C91+Abril!C24</f>
        <v>0</v>
      </c>
    </row>
    <row r="25" spans="2:3" ht="15.75" customHeight="1" x14ac:dyDescent="0.25">
      <c r="B25" s="10" t="s">
        <v>16</v>
      </c>
      <c r="C25" s="12">
        <f>+C92+Abril!C25</f>
        <v>3</v>
      </c>
    </row>
    <row r="26" spans="2:3" ht="15.75" customHeight="1" x14ac:dyDescent="0.25">
      <c r="B26" s="10" t="s">
        <v>17</v>
      </c>
      <c r="C26" s="12">
        <f>+C93+Abril!C26</f>
        <v>11</v>
      </c>
    </row>
    <row r="27" spans="2:3" ht="15.75" customHeight="1" x14ac:dyDescent="0.25">
      <c r="B27" s="10" t="s">
        <v>18</v>
      </c>
      <c r="C27" s="12">
        <f>+C94+Abril!C27</f>
        <v>0</v>
      </c>
    </row>
    <row r="28" spans="2:3" ht="15.75" customHeight="1" x14ac:dyDescent="0.25">
      <c r="B28" s="11" t="s">
        <v>19</v>
      </c>
      <c r="C28" s="12">
        <f>+C95+Abril!C28</f>
        <v>0</v>
      </c>
    </row>
    <row r="29" spans="2:3" ht="15.75" customHeight="1" x14ac:dyDescent="0.25">
      <c r="B29" s="10" t="s">
        <v>20</v>
      </c>
      <c r="C29" s="12">
        <f>+C96+Abril!C29</f>
        <v>1</v>
      </c>
    </row>
    <row r="30" spans="2:3" ht="15.75" customHeight="1" x14ac:dyDescent="0.25">
      <c r="B30" s="10" t="s">
        <v>21</v>
      </c>
      <c r="C30" s="12">
        <f>+C97+Abril!C30</f>
        <v>4</v>
      </c>
    </row>
    <row r="31" spans="2:3" ht="15.75" customHeight="1" x14ac:dyDescent="0.25">
      <c r="B31" s="13" t="s">
        <v>22</v>
      </c>
      <c r="C31" s="12">
        <f>+C98+Abril!C31</f>
        <v>0</v>
      </c>
    </row>
    <row r="32" spans="2:3" ht="15.75" customHeight="1" x14ac:dyDescent="0.25">
      <c r="B32" s="13" t="s">
        <v>23</v>
      </c>
      <c r="C32" s="12">
        <f>+C99+Abril!C32</f>
        <v>0</v>
      </c>
    </row>
    <row r="33" spans="2:3" ht="15.75" customHeight="1" x14ac:dyDescent="0.25">
      <c r="B33" s="10" t="s">
        <v>24</v>
      </c>
      <c r="C33" s="12">
        <f>+C100+Abril!C33</f>
        <v>0</v>
      </c>
    </row>
    <row r="34" spans="2:3" ht="15.75" customHeight="1" x14ac:dyDescent="0.25">
      <c r="B34" s="14" t="s">
        <v>25</v>
      </c>
      <c r="C34" s="12">
        <f>+C101+Abril!C34</f>
        <v>0</v>
      </c>
    </row>
    <row r="35" spans="2:3" ht="15.75" customHeight="1" x14ac:dyDescent="0.25">
      <c r="B35" s="11" t="s">
        <v>26</v>
      </c>
      <c r="C35" s="12">
        <f>+C102+Abril!C35</f>
        <v>1</v>
      </c>
    </row>
    <row r="36" spans="2:3" ht="15.75" customHeight="1" x14ac:dyDescent="0.25">
      <c r="B36" s="13" t="s">
        <v>27</v>
      </c>
      <c r="C36" s="12">
        <f>+C103+Abril!C36</f>
        <v>0</v>
      </c>
    </row>
    <row r="37" spans="2:3" ht="15.75" customHeight="1" x14ac:dyDescent="0.25">
      <c r="B37" s="13" t="s">
        <v>28</v>
      </c>
      <c r="C37" s="12">
        <f>+C104+Abril!C37</f>
        <v>5</v>
      </c>
    </row>
    <row r="38" spans="2:3" ht="15.75" customHeight="1" x14ac:dyDescent="0.25">
      <c r="B38" s="10" t="s">
        <v>29</v>
      </c>
      <c r="C38" s="12">
        <f>+C105+Abril!C38</f>
        <v>1</v>
      </c>
    </row>
    <row r="39" spans="2:3" ht="15.75" customHeight="1" x14ac:dyDescent="0.25">
      <c r="B39" s="13" t="s">
        <v>30</v>
      </c>
      <c r="C39" s="12">
        <f>+C106+Abril!C39</f>
        <v>2</v>
      </c>
    </row>
    <row r="40" spans="2:3" ht="15.75" customHeight="1" x14ac:dyDescent="0.25">
      <c r="B40" s="10" t="s">
        <v>31</v>
      </c>
      <c r="C40" s="12">
        <f>+C107+Abril!C40</f>
        <v>3</v>
      </c>
    </row>
    <row r="41" spans="2:3" ht="15.75" customHeight="1" x14ac:dyDescent="0.25">
      <c r="B41" s="11" t="s">
        <v>32</v>
      </c>
      <c r="C41" s="12">
        <f>+C108+Abril!C41</f>
        <v>0</v>
      </c>
    </row>
    <row r="42" spans="2:3" ht="15.75" customHeight="1" x14ac:dyDescent="0.25">
      <c r="B42" s="11" t="s">
        <v>33</v>
      </c>
      <c r="C42" s="12">
        <f>+C109+Abril!C42</f>
        <v>0</v>
      </c>
    </row>
    <row r="43" spans="2:3" ht="15.75" customHeight="1" x14ac:dyDescent="0.25">
      <c r="B43" s="10" t="s">
        <v>34</v>
      </c>
      <c r="C43" s="12">
        <f>+C110+Abril!C43</f>
        <v>2</v>
      </c>
    </row>
    <row r="44" spans="2:3" ht="15.75" customHeight="1" x14ac:dyDescent="0.25">
      <c r="B44" s="10" t="s">
        <v>35</v>
      </c>
      <c r="C44" s="12">
        <f>+C111+Abril!C44</f>
        <v>1</v>
      </c>
    </row>
    <row r="45" spans="2:3" ht="15.75" customHeight="1" x14ac:dyDescent="0.25">
      <c r="B45" s="10" t="s">
        <v>36</v>
      </c>
      <c r="C45" s="12">
        <f>+C112+Abril!C45</f>
        <v>0</v>
      </c>
    </row>
    <row r="46" spans="2:3" ht="15.75" customHeight="1" x14ac:dyDescent="0.25">
      <c r="B46" s="13" t="s">
        <v>37</v>
      </c>
      <c r="C46" s="12">
        <f>+C113+Abril!C46</f>
        <v>0</v>
      </c>
    </row>
    <row r="47" spans="2:3" ht="15.75" customHeight="1" x14ac:dyDescent="0.25">
      <c r="B47" s="10" t="s">
        <v>38</v>
      </c>
      <c r="C47" s="12">
        <f>+C114+Abril!C47</f>
        <v>2</v>
      </c>
    </row>
    <row r="48" spans="2:3" ht="15.75" customHeight="1" x14ac:dyDescent="0.25">
      <c r="B48" s="10" t="s">
        <v>39</v>
      </c>
      <c r="C48" s="12">
        <f>+C115+Abril!C48</f>
        <v>0</v>
      </c>
    </row>
    <row r="49" spans="2:3" ht="15.75" customHeight="1" x14ac:dyDescent="0.25">
      <c r="B49" s="11" t="s">
        <v>40</v>
      </c>
      <c r="C49" s="12">
        <f>+C116+Abril!C49</f>
        <v>1</v>
      </c>
    </row>
    <row r="50" spans="2:3" ht="15.75" customHeight="1" x14ac:dyDescent="0.25">
      <c r="B50" s="13" t="s">
        <v>41</v>
      </c>
      <c r="C50" s="12">
        <f>+C117+Abril!C50</f>
        <v>0</v>
      </c>
    </row>
    <row r="51" spans="2:3" ht="15.75" customHeight="1" x14ac:dyDescent="0.25">
      <c r="B51" s="13" t="s">
        <v>42</v>
      </c>
      <c r="C51" s="12">
        <f>+C118+Abril!C51</f>
        <v>0</v>
      </c>
    </row>
    <row r="52" spans="2:3" ht="15.75" customHeight="1" x14ac:dyDescent="0.25">
      <c r="B52" s="13" t="s">
        <v>43</v>
      </c>
      <c r="C52" s="12">
        <f>+C119+Abril!C52</f>
        <v>1</v>
      </c>
    </row>
    <row r="53" spans="2:3" ht="15.75" customHeight="1" x14ac:dyDescent="0.25">
      <c r="B53" s="13" t="s">
        <v>44</v>
      </c>
      <c r="C53" s="12">
        <f>+C120+Abril!C53</f>
        <v>0</v>
      </c>
    </row>
    <row r="54" spans="2:3" ht="15.75" customHeight="1" x14ac:dyDescent="0.25">
      <c r="B54" s="13" t="s">
        <v>45</v>
      </c>
      <c r="C54" s="12">
        <f>+C121+Abril!C54</f>
        <v>0</v>
      </c>
    </row>
    <row r="55" spans="2:3" ht="15.75" customHeight="1" x14ac:dyDescent="0.25">
      <c r="B55" s="13" t="s">
        <v>46</v>
      </c>
      <c r="C55" s="12">
        <f>+C122+Abril!C55</f>
        <v>6</v>
      </c>
    </row>
    <row r="56" spans="2:3" ht="15.75" customHeight="1" x14ac:dyDescent="0.25">
      <c r="B56" s="13" t="s">
        <v>47</v>
      </c>
      <c r="C56" s="12">
        <f>+C123+Abril!C56</f>
        <v>2</v>
      </c>
    </row>
    <row r="57" spans="2:3" ht="15.75" customHeight="1" x14ac:dyDescent="0.25">
      <c r="B57" s="11" t="s">
        <v>48</v>
      </c>
      <c r="C57" s="12">
        <f>+C124+Abril!C57</f>
        <v>0</v>
      </c>
    </row>
    <row r="58" spans="2:3" ht="15.75" customHeight="1" x14ac:dyDescent="0.25">
      <c r="B58" s="10" t="s">
        <v>49</v>
      </c>
      <c r="C58" s="12">
        <f>+C125+Abril!C58</f>
        <v>3</v>
      </c>
    </row>
    <row r="59" spans="2:3" ht="15.75" customHeight="1" x14ac:dyDescent="0.25">
      <c r="B59" s="10" t="s">
        <v>50</v>
      </c>
      <c r="C59" s="12">
        <f>+C126+Abril!C59</f>
        <v>0</v>
      </c>
    </row>
    <row r="60" spans="2:3" ht="15.75" customHeight="1" x14ac:dyDescent="0.25">
      <c r="B60" s="10" t="s">
        <v>51</v>
      </c>
      <c r="C60" s="12">
        <f>+C127+Abril!C60</f>
        <v>7</v>
      </c>
    </row>
    <row r="61" spans="2:3" ht="15.75" customHeight="1" x14ac:dyDescent="0.25">
      <c r="B61" s="11" t="s">
        <v>52</v>
      </c>
      <c r="C61" s="12">
        <f>+C128+Abril!C61</f>
        <v>1</v>
      </c>
    </row>
    <row r="62" spans="2:3" ht="15.75" customHeight="1" x14ac:dyDescent="0.25">
      <c r="B62" s="11" t="s">
        <v>53</v>
      </c>
      <c r="C62" s="12">
        <f>+C129+Abril!C62</f>
        <v>0</v>
      </c>
    </row>
    <row r="63" spans="2:3" ht="15.75" customHeight="1" x14ac:dyDescent="0.25">
      <c r="B63" s="13" t="s">
        <v>54</v>
      </c>
      <c r="C63" s="12">
        <f>+C130+Abril!C63</f>
        <v>0</v>
      </c>
    </row>
    <row r="64" spans="2:3" ht="15.75" customHeight="1" x14ac:dyDescent="0.25">
      <c r="B64" s="14" t="s">
        <v>55</v>
      </c>
      <c r="C64" s="12">
        <f>+C131+Abril!C64</f>
        <v>1</v>
      </c>
    </row>
    <row r="65" spans="2:3" ht="15.75" customHeight="1" x14ac:dyDescent="0.25">
      <c r="B65" s="11" t="s">
        <v>56</v>
      </c>
      <c r="C65" s="12">
        <f>+C132+Abril!C65</f>
        <v>0</v>
      </c>
    </row>
    <row r="66" spans="2:3" ht="15.75" customHeight="1" x14ac:dyDescent="0.25">
      <c r="B66" s="10" t="s">
        <v>57</v>
      </c>
      <c r="C66" s="12">
        <f>+C133+Abril!C66</f>
        <v>3</v>
      </c>
    </row>
    <row r="67" spans="2:3" ht="15.75" customHeight="1" x14ac:dyDescent="0.25">
      <c r="B67" s="13" t="s">
        <v>58</v>
      </c>
      <c r="C67" s="12">
        <f>+C134+Abril!C67</f>
        <v>16</v>
      </c>
    </row>
    <row r="68" spans="2:3" ht="15.75" customHeight="1" x14ac:dyDescent="0.25">
      <c r="B68" s="10" t="s">
        <v>59</v>
      </c>
      <c r="C68" s="12">
        <f>+C135+Abril!C68</f>
        <v>1</v>
      </c>
    </row>
    <row r="69" spans="2:3" ht="15.75" customHeight="1" x14ac:dyDescent="0.25">
      <c r="B69" s="10" t="s">
        <v>67</v>
      </c>
      <c r="C69" s="12">
        <f>+C136+Abril!C69</f>
        <v>3</v>
      </c>
    </row>
    <row r="70" spans="2:3" ht="15.75" customHeight="1" x14ac:dyDescent="0.25">
      <c r="B70" s="10" t="s">
        <v>68</v>
      </c>
      <c r="C70" s="12">
        <f>+C137+Abril!C70</f>
        <v>4</v>
      </c>
    </row>
    <row r="71" spans="2:3" ht="15.75" customHeight="1" x14ac:dyDescent="0.25">
      <c r="B71" s="10" t="s">
        <v>70</v>
      </c>
      <c r="C71" s="12">
        <f>+C138+Abril!C71</f>
        <v>2</v>
      </c>
    </row>
    <row r="72" spans="2:3" ht="15.75" customHeight="1" x14ac:dyDescent="0.25">
      <c r="B72" s="10" t="s">
        <v>71</v>
      </c>
      <c r="C72" s="12">
        <f>+C139+Abril!C72</f>
        <v>1</v>
      </c>
    </row>
    <row r="73" spans="2:3" ht="15.75" customHeight="1" x14ac:dyDescent="0.25">
      <c r="B73" s="10"/>
      <c r="C73" s="12"/>
    </row>
    <row r="74" spans="2:3" ht="15.75" customHeight="1" x14ac:dyDescent="0.25">
      <c r="B74" s="10"/>
      <c r="C74" s="12"/>
    </row>
    <row r="75" spans="2:3" ht="15.75" customHeight="1" x14ac:dyDescent="0.25">
      <c r="B75" s="10"/>
      <c r="C75" s="12"/>
    </row>
    <row r="76" spans="2:3" ht="15.75" customHeight="1" x14ac:dyDescent="0.25">
      <c r="B76" s="10"/>
      <c r="C76" s="12"/>
    </row>
    <row r="77" spans="2:3" ht="15.75" customHeight="1" x14ac:dyDescent="0.25">
      <c r="B77" s="10"/>
      <c r="C77" s="12"/>
    </row>
    <row r="78" spans="2:3" ht="15.75" customHeight="1" x14ac:dyDescent="0.25">
      <c r="B78" s="10"/>
      <c r="C78" s="12"/>
    </row>
    <row r="79" spans="2:3" ht="15.75" customHeight="1" x14ac:dyDescent="0.25">
      <c r="B79" s="10"/>
      <c r="C79" s="12"/>
    </row>
    <row r="80" spans="2:3" ht="15.75" customHeight="1" x14ac:dyDescent="0.25">
      <c r="B80" s="10"/>
      <c r="C80" s="12"/>
    </row>
    <row r="81" spans="2:4" ht="15.75" customHeight="1" x14ac:dyDescent="0.25">
      <c r="B81" s="9"/>
      <c r="C81" s="22">
        <f>SUM(C17:C80)</f>
        <v>105</v>
      </c>
    </row>
    <row r="82" spans="2:4" ht="15.75" customHeight="1" x14ac:dyDescent="0.25">
      <c r="B82" s="39" t="s">
        <v>69</v>
      </c>
      <c r="C82" s="40"/>
    </row>
    <row r="83" spans="2:4" ht="15.75" customHeight="1" x14ac:dyDescent="0.25">
      <c r="C83" t="s">
        <v>72</v>
      </c>
    </row>
    <row r="84" spans="2:4" ht="15.75" customHeight="1" x14ac:dyDescent="0.25">
      <c r="B84" s="10" t="s">
        <v>8</v>
      </c>
      <c r="C84" s="15">
        <v>0</v>
      </c>
      <c r="D84" s="8">
        <f>C84/$C$11</f>
        <v>0</v>
      </c>
    </row>
    <row r="85" spans="2:4" ht="15.75" customHeight="1" x14ac:dyDescent="0.25">
      <c r="B85" s="14" t="s">
        <v>9</v>
      </c>
      <c r="C85" s="23">
        <v>1</v>
      </c>
      <c r="D85" s="8">
        <f t="shared" ref="D85:D139" si="0">C85/$C$11</f>
        <v>4.3478260869565216E-2</v>
      </c>
    </row>
    <row r="86" spans="2:4" ht="15.75" customHeight="1" x14ac:dyDescent="0.25">
      <c r="B86" s="11" t="s">
        <v>10</v>
      </c>
      <c r="C86" s="17">
        <v>2</v>
      </c>
      <c r="D86" s="8">
        <f t="shared" si="0"/>
        <v>8.6956521739130432E-2</v>
      </c>
    </row>
    <row r="87" spans="2:4" ht="15.75" customHeight="1" x14ac:dyDescent="0.25">
      <c r="B87" s="13" t="s">
        <v>11</v>
      </c>
      <c r="C87" s="17">
        <v>1</v>
      </c>
      <c r="D87" s="8">
        <f t="shared" si="0"/>
        <v>4.3478260869565216E-2</v>
      </c>
    </row>
    <row r="88" spans="2:4" ht="15.75" customHeight="1" x14ac:dyDescent="0.25">
      <c r="B88" s="13" t="s">
        <v>12</v>
      </c>
      <c r="C88" s="15">
        <v>0</v>
      </c>
      <c r="D88" s="8">
        <f t="shared" si="0"/>
        <v>0</v>
      </c>
    </row>
    <row r="89" spans="2:4" ht="15.75" customHeight="1" x14ac:dyDescent="0.25">
      <c r="B89" s="11" t="s">
        <v>13</v>
      </c>
      <c r="C89" s="15">
        <v>0</v>
      </c>
      <c r="D89" s="8">
        <f t="shared" si="0"/>
        <v>0</v>
      </c>
    </row>
    <row r="90" spans="2:4" ht="15.75" customHeight="1" x14ac:dyDescent="0.25">
      <c r="B90" s="13" t="s">
        <v>14</v>
      </c>
      <c r="C90" s="15">
        <v>0</v>
      </c>
      <c r="D90" s="8">
        <f t="shared" si="0"/>
        <v>0</v>
      </c>
    </row>
    <row r="91" spans="2:4" ht="15.75" customHeight="1" x14ac:dyDescent="0.25">
      <c r="B91" s="11" t="s">
        <v>15</v>
      </c>
      <c r="C91" s="15">
        <v>0</v>
      </c>
      <c r="D91" s="8">
        <f t="shared" si="0"/>
        <v>0</v>
      </c>
    </row>
    <row r="92" spans="2:4" ht="15.75" customHeight="1" x14ac:dyDescent="0.25">
      <c r="B92" s="10" t="s">
        <v>16</v>
      </c>
      <c r="C92" s="17">
        <v>2</v>
      </c>
      <c r="D92" s="8">
        <f t="shared" si="0"/>
        <v>8.6956521739130432E-2</v>
      </c>
    </row>
    <row r="93" spans="2:4" ht="15.75" customHeight="1" x14ac:dyDescent="0.25">
      <c r="B93" s="10" t="s">
        <v>17</v>
      </c>
      <c r="C93" s="17">
        <v>4</v>
      </c>
      <c r="D93" s="8">
        <f t="shared" si="0"/>
        <v>0.17391304347826086</v>
      </c>
    </row>
    <row r="94" spans="2:4" ht="15.75" customHeight="1" x14ac:dyDescent="0.25">
      <c r="B94" s="10" t="s">
        <v>18</v>
      </c>
      <c r="C94" s="15">
        <v>0</v>
      </c>
      <c r="D94" s="8">
        <f t="shared" si="0"/>
        <v>0</v>
      </c>
    </row>
    <row r="95" spans="2:4" ht="15.75" customHeight="1" x14ac:dyDescent="0.25">
      <c r="B95" s="11" t="s">
        <v>19</v>
      </c>
      <c r="C95" s="23">
        <v>0</v>
      </c>
      <c r="D95" s="8">
        <f t="shared" si="0"/>
        <v>0</v>
      </c>
    </row>
    <row r="96" spans="2:4" ht="15.75" customHeight="1" x14ac:dyDescent="0.25">
      <c r="B96" s="10" t="s">
        <v>20</v>
      </c>
      <c r="C96" s="17">
        <v>0</v>
      </c>
      <c r="D96" s="8">
        <f t="shared" si="0"/>
        <v>0</v>
      </c>
    </row>
    <row r="97" spans="2:4" ht="15.75" customHeight="1" x14ac:dyDescent="0.25">
      <c r="B97" s="10" t="s">
        <v>21</v>
      </c>
      <c r="C97" s="15">
        <v>0</v>
      </c>
      <c r="D97" s="8">
        <f t="shared" si="0"/>
        <v>0</v>
      </c>
    </row>
    <row r="98" spans="2:4" ht="15.75" customHeight="1" x14ac:dyDescent="0.25">
      <c r="B98" s="13" t="s">
        <v>22</v>
      </c>
      <c r="C98" s="15">
        <v>0</v>
      </c>
      <c r="D98" s="8">
        <f t="shared" si="0"/>
        <v>0</v>
      </c>
    </row>
    <row r="99" spans="2:4" ht="15.75" customHeight="1" x14ac:dyDescent="0.25">
      <c r="B99" s="13" t="s">
        <v>23</v>
      </c>
      <c r="C99" s="15">
        <v>0</v>
      </c>
      <c r="D99" s="8">
        <f t="shared" si="0"/>
        <v>0</v>
      </c>
    </row>
    <row r="100" spans="2:4" ht="15.75" customHeight="1" x14ac:dyDescent="0.25">
      <c r="B100" s="10" t="s">
        <v>24</v>
      </c>
      <c r="C100" s="17">
        <v>0</v>
      </c>
      <c r="D100" s="8">
        <f t="shared" si="0"/>
        <v>0</v>
      </c>
    </row>
    <row r="101" spans="2:4" ht="15.75" customHeight="1" x14ac:dyDescent="0.25">
      <c r="B101" s="14" t="s">
        <v>25</v>
      </c>
      <c r="C101" s="15">
        <v>0</v>
      </c>
      <c r="D101" s="8">
        <f t="shared" si="0"/>
        <v>0</v>
      </c>
    </row>
    <row r="102" spans="2:4" ht="15.75" customHeight="1" x14ac:dyDescent="0.25">
      <c r="B102" s="11" t="s">
        <v>26</v>
      </c>
      <c r="C102" s="15">
        <v>0</v>
      </c>
      <c r="D102" s="8">
        <f t="shared" si="0"/>
        <v>0</v>
      </c>
    </row>
    <row r="103" spans="2:4" ht="15.75" customHeight="1" x14ac:dyDescent="0.25">
      <c r="B103" s="13" t="s">
        <v>27</v>
      </c>
      <c r="C103" s="15">
        <v>0</v>
      </c>
      <c r="D103" s="8">
        <f t="shared" si="0"/>
        <v>0</v>
      </c>
    </row>
    <row r="104" spans="2:4" ht="15.75" customHeight="1" x14ac:dyDescent="0.25">
      <c r="B104" s="13" t="s">
        <v>28</v>
      </c>
      <c r="C104" s="15">
        <v>0</v>
      </c>
      <c r="D104" s="8">
        <f t="shared" si="0"/>
        <v>0</v>
      </c>
    </row>
    <row r="105" spans="2:4" ht="15.75" customHeight="1" x14ac:dyDescent="0.25">
      <c r="B105" s="10" t="s">
        <v>29</v>
      </c>
      <c r="C105" s="17">
        <v>1</v>
      </c>
      <c r="D105" s="8">
        <f t="shared" si="0"/>
        <v>4.3478260869565216E-2</v>
      </c>
    </row>
    <row r="106" spans="2:4" ht="15.75" customHeight="1" x14ac:dyDescent="0.25">
      <c r="B106" s="13" t="s">
        <v>30</v>
      </c>
      <c r="C106" s="16">
        <v>0</v>
      </c>
      <c r="D106" s="8">
        <f t="shared" si="0"/>
        <v>0</v>
      </c>
    </row>
    <row r="107" spans="2:4" ht="15.75" customHeight="1" x14ac:dyDescent="0.25">
      <c r="B107" s="10" t="s">
        <v>31</v>
      </c>
      <c r="C107" s="17">
        <v>1</v>
      </c>
      <c r="D107" s="8">
        <f t="shared" si="0"/>
        <v>4.3478260869565216E-2</v>
      </c>
    </row>
    <row r="108" spans="2:4" ht="15.75" customHeight="1" x14ac:dyDescent="0.25">
      <c r="B108" s="11" t="s">
        <v>32</v>
      </c>
      <c r="C108" s="17">
        <v>0</v>
      </c>
      <c r="D108" s="8">
        <f t="shared" si="0"/>
        <v>0</v>
      </c>
    </row>
    <row r="109" spans="2:4" ht="15.75" customHeight="1" x14ac:dyDescent="0.25">
      <c r="B109" s="11" t="s">
        <v>33</v>
      </c>
      <c r="C109" s="17">
        <v>0</v>
      </c>
      <c r="D109" s="8">
        <f t="shared" si="0"/>
        <v>0</v>
      </c>
    </row>
    <row r="110" spans="2:4" ht="15.75" customHeight="1" x14ac:dyDescent="0.25">
      <c r="B110" s="10" t="s">
        <v>34</v>
      </c>
      <c r="C110" s="17">
        <v>0</v>
      </c>
      <c r="D110" s="8">
        <f t="shared" si="0"/>
        <v>0</v>
      </c>
    </row>
    <row r="111" spans="2:4" ht="15.75" customHeight="1" x14ac:dyDescent="0.25">
      <c r="B111" s="10" t="s">
        <v>35</v>
      </c>
      <c r="C111" s="23">
        <v>1</v>
      </c>
      <c r="D111" s="8">
        <f t="shared" si="0"/>
        <v>4.3478260869565216E-2</v>
      </c>
    </row>
    <row r="112" spans="2:4" ht="15.75" customHeight="1" x14ac:dyDescent="0.25">
      <c r="B112" s="10" t="s">
        <v>36</v>
      </c>
      <c r="C112" s="15">
        <v>0</v>
      </c>
      <c r="D112" s="8">
        <f t="shared" si="0"/>
        <v>0</v>
      </c>
    </row>
    <row r="113" spans="2:4" ht="15.75" customHeight="1" x14ac:dyDescent="0.25">
      <c r="B113" s="13" t="s">
        <v>37</v>
      </c>
      <c r="C113" s="15">
        <v>0</v>
      </c>
      <c r="D113" s="8">
        <f t="shared" si="0"/>
        <v>0</v>
      </c>
    </row>
    <row r="114" spans="2:4" ht="15.75" customHeight="1" x14ac:dyDescent="0.25">
      <c r="B114" s="10" t="s">
        <v>38</v>
      </c>
      <c r="C114" s="15">
        <v>0</v>
      </c>
      <c r="D114" s="8">
        <f t="shared" si="0"/>
        <v>0</v>
      </c>
    </row>
    <row r="115" spans="2:4" ht="15.75" customHeight="1" x14ac:dyDescent="0.25">
      <c r="B115" s="10" t="s">
        <v>39</v>
      </c>
      <c r="C115" s="15">
        <v>0</v>
      </c>
      <c r="D115" s="8">
        <f t="shared" si="0"/>
        <v>0</v>
      </c>
    </row>
    <row r="116" spans="2:4" ht="15.75" customHeight="1" x14ac:dyDescent="0.25">
      <c r="B116" s="11" t="s">
        <v>40</v>
      </c>
      <c r="C116" s="17">
        <v>0</v>
      </c>
      <c r="D116" s="8">
        <f t="shared" si="0"/>
        <v>0</v>
      </c>
    </row>
    <row r="117" spans="2:4" ht="15.75" customHeight="1" x14ac:dyDescent="0.25">
      <c r="B117" s="13" t="s">
        <v>41</v>
      </c>
      <c r="C117" s="23">
        <v>0</v>
      </c>
      <c r="D117" s="8">
        <f t="shared" si="0"/>
        <v>0</v>
      </c>
    </row>
    <row r="118" spans="2:4" ht="15.75" customHeight="1" x14ac:dyDescent="0.25">
      <c r="B118" s="13" t="s">
        <v>42</v>
      </c>
      <c r="C118" s="23">
        <v>0</v>
      </c>
      <c r="D118" s="8">
        <f t="shared" si="0"/>
        <v>0</v>
      </c>
    </row>
    <row r="119" spans="2:4" ht="15.75" customHeight="1" x14ac:dyDescent="0.25">
      <c r="B119" s="13" t="s">
        <v>43</v>
      </c>
      <c r="C119" s="23">
        <v>1</v>
      </c>
      <c r="D119" s="8">
        <f t="shared" si="0"/>
        <v>4.3478260869565216E-2</v>
      </c>
    </row>
    <row r="120" spans="2:4" ht="15.75" customHeight="1" x14ac:dyDescent="0.25">
      <c r="B120" s="13" t="s">
        <v>44</v>
      </c>
      <c r="C120" s="23">
        <v>0</v>
      </c>
      <c r="D120" s="8">
        <f t="shared" si="0"/>
        <v>0</v>
      </c>
    </row>
    <row r="121" spans="2:4" ht="15.75" customHeight="1" x14ac:dyDescent="0.25">
      <c r="B121" s="13" t="s">
        <v>45</v>
      </c>
      <c r="C121" s="15">
        <v>0</v>
      </c>
      <c r="D121" s="8">
        <f t="shared" si="0"/>
        <v>0</v>
      </c>
    </row>
    <row r="122" spans="2:4" ht="15.75" customHeight="1" x14ac:dyDescent="0.25">
      <c r="B122" s="13" t="s">
        <v>46</v>
      </c>
      <c r="C122" s="15">
        <v>1</v>
      </c>
      <c r="D122" s="8">
        <f t="shared" si="0"/>
        <v>4.3478260869565216E-2</v>
      </c>
    </row>
    <row r="123" spans="2:4" ht="15.75" customHeight="1" x14ac:dyDescent="0.25">
      <c r="B123" s="13" t="s">
        <v>47</v>
      </c>
      <c r="C123" s="15">
        <v>1</v>
      </c>
      <c r="D123" s="8">
        <f t="shared" si="0"/>
        <v>4.3478260869565216E-2</v>
      </c>
    </row>
    <row r="124" spans="2:4" ht="15.75" customHeight="1" x14ac:dyDescent="0.25">
      <c r="B124" s="11" t="s">
        <v>48</v>
      </c>
      <c r="C124" s="19">
        <v>0</v>
      </c>
      <c r="D124" s="8">
        <f t="shared" si="0"/>
        <v>0</v>
      </c>
    </row>
    <row r="125" spans="2:4" ht="15.75" customHeight="1" x14ac:dyDescent="0.25">
      <c r="B125" s="10" t="s">
        <v>49</v>
      </c>
      <c r="C125" s="19">
        <v>0</v>
      </c>
      <c r="D125" s="8">
        <f t="shared" si="0"/>
        <v>0</v>
      </c>
    </row>
    <row r="126" spans="2:4" ht="15.75" customHeight="1" x14ac:dyDescent="0.25">
      <c r="B126" s="10" t="s">
        <v>50</v>
      </c>
      <c r="C126" s="19">
        <v>0</v>
      </c>
      <c r="D126" s="8">
        <f t="shared" si="0"/>
        <v>0</v>
      </c>
    </row>
    <row r="127" spans="2:4" ht="15.75" customHeight="1" x14ac:dyDescent="0.25">
      <c r="B127" s="10" t="s">
        <v>51</v>
      </c>
      <c r="C127" s="19">
        <v>0</v>
      </c>
      <c r="D127" s="8">
        <f t="shared" si="0"/>
        <v>0</v>
      </c>
    </row>
    <row r="128" spans="2:4" ht="15.75" customHeight="1" x14ac:dyDescent="0.25">
      <c r="B128" s="11" t="s">
        <v>52</v>
      </c>
      <c r="C128" s="19">
        <v>0</v>
      </c>
      <c r="D128" s="8">
        <f t="shared" si="0"/>
        <v>0</v>
      </c>
    </row>
    <row r="129" spans="2:4" ht="15.75" customHeight="1" x14ac:dyDescent="0.25">
      <c r="B129" s="11" t="s">
        <v>53</v>
      </c>
      <c r="C129" s="19">
        <v>0</v>
      </c>
      <c r="D129" s="8">
        <f t="shared" si="0"/>
        <v>0</v>
      </c>
    </row>
    <row r="130" spans="2:4" ht="15.75" customHeight="1" x14ac:dyDescent="0.25">
      <c r="B130" s="13" t="s">
        <v>54</v>
      </c>
      <c r="C130" s="19">
        <v>0</v>
      </c>
      <c r="D130" s="8">
        <f t="shared" si="0"/>
        <v>0</v>
      </c>
    </row>
    <row r="131" spans="2:4" ht="15.75" customHeight="1" x14ac:dyDescent="0.25">
      <c r="B131" s="14" t="s">
        <v>55</v>
      </c>
      <c r="C131" s="19">
        <v>0</v>
      </c>
      <c r="D131" s="8">
        <f t="shared" si="0"/>
        <v>0</v>
      </c>
    </row>
    <row r="132" spans="2:4" ht="15.75" customHeight="1" x14ac:dyDescent="0.25">
      <c r="B132" s="11" t="s">
        <v>56</v>
      </c>
      <c r="C132" s="19">
        <v>0</v>
      </c>
      <c r="D132" s="8">
        <f t="shared" si="0"/>
        <v>0</v>
      </c>
    </row>
    <row r="133" spans="2:4" ht="15.75" customHeight="1" x14ac:dyDescent="0.25">
      <c r="B133" s="10" t="s">
        <v>57</v>
      </c>
      <c r="C133" s="19">
        <v>1</v>
      </c>
      <c r="D133" s="8">
        <f t="shared" si="0"/>
        <v>4.3478260869565216E-2</v>
      </c>
    </row>
    <row r="134" spans="2:4" ht="15.75" customHeight="1" x14ac:dyDescent="0.25">
      <c r="B134" s="13" t="s">
        <v>58</v>
      </c>
      <c r="C134" s="19">
        <v>6</v>
      </c>
      <c r="D134" s="8">
        <f t="shared" si="0"/>
        <v>0.2608695652173913</v>
      </c>
    </row>
    <row r="135" spans="2:4" ht="15.75" customHeight="1" x14ac:dyDescent="0.25">
      <c r="B135" s="10" t="s">
        <v>59</v>
      </c>
      <c r="C135" s="19">
        <v>0</v>
      </c>
      <c r="D135" s="8">
        <f t="shared" si="0"/>
        <v>0</v>
      </c>
    </row>
    <row r="136" spans="2:4" ht="15.75" customHeight="1" x14ac:dyDescent="0.25">
      <c r="B136" s="10" t="s">
        <v>67</v>
      </c>
      <c r="C136" s="19">
        <v>0</v>
      </c>
      <c r="D136" s="8">
        <f t="shared" si="0"/>
        <v>0</v>
      </c>
    </row>
    <row r="137" spans="2:4" ht="15.75" customHeight="1" x14ac:dyDescent="0.25">
      <c r="B137" s="10" t="s">
        <v>68</v>
      </c>
      <c r="C137" s="19">
        <v>0</v>
      </c>
      <c r="D137" s="8">
        <f t="shared" si="0"/>
        <v>0</v>
      </c>
    </row>
    <row r="138" spans="2:4" ht="15.75" customHeight="1" x14ac:dyDescent="0.25">
      <c r="B138" s="10" t="s">
        <v>70</v>
      </c>
      <c r="C138" s="19">
        <v>0</v>
      </c>
      <c r="D138" s="8">
        <f t="shared" si="0"/>
        <v>0</v>
      </c>
    </row>
    <row r="139" spans="2:4" ht="15.75" customHeight="1" x14ac:dyDescent="0.25">
      <c r="B139" s="10" t="s">
        <v>71</v>
      </c>
      <c r="C139" s="19">
        <v>0</v>
      </c>
      <c r="D139" s="8">
        <f t="shared" si="0"/>
        <v>0</v>
      </c>
    </row>
    <row r="140" spans="2:4" ht="15.75" customHeight="1" x14ac:dyDescent="0.25"/>
    <row r="141" spans="2:4" ht="15.75" customHeight="1" x14ac:dyDescent="0.25"/>
    <row r="142" spans="2:4" ht="15.75" customHeight="1" x14ac:dyDescent="0.25"/>
    <row r="143" spans="2:4" ht="15.75" customHeight="1" x14ac:dyDescent="0.25"/>
    <row r="144" spans="2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</sheetData>
  <mergeCells count="4">
    <mergeCell ref="B3:C3"/>
    <mergeCell ref="B9:C9"/>
    <mergeCell ref="B15:C15"/>
    <mergeCell ref="B82:C8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24"/>
  <sheetViews>
    <sheetView topLeftCell="A84" workbookViewId="0">
      <selection activeCell="B17" sqref="B17"/>
    </sheetView>
  </sheetViews>
  <sheetFormatPr baseColWidth="10" defaultColWidth="14.42578125" defaultRowHeight="15" customHeight="1" x14ac:dyDescent="0.25"/>
  <cols>
    <col min="1" max="1" width="10.7109375" customWidth="1"/>
    <col min="2" max="2" width="55.5703125" customWidth="1"/>
    <col min="3" max="3" width="19.425781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+C11+Mayo!C5</f>
        <v>126</v>
      </c>
    </row>
    <row r="6" spans="2:3" x14ac:dyDescent="0.25">
      <c r="B6" t="s">
        <v>3</v>
      </c>
      <c r="C6" s="1">
        <f>+C12+Mayo!C6</f>
        <v>126</v>
      </c>
    </row>
    <row r="7" spans="2:3" x14ac:dyDescent="0.25">
      <c r="B7" t="s">
        <v>4</v>
      </c>
      <c r="C7" s="1" t="e">
        <f>+C13+Mayo!C7</f>
        <v>#VALUE!</v>
      </c>
    </row>
    <row r="9" spans="2:3" x14ac:dyDescent="0.25">
      <c r="B9" s="39" t="s">
        <v>65</v>
      </c>
      <c r="C9" s="40"/>
    </row>
    <row r="11" spans="2:3" x14ac:dyDescent="0.25">
      <c r="B11" t="s">
        <v>2</v>
      </c>
      <c r="C11" s="2">
        <v>21</v>
      </c>
    </row>
    <row r="12" spans="2:3" x14ac:dyDescent="0.25">
      <c r="B12" t="s">
        <v>3</v>
      </c>
      <c r="C12" s="2">
        <v>21</v>
      </c>
    </row>
    <row r="13" spans="2:3" x14ac:dyDescent="0.25">
      <c r="B13" t="s">
        <v>4</v>
      </c>
      <c r="C13" s="2" t="s">
        <v>1</v>
      </c>
    </row>
    <row r="15" spans="2:3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+C84+Mayo!C17</f>
        <v>0</v>
      </c>
    </row>
    <row r="18" spans="2:3" x14ac:dyDescent="0.25">
      <c r="B18" s="14" t="s">
        <v>9</v>
      </c>
      <c r="C18" s="12">
        <f>+C85+Mayo!C18</f>
        <v>11</v>
      </c>
    </row>
    <row r="19" spans="2:3" x14ac:dyDescent="0.25">
      <c r="B19" s="11" t="s">
        <v>10</v>
      </c>
      <c r="C19" s="12">
        <f>+C86+Mayo!C19</f>
        <v>3</v>
      </c>
    </row>
    <row r="20" spans="2:3" x14ac:dyDescent="0.25">
      <c r="B20" s="13" t="s">
        <v>11</v>
      </c>
      <c r="C20" s="12">
        <f>+C87+Mayo!C20</f>
        <v>5</v>
      </c>
    </row>
    <row r="21" spans="2:3" ht="15.75" customHeight="1" x14ac:dyDescent="0.25">
      <c r="B21" s="13" t="s">
        <v>12</v>
      </c>
      <c r="C21" s="12">
        <f>+C88+Mayo!C21</f>
        <v>0</v>
      </c>
    </row>
    <row r="22" spans="2:3" ht="15.75" customHeight="1" x14ac:dyDescent="0.25">
      <c r="B22" s="11" t="s">
        <v>13</v>
      </c>
      <c r="C22" s="12">
        <f>+C89+Mayo!C22</f>
        <v>1</v>
      </c>
    </row>
    <row r="23" spans="2:3" ht="15.75" customHeight="1" x14ac:dyDescent="0.25">
      <c r="B23" s="13" t="s">
        <v>14</v>
      </c>
      <c r="C23" s="12">
        <f>+C90+Mayo!C23</f>
        <v>5</v>
      </c>
    </row>
    <row r="24" spans="2:3" ht="15.75" customHeight="1" x14ac:dyDescent="0.25">
      <c r="B24" s="11" t="s">
        <v>15</v>
      </c>
      <c r="C24" s="12">
        <f>+C91+Mayo!C24</f>
        <v>0</v>
      </c>
    </row>
    <row r="25" spans="2:3" ht="15.75" customHeight="1" x14ac:dyDescent="0.25">
      <c r="B25" s="10" t="s">
        <v>16</v>
      </c>
      <c r="C25" s="12">
        <f>+C92+Mayo!C25</f>
        <v>3</v>
      </c>
    </row>
    <row r="26" spans="2:3" ht="15.75" customHeight="1" x14ac:dyDescent="0.25">
      <c r="B26" s="10" t="s">
        <v>17</v>
      </c>
      <c r="C26" s="12">
        <f>+C93+Mayo!C26</f>
        <v>12</v>
      </c>
    </row>
    <row r="27" spans="2:3" ht="15.75" customHeight="1" x14ac:dyDescent="0.25">
      <c r="B27" s="10" t="s">
        <v>18</v>
      </c>
      <c r="C27" s="12">
        <f>+C94+Mayo!C27</f>
        <v>1</v>
      </c>
    </row>
    <row r="28" spans="2:3" ht="15.75" customHeight="1" x14ac:dyDescent="0.25">
      <c r="B28" s="11" t="s">
        <v>19</v>
      </c>
      <c r="C28" s="12">
        <f>+C95+Mayo!C28</f>
        <v>0</v>
      </c>
    </row>
    <row r="29" spans="2:3" ht="15.75" customHeight="1" x14ac:dyDescent="0.25">
      <c r="B29" s="10" t="s">
        <v>20</v>
      </c>
      <c r="C29" s="12">
        <f>+C96+Mayo!C29</f>
        <v>1</v>
      </c>
    </row>
    <row r="30" spans="2:3" ht="15.75" customHeight="1" x14ac:dyDescent="0.25">
      <c r="B30" s="10" t="s">
        <v>21</v>
      </c>
      <c r="C30" s="12">
        <f>+C97+Mayo!C30</f>
        <v>5</v>
      </c>
    </row>
    <row r="31" spans="2:3" ht="15.75" customHeight="1" x14ac:dyDescent="0.25">
      <c r="B31" s="13" t="s">
        <v>22</v>
      </c>
      <c r="C31" s="12">
        <f>+C98+Mayo!C31</f>
        <v>0</v>
      </c>
    </row>
    <row r="32" spans="2:3" ht="15.75" customHeight="1" x14ac:dyDescent="0.25">
      <c r="B32" s="13" t="s">
        <v>23</v>
      </c>
      <c r="C32" s="12">
        <f>+C99+Mayo!C32</f>
        <v>0</v>
      </c>
    </row>
    <row r="33" spans="2:3" ht="15.75" customHeight="1" x14ac:dyDescent="0.25">
      <c r="B33" s="10" t="s">
        <v>24</v>
      </c>
      <c r="C33" s="12">
        <f>+C100+Mayo!C33</f>
        <v>0</v>
      </c>
    </row>
    <row r="34" spans="2:3" ht="15.75" customHeight="1" x14ac:dyDescent="0.25">
      <c r="B34" s="14" t="s">
        <v>25</v>
      </c>
      <c r="C34" s="12">
        <f>+C101+Mayo!C34</f>
        <v>0</v>
      </c>
    </row>
    <row r="35" spans="2:3" ht="15.75" customHeight="1" x14ac:dyDescent="0.25">
      <c r="B35" s="11" t="s">
        <v>26</v>
      </c>
      <c r="C35" s="12">
        <f>+C102+Mayo!C35</f>
        <v>1</v>
      </c>
    </row>
    <row r="36" spans="2:3" ht="15.75" customHeight="1" x14ac:dyDescent="0.25">
      <c r="B36" s="13" t="s">
        <v>27</v>
      </c>
      <c r="C36" s="12">
        <f>+C103+Mayo!C36</f>
        <v>0</v>
      </c>
    </row>
    <row r="37" spans="2:3" ht="15.75" customHeight="1" x14ac:dyDescent="0.25">
      <c r="B37" s="13" t="s">
        <v>28</v>
      </c>
      <c r="C37" s="12">
        <f>+C104+Mayo!C37</f>
        <v>5</v>
      </c>
    </row>
    <row r="38" spans="2:3" ht="15.75" customHeight="1" x14ac:dyDescent="0.25">
      <c r="B38" s="10" t="s">
        <v>29</v>
      </c>
      <c r="C38" s="12">
        <f>+C105+Mayo!C38</f>
        <v>1</v>
      </c>
    </row>
    <row r="39" spans="2:3" ht="15.75" customHeight="1" x14ac:dyDescent="0.25">
      <c r="B39" s="13" t="s">
        <v>30</v>
      </c>
      <c r="C39" s="12">
        <f>+C106+Mayo!C39</f>
        <v>2</v>
      </c>
    </row>
    <row r="40" spans="2:3" ht="15.75" customHeight="1" x14ac:dyDescent="0.25">
      <c r="B40" s="10" t="s">
        <v>31</v>
      </c>
      <c r="C40" s="12">
        <f>+C107+Mayo!C40</f>
        <v>3</v>
      </c>
    </row>
    <row r="41" spans="2:3" ht="15.75" customHeight="1" x14ac:dyDescent="0.25">
      <c r="B41" s="11" t="s">
        <v>32</v>
      </c>
      <c r="C41" s="12">
        <f>+C108+Mayo!C41</f>
        <v>0</v>
      </c>
    </row>
    <row r="42" spans="2:3" ht="15.75" customHeight="1" x14ac:dyDescent="0.25">
      <c r="B42" s="11" t="s">
        <v>33</v>
      </c>
      <c r="C42" s="12">
        <f>+C109+Mayo!C42</f>
        <v>0</v>
      </c>
    </row>
    <row r="43" spans="2:3" ht="15.75" customHeight="1" x14ac:dyDescent="0.25">
      <c r="B43" s="10" t="s">
        <v>34</v>
      </c>
      <c r="C43" s="12">
        <f>+C110+Mayo!C43</f>
        <v>2</v>
      </c>
    </row>
    <row r="44" spans="2:3" ht="15.75" customHeight="1" x14ac:dyDescent="0.25">
      <c r="B44" s="10" t="s">
        <v>35</v>
      </c>
      <c r="C44" s="12">
        <f>+C111+Mayo!C44</f>
        <v>1</v>
      </c>
    </row>
    <row r="45" spans="2:3" ht="15.75" customHeight="1" x14ac:dyDescent="0.25">
      <c r="B45" s="10" t="s">
        <v>36</v>
      </c>
      <c r="C45" s="12">
        <f>+C112+Mayo!C45</f>
        <v>0</v>
      </c>
    </row>
    <row r="46" spans="2:3" ht="15.75" customHeight="1" x14ac:dyDescent="0.25">
      <c r="B46" s="13" t="s">
        <v>37</v>
      </c>
      <c r="C46" s="12">
        <f>+C113+Mayo!C46</f>
        <v>0</v>
      </c>
    </row>
    <row r="47" spans="2:3" ht="15.75" customHeight="1" x14ac:dyDescent="0.25">
      <c r="B47" s="10" t="s">
        <v>38</v>
      </c>
      <c r="C47" s="12">
        <f>+C114+Mayo!C47</f>
        <v>2</v>
      </c>
    </row>
    <row r="48" spans="2:3" ht="15.75" customHeight="1" x14ac:dyDescent="0.25">
      <c r="B48" s="10" t="s">
        <v>39</v>
      </c>
      <c r="C48" s="12">
        <f>+C115+Mayo!C48</f>
        <v>0</v>
      </c>
    </row>
    <row r="49" spans="2:3" ht="15.75" customHeight="1" x14ac:dyDescent="0.25">
      <c r="B49" s="11" t="s">
        <v>40</v>
      </c>
      <c r="C49" s="12">
        <f>+C116+Mayo!C49</f>
        <v>1</v>
      </c>
    </row>
    <row r="50" spans="2:3" ht="15.75" customHeight="1" x14ac:dyDescent="0.25">
      <c r="B50" s="13" t="s">
        <v>41</v>
      </c>
      <c r="C50" s="12">
        <f>+C117+Mayo!C50</f>
        <v>0</v>
      </c>
    </row>
    <row r="51" spans="2:3" ht="15.75" customHeight="1" x14ac:dyDescent="0.25">
      <c r="B51" s="13" t="s">
        <v>42</v>
      </c>
      <c r="C51" s="12">
        <f>+C118+Mayo!C51</f>
        <v>0</v>
      </c>
    </row>
    <row r="52" spans="2:3" ht="15.75" customHeight="1" x14ac:dyDescent="0.25">
      <c r="B52" s="13" t="s">
        <v>43</v>
      </c>
      <c r="C52" s="12">
        <f>+C119+Mayo!C52</f>
        <v>2</v>
      </c>
    </row>
    <row r="53" spans="2:3" ht="15.75" customHeight="1" x14ac:dyDescent="0.25">
      <c r="B53" s="13" t="s">
        <v>44</v>
      </c>
      <c r="C53" s="12">
        <f>+C120+Mayo!C53</f>
        <v>0</v>
      </c>
    </row>
    <row r="54" spans="2:3" ht="15.75" customHeight="1" x14ac:dyDescent="0.25">
      <c r="B54" s="13" t="s">
        <v>45</v>
      </c>
      <c r="C54" s="12">
        <f>+C121+Mayo!C54</f>
        <v>0</v>
      </c>
    </row>
    <row r="55" spans="2:3" ht="15.75" customHeight="1" x14ac:dyDescent="0.25">
      <c r="B55" s="13" t="s">
        <v>46</v>
      </c>
      <c r="C55" s="12">
        <f>+C122+Mayo!C55</f>
        <v>6</v>
      </c>
    </row>
    <row r="56" spans="2:3" ht="15.75" customHeight="1" x14ac:dyDescent="0.25">
      <c r="B56" s="13" t="s">
        <v>47</v>
      </c>
      <c r="C56" s="12">
        <f>+C123+Mayo!C56</f>
        <v>3</v>
      </c>
    </row>
    <row r="57" spans="2:3" ht="15.75" customHeight="1" x14ac:dyDescent="0.25">
      <c r="B57" s="11" t="s">
        <v>48</v>
      </c>
      <c r="C57" s="12">
        <f>+C124+Mayo!C57</f>
        <v>0</v>
      </c>
    </row>
    <row r="58" spans="2:3" ht="15.75" customHeight="1" x14ac:dyDescent="0.25">
      <c r="B58" s="10" t="s">
        <v>49</v>
      </c>
      <c r="C58" s="12">
        <f>+C125+Mayo!C58</f>
        <v>4</v>
      </c>
    </row>
    <row r="59" spans="2:3" ht="15.75" customHeight="1" x14ac:dyDescent="0.25">
      <c r="B59" s="10" t="s">
        <v>50</v>
      </c>
      <c r="C59" s="12">
        <f>+C126+Mayo!C59</f>
        <v>0</v>
      </c>
    </row>
    <row r="60" spans="2:3" ht="15.75" customHeight="1" x14ac:dyDescent="0.25">
      <c r="B60" s="10" t="s">
        <v>51</v>
      </c>
      <c r="C60" s="12">
        <f>+C127+Mayo!C60</f>
        <v>8</v>
      </c>
    </row>
    <row r="61" spans="2:3" ht="15.75" customHeight="1" x14ac:dyDescent="0.25">
      <c r="B61" s="11" t="s">
        <v>52</v>
      </c>
      <c r="C61" s="12">
        <f>+C128+Mayo!C61</f>
        <v>1</v>
      </c>
    </row>
    <row r="62" spans="2:3" ht="15.75" customHeight="1" x14ac:dyDescent="0.25">
      <c r="B62" s="11" t="s">
        <v>53</v>
      </c>
      <c r="C62" s="12">
        <f>+C129+Mayo!C62</f>
        <v>0</v>
      </c>
    </row>
    <row r="63" spans="2:3" ht="15.75" customHeight="1" x14ac:dyDescent="0.25">
      <c r="B63" s="13" t="s">
        <v>54</v>
      </c>
      <c r="C63" s="12">
        <f>+C130+Mayo!C63</f>
        <v>1</v>
      </c>
    </row>
    <row r="64" spans="2:3" ht="15.75" customHeight="1" x14ac:dyDescent="0.25">
      <c r="B64" s="14" t="s">
        <v>55</v>
      </c>
      <c r="C64" s="12">
        <f>+C131+Mayo!C64</f>
        <v>2</v>
      </c>
    </row>
    <row r="65" spans="2:3" ht="15.75" customHeight="1" x14ac:dyDescent="0.25">
      <c r="B65" s="11" t="s">
        <v>56</v>
      </c>
      <c r="C65" s="12">
        <f>+C132+Mayo!C65</f>
        <v>0</v>
      </c>
    </row>
    <row r="66" spans="2:3" ht="15.75" customHeight="1" x14ac:dyDescent="0.25">
      <c r="B66" s="10" t="s">
        <v>57</v>
      </c>
      <c r="C66" s="12">
        <f>+C133+Mayo!C66</f>
        <v>4</v>
      </c>
    </row>
    <row r="67" spans="2:3" ht="15.75" customHeight="1" x14ac:dyDescent="0.25">
      <c r="B67" s="13" t="s">
        <v>58</v>
      </c>
      <c r="C67" s="12">
        <f>+C134+Mayo!C67</f>
        <v>19</v>
      </c>
    </row>
    <row r="68" spans="2:3" ht="15.75" customHeight="1" x14ac:dyDescent="0.25">
      <c r="B68" s="10" t="s">
        <v>59</v>
      </c>
      <c r="C68" s="12">
        <f>+C135+Mayo!C68</f>
        <v>1</v>
      </c>
    </row>
    <row r="69" spans="2:3" ht="15.75" customHeight="1" x14ac:dyDescent="0.25">
      <c r="B69" s="10"/>
      <c r="C69" s="12"/>
    </row>
    <row r="70" spans="2:3" ht="15.75" customHeight="1" x14ac:dyDescent="0.25">
      <c r="B70" s="10"/>
      <c r="C70" s="12"/>
    </row>
    <row r="71" spans="2:3" ht="15.75" customHeight="1" x14ac:dyDescent="0.25">
      <c r="B71" s="10"/>
      <c r="C71" s="12"/>
    </row>
    <row r="72" spans="2:3" ht="15.75" customHeight="1" x14ac:dyDescent="0.25">
      <c r="B72" s="10"/>
      <c r="C72" s="12"/>
    </row>
    <row r="73" spans="2:3" ht="15.75" customHeight="1" x14ac:dyDescent="0.25">
      <c r="B73" s="10"/>
      <c r="C73" s="12"/>
    </row>
    <row r="74" spans="2:3" ht="15.75" customHeight="1" x14ac:dyDescent="0.25">
      <c r="B74" s="10"/>
      <c r="C74" s="12"/>
    </row>
    <row r="75" spans="2:3" ht="15.75" customHeight="1" x14ac:dyDescent="0.25">
      <c r="B75" s="10"/>
      <c r="C75" s="12"/>
    </row>
    <row r="76" spans="2:3" ht="15.75" customHeight="1" x14ac:dyDescent="0.25">
      <c r="B76" s="10"/>
      <c r="C76" s="12"/>
    </row>
    <row r="77" spans="2:3" ht="15.75" customHeight="1" x14ac:dyDescent="0.25">
      <c r="B77" s="10"/>
      <c r="C77" s="12"/>
    </row>
    <row r="78" spans="2:3" ht="15.75" customHeight="1" x14ac:dyDescent="0.25">
      <c r="B78" s="10"/>
      <c r="C78" s="12"/>
    </row>
    <row r="79" spans="2:3" ht="15.75" customHeight="1" x14ac:dyDescent="0.25">
      <c r="B79" s="10"/>
      <c r="C79" s="12"/>
    </row>
    <row r="80" spans="2:3" ht="15.75" customHeight="1" x14ac:dyDescent="0.25">
      <c r="B80" s="10"/>
      <c r="C80" s="12"/>
    </row>
    <row r="81" spans="2:4" ht="15.75" customHeight="1" x14ac:dyDescent="0.25">
      <c r="B81" s="9"/>
      <c r="C81" s="22">
        <f>SUM(C17:C80)</f>
        <v>116</v>
      </c>
    </row>
    <row r="82" spans="2:4" ht="15.75" customHeight="1" x14ac:dyDescent="0.25">
      <c r="B82" s="39" t="s">
        <v>69</v>
      </c>
      <c r="C82" s="40"/>
    </row>
    <row r="83" spans="2:4" ht="15.75" customHeight="1" x14ac:dyDescent="0.25">
      <c r="C83" t="s">
        <v>72</v>
      </c>
    </row>
    <row r="84" spans="2:4" ht="15.75" customHeight="1" x14ac:dyDescent="0.25">
      <c r="B84" s="10" t="s">
        <v>8</v>
      </c>
      <c r="C84" s="15">
        <v>0</v>
      </c>
      <c r="D84" s="5">
        <f>C84/$C$11</f>
        <v>0</v>
      </c>
    </row>
    <row r="85" spans="2:4" ht="15.75" customHeight="1" x14ac:dyDescent="0.25">
      <c r="B85" s="14" t="s">
        <v>9</v>
      </c>
      <c r="C85" s="23">
        <v>7</v>
      </c>
      <c r="D85" s="5">
        <f t="shared" ref="D85:D134" si="0">C85/$C$11</f>
        <v>0.33333333333333331</v>
      </c>
    </row>
    <row r="86" spans="2:4" ht="15.75" customHeight="1" x14ac:dyDescent="0.25">
      <c r="B86" s="11" t="s">
        <v>10</v>
      </c>
      <c r="C86" s="17">
        <v>0</v>
      </c>
      <c r="D86" s="5">
        <f t="shared" si="0"/>
        <v>0</v>
      </c>
    </row>
    <row r="87" spans="2:4" ht="15.75" customHeight="1" x14ac:dyDescent="0.25">
      <c r="B87" s="13" t="s">
        <v>11</v>
      </c>
      <c r="C87" s="17">
        <v>0</v>
      </c>
      <c r="D87" s="5">
        <f t="shared" si="0"/>
        <v>0</v>
      </c>
    </row>
    <row r="88" spans="2:4" ht="15.75" customHeight="1" x14ac:dyDescent="0.25">
      <c r="B88" s="13" t="s">
        <v>12</v>
      </c>
      <c r="C88" s="15">
        <v>0</v>
      </c>
      <c r="D88" s="5">
        <f t="shared" si="0"/>
        <v>0</v>
      </c>
    </row>
    <row r="89" spans="2:4" ht="15.75" customHeight="1" x14ac:dyDescent="0.25">
      <c r="B89" s="11" t="s">
        <v>13</v>
      </c>
      <c r="C89" s="15">
        <v>1</v>
      </c>
      <c r="D89" s="5">
        <f t="shared" si="0"/>
        <v>4.7619047619047616E-2</v>
      </c>
    </row>
    <row r="90" spans="2:4" ht="15.75" customHeight="1" x14ac:dyDescent="0.25">
      <c r="B90" s="13" t="s">
        <v>14</v>
      </c>
      <c r="C90" s="15">
        <v>0</v>
      </c>
      <c r="D90" s="5">
        <f t="shared" si="0"/>
        <v>0</v>
      </c>
    </row>
    <row r="91" spans="2:4" ht="15.75" customHeight="1" x14ac:dyDescent="0.25">
      <c r="B91" s="11" t="s">
        <v>15</v>
      </c>
      <c r="C91" s="15">
        <v>0</v>
      </c>
      <c r="D91" s="5">
        <f t="shared" si="0"/>
        <v>0</v>
      </c>
    </row>
    <row r="92" spans="2:4" ht="15.75" customHeight="1" x14ac:dyDescent="0.25">
      <c r="B92" s="10" t="s">
        <v>16</v>
      </c>
      <c r="C92" s="17">
        <v>0</v>
      </c>
      <c r="D92" s="5">
        <f t="shared" si="0"/>
        <v>0</v>
      </c>
    </row>
    <row r="93" spans="2:4" ht="15.75" customHeight="1" x14ac:dyDescent="0.25">
      <c r="B93" s="10" t="s">
        <v>17</v>
      </c>
      <c r="C93" s="17">
        <v>1</v>
      </c>
      <c r="D93" s="5">
        <f t="shared" si="0"/>
        <v>4.7619047619047616E-2</v>
      </c>
    </row>
    <row r="94" spans="2:4" ht="15.75" customHeight="1" x14ac:dyDescent="0.25">
      <c r="B94" s="10" t="s">
        <v>18</v>
      </c>
      <c r="C94" s="15">
        <v>1</v>
      </c>
      <c r="D94" s="5">
        <f t="shared" si="0"/>
        <v>4.7619047619047616E-2</v>
      </c>
    </row>
    <row r="95" spans="2:4" ht="15.75" customHeight="1" x14ac:dyDescent="0.25">
      <c r="B95" s="11" t="s">
        <v>19</v>
      </c>
      <c r="C95" s="23">
        <v>0</v>
      </c>
      <c r="D95" s="5">
        <f t="shared" si="0"/>
        <v>0</v>
      </c>
    </row>
    <row r="96" spans="2:4" ht="15.75" customHeight="1" x14ac:dyDescent="0.25">
      <c r="B96" s="10" t="s">
        <v>20</v>
      </c>
      <c r="C96" s="17">
        <v>0</v>
      </c>
      <c r="D96" s="5">
        <f t="shared" si="0"/>
        <v>0</v>
      </c>
    </row>
    <row r="97" spans="2:4" ht="15.75" customHeight="1" x14ac:dyDescent="0.25">
      <c r="B97" s="10" t="s">
        <v>21</v>
      </c>
      <c r="C97" s="15">
        <v>1</v>
      </c>
      <c r="D97" s="5">
        <f t="shared" si="0"/>
        <v>4.7619047619047616E-2</v>
      </c>
    </row>
    <row r="98" spans="2:4" ht="15.75" customHeight="1" x14ac:dyDescent="0.25">
      <c r="B98" s="13" t="s">
        <v>22</v>
      </c>
      <c r="C98" s="15">
        <v>0</v>
      </c>
      <c r="D98" s="5">
        <f t="shared" si="0"/>
        <v>0</v>
      </c>
    </row>
    <row r="99" spans="2:4" ht="15.75" customHeight="1" x14ac:dyDescent="0.25">
      <c r="B99" s="13" t="s">
        <v>23</v>
      </c>
      <c r="C99" s="15">
        <v>0</v>
      </c>
      <c r="D99" s="5">
        <f t="shared" si="0"/>
        <v>0</v>
      </c>
    </row>
    <row r="100" spans="2:4" ht="15.75" customHeight="1" x14ac:dyDescent="0.25">
      <c r="B100" s="10" t="s">
        <v>24</v>
      </c>
      <c r="C100" s="17">
        <v>0</v>
      </c>
      <c r="D100" s="5">
        <f t="shared" si="0"/>
        <v>0</v>
      </c>
    </row>
    <row r="101" spans="2:4" ht="15.75" customHeight="1" x14ac:dyDescent="0.25">
      <c r="B101" s="14" t="s">
        <v>25</v>
      </c>
      <c r="C101" s="15">
        <v>0</v>
      </c>
      <c r="D101" s="5">
        <f t="shared" si="0"/>
        <v>0</v>
      </c>
    </row>
    <row r="102" spans="2:4" ht="15.75" customHeight="1" x14ac:dyDescent="0.25">
      <c r="B102" s="11" t="s">
        <v>26</v>
      </c>
      <c r="C102" s="15">
        <v>0</v>
      </c>
      <c r="D102" s="5">
        <f t="shared" si="0"/>
        <v>0</v>
      </c>
    </row>
    <row r="103" spans="2:4" ht="15.75" customHeight="1" x14ac:dyDescent="0.25">
      <c r="B103" s="13" t="s">
        <v>27</v>
      </c>
      <c r="C103" s="15">
        <v>0</v>
      </c>
      <c r="D103" s="5">
        <f t="shared" si="0"/>
        <v>0</v>
      </c>
    </row>
    <row r="104" spans="2:4" ht="15.75" customHeight="1" x14ac:dyDescent="0.25">
      <c r="B104" s="13" t="s">
        <v>28</v>
      </c>
      <c r="C104" s="15">
        <v>0</v>
      </c>
      <c r="D104" s="5">
        <f t="shared" si="0"/>
        <v>0</v>
      </c>
    </row>
    <row r="105" spans="2:4" ht="15.75" customHeight="1" x14ac:dyDescent="0.25">
      <c r="B105" s="10" t="s">
        <v>29</v>
      </c>
      <c r="C105" s="17">
        <v>0</v>
      </c>
      <c r="D105" s="5">
        <f t="shared" si="0"/>
        <v>0</v>
      </c>
    </row>
    <row r="106" spans="2:4" ht="15.75" customHeight="1" x14ac:dyDescent="0.25">
      <c r="B106" s="13" t="s">
        <v>30</v>
      </c>
      <c r="C106" s="16">
        <v>0</v>
      </c>
      <c r="D106" s="5">
        <f t="shared" si="0"/>
        <v>0</v>
      </c>
    </row>
    <row r="107" spans="2:4" ht="15.75" customHeight="1" x14ac:dyDescent="0.25">
      <c r="B107" s="10" t="s">
        <v>31</v>
      </c>
      <c r="C107" s="17">
        <v>0</v>
      </c>
      <c r="D107" s="5">
        <f t="shared" si="0"/>
        <v>0</v>
      </c>
    </row>
    <row r="108" spans="2:4" ht="15.75" customHeight="1" x14ac:dyDescent="0.25">
      <c r="B108" s="11" t="s">
        <v>32</v>
      </c>
      <c r="C108" s="17">
        <v>0</v>
      </c>
      <c r="D108" s="5">
        <f t="shared" si="0"/>
        <v>0</v>
      </c>
    </row>
    <row r="109" spans="2:4" ht="15.75" customHeight="1" x14ac:dyDescent="0.25">
      <c r="B109" s="11" t="s">
        <v>33</v>
      </c>
      <c r="C109" s="17">
        <v>0</v>
      </c>
      <c r="D109" s="5">
        <f t="shared" si="0"/>
        <v>0</v>
      </c>
    </row>
    <row r="110" spans="2:4" ht="15.75" customHeight="1" x14ac:dyDescent="0.25">
      <c r="B110" s="10" t="s">
        <v>34</v>
      </c>
      <c r="C110" s="17">
        <v>0</v>
      </c>
      <c r="D110" s="5">
        <f t="shared" si="0"/>
        <v>0</v>
      </c>
    </row>
    <row r="111" spans="2:4" ht="15.75" customHeight="1" x14ac:dyDescent="0.25">
      <c r="B111" s="10" t="s">
        <v>35</v>
      </c>
      <c r="C111" s="23">
        <v>0</v>
      </c>
      <c r="D111" s="5">
        <f t="shared" si="0"/>
        <v>0</v>
      </c>
    </row>
    <row r="112" spans="2:4" ht="15.75" customHeight="1" x14ac:dyDescent="0.25">
      <c r="B112" s="10" t="s">
        <v>36</v>
      </c>
      <c r="C112" s="15">
        <v>0</v>
      </c>
      <c r="D112" s="5">
        <f t="shared" si="0"/>
        <v>0</v>
      </c>
    </row>
    <row r="113" spans="2:4" ht="15.75" customHeight="1" x14ac:dyDescent="0.25">
      <c r="B113" s="13" t="s">
        <v>37</v>
      </c>
      <c r="C113" s="15">
        <v>0</v>
      </c>
      <c r="D113" s="5">
        <f t="shared" si="0"/>
        <v>0</v>
      </c>
    </row>
    <row r="114" spans="2:4" ht="15.75" customHeight="1" x14ac:dyDescent="0.25">
      <c r="B114" s="10" t="s">
        <v>38</v>
      </c>
      <c r="C114" s="15">
        <v>0</v>
      </c>
      <c r="D114" s="5">
        <f t="shared" si="0"/>
        <v>0</v>
      </c>
    </row>
    <row r="115" spans="2:4" ht="15.75" customHeight="1" x14ac:dyDescent="0.25">
      <c r="B115" s="10" t="s">
        <v>39</v>
      </c>
      <c r="C115" s="15">
        <v>0</v>
      </c>
      <c r="D115" s="5">
        <f t="shared" si="0"/>
        <v>0</v>
      </c>
    </row>
    <row r="116" spans="2:4" ht="15.75" customHeight="1" x14ac:dyDescent="0.25">
      <c r="B116" s="11" t="s">
        <v>40</v>
      </c>
      <c r="C116" s="17">
        <v>0</v>
      </c>
      <c r="D116" s="5">
        <f t="shared" si="0"/>
        <v>0</v>
      </c>
    </row>
    <row r="117" spans="2:4" ht="15.75" customHeight="1" x14ac:dyDescent="0.25">
      <c r="B117" s="13" t="s">
        <v>41</v>
      </c>
      <c r="C117" s="23">
        <v>0</v>
      </c>
      <c r="D117" s="5">
        <f t="shared" si="0"/>
        <v>0</v>
      </c>
    </row>
    <row r="118" spans="2:4" ht="15.75" customHeight="1" x14ac:dyDescent="0.25">
      <c r="B118" s="13" t="s">
        <v>42</v>
      </c>
      <c r="C118" s="23">
        <v>0</v>
      </c>
      <c r="D118" s="5">
        <f t="shared" si="0"/>
        <v>0</v>
      </c>
    </row>
    <row r="119" spans="2:4" ht="15.75" customHeight="1" x14ac:dyDescent="0.25">
      <c r="B119" s="13" t="s">
        <v>43</v>
      </c>
      <c r="C119" s="23">
        <v>1</v>
      </c>
      <c r="D119" s="5">
        <f t="shared" si="0"/>
        <v>4.7619047619047616E-2</v>
      </c>
    </row>
    <row r="120" spans="2:4" ht="15.75" customHeight="1" x14ac:dyDescent="0.25">
      <c r="B120" s="13" t="s">
        <v>44</v>
      </c>
      <c r="C120" s="23">
        <v>0</v>
      </c>
      <c r="D120" s="5">
        <f t="shared" si="0"/>
        <v>0</v>
      </c>
    </row>
    <row r="121" spans="2:4" ht="15.75" customHeight="1" x14ac:dyDescent="0.25">
      <c r="B121" s="13" t="s">
        <v>45</v>
      </c>
      <c r="C121" s="15">
        <v>0</v>
      </c>
      <c r="D121" s="5">
        <f t="shared" si="0"/>
        <v>0</v>
      </c>
    </row>
    <row r="122" spans="2:4" ht="15.75" customHeight="1" x14ac:dyDescent="0.25">
      <c r="B122" s="13" t="s">
        <v>46</v>
      </c>
      <c r="C122" s="15">
        <v>0</v>
      </c>
      <c r="D122" s="5">
        <f t="shared" si="0"/>
        <v>0</v>
      </c>
    </row>
    <row r="123" spans="2:4" ht="15.75" customHeight="1" x14ac:dyDescent="0.25">
      <c r="B123" s="13" t="s">
        <v>47</v>
      </c>
      <c r="C123" s="15">
        <v>1</v>
      </c>
      <c r="D123" s="5">
        <f t="shared" si="0"/>
        <v>4.7619047619047616E-2</v>
      </c>
    </row>
    <row r="124" spans="2:4" ht="15.75" customHeight="1" x14ac:dyDescent="0.25">
      <c r="B124" s="11" t="s">
        <v>48</v>
      </c>
      <c r="C124" s="15">
        <v>0</v>
      </c>
      <c r="D124" s="5">
        <f t="shared" si="0"/>
        <v>0</v>
      </c>
    </row>
    <row r="125" spans="2:4" ht="15.75" customHeight="1" x14ac:dyDescent="0.25">
      <c r="B125" s="10" t="s">
        <v>49</v>
      </c>
      <c r="C125" s="15">
        <v>1</v>
      </c>
      <c r="D125" s="5">
        <f t="shared" si="0"/>
        <v>4.7619047619047616E-2</v>
      </c>
    </row>
    <row r="126" spans="2:4" ht="15.75" customHeight="1" x14ac:dyDescent="0.25">
      <c r="B126" s="10" t="s">
        <v>50</v>
      </c>
      <c r="C126" s="15">
        <v>0</v>
      </c>
      <c r="D126" s="5">
        <f t="shared" si="0"/>
        <v>0</v>
      </c>
    </row>
    <row r="127" spans="2:4" ht="15.75" customHeight="1" x14ac:dyDescent="0.25">
      <c r="B127" s="10" t="s">
        <v>51</v>
      </c>
      <c r="C127" s="15">
        <v>1</v>
      </c>
      <c r="D127" s="5">
        <f t="shared" si="0"/>
        <v>4.7619047619047616E-2</v>
      </c>
    </row>
    <row r="128" spans="2:4" ht="15.75" customHeight="1" x14ac:dyDescent="0.25">
      <c r="B128" s="11" t="s">
        <v>52</v>
      </c>
      <c r="C128" s="19">
        <v>0</v>
      </c>
      <c r="D128" s="5">
        <f t="shared" si="0"/>
        <v>0</v>
      </c>
    </row>
    <row r="129" spans="2:4" ht="15.75" customHeight="1" x14ac:dyDescent="0.25">
      <c r="B129" s="11" t="s">
        <v>53</v>
      </c>
      <c r="C129" s="19">
        <v>0</v>
      </c>
      <c r="D129" s="5">
        <f t="shared" si="0"/>
        <v>0</v>
      </c>
    </row>
    <row r="130" spans="2:4" ht="15.75" customHeight="1" x14ac:dyDescent="0.25">
      <c r="B130" s="13" t="s">
        <v>54</v>
      </c>
      <c r="C130" s="19">
        <v>1</v>
      </c>
      <c r="D130" s="5">
        <f t="shared" si="0"/>
        <v>4.7619047619047616E-2</v>
      </c>
    </row>
    <row r="131" spans="2:4" ht="15.75" customHeight="1" x14ac:dyDescent="0.25">
      <c r="B131" s="14" t="s">
        <v>55</v>
      </c>
      <c r="C131" s="19">
        <v>1</v>
      </c>
      <c r="D131" s="5">
        <f t="shared" si="0"/>
        <v>4.7619047619047616E-2</v>
      </c>
    </row>
    <row r="132" spans="2:4" ht="15.75" customHeight="1" x14ac:dyDescent="0.25">
      <c r="B132" s="11" t="s">
        <v>56</v>
      </c>
      <c r="C132" s="19">
        <v>0</v>
      </c>
      <c r="D132" s="5">
        <f t="shared" si="0"/>
        <v>0</v>
      </c>
    </row>
    <row r="133" spans="2:4" ht="15.75" customHeight="1" x14ac:dyDescent="0.25">
      <c r="B133" s="10" t="s">
        <v>57</v>
      </c>
      <c r="C133" s="19">
        <v>1</v>
      </c>
      <c r="D133" s="5">
        <f t="shared" si="0"/>
        <v>4.7619047619047616E-2</v>
      </c>
    </row>
    <row r="134" spans="2:4" ht="15.75" customHeight="1" x14ac:dyDescent="0.25">
      <c r="B134" s="13" t="s">
        <v>58</v>
      </c>
      <c r="C134" s="19">
        <v>3</v>
      </c>
      <c r="D134" s="5">
        <f t="shared" si="0"/>
        <v>0.14285714285714285</v>
      </c>
    </row>
    <row r="135" spans="2:4" ht="15.75" customHeight="1" x14ac:dyDescent="0.25">
      <c r="B135" s="10" t="s">
        <v>59</v>
      </c>
      <c r="C135" s="19">
        <v>0</v>
      </c>
      <c r="D135" s="5">
        <f t="shared" ref="D135" si="1">C135/$C$11</f>
        <v>0</v>
      </c>
    </row>
    <row r="136" spans="2:4" ht="15.75" customHeight="1" x14ac:dyDescent="0.25">
      <c r="C136">
        <f>SUM(C84:C135)</f>
        <v>21</v>
      </c>
    </row>
    <row r="137" spans="2:4" ht="15.75" customHeight="1" x14ac:dyDescent="0.25"/>
    <row r="138" spans="2:4" ht="15.75" customHeight="1" x14ac:dyDescent="0.25"/>
    <row r="139" spans="2:4" ht="15.75" customHeight="1" x14ac:dyDescent="0.25"/>
    <row r="140" spans="2:4" ht="15.75" customHeight="1" x14ac:dyDescent="0.25"/>
    <row r="141" spans="2:4" ht="15.75" customHeight="1" x14ac:dyDescent="0.25"/>
    <row r="142" spans="2:4" ht="15.75" customHeight="1" x14ac:dyDescent="0.25"/>
    <row r="143" spans="2:4" ht="15.75" customHeight="1" x14ac:dyDescent="0.25"/>
    <row r="144" spans="2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</sheetData>
  <mergeCells count="4">
    <mergeCell ref="B82:C82"/>
    <mergeCell ref="B3:C3"/>
    <mergeCell ref="B9:C9"/>
    <mergeCell ref="B15:C1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31"/>
  <sheetViews>
    <sheetView topLeftCell="A87" workbookViewId="0">
      <selection activeCell="C69" sqref="C69"/>
    </sheetView>
  </sheetViews>
  <sheetFormatPr baseColWidth="10" defaultColWidth="14.42578125" defaultRowHeight="15" customHeight="1" x14ac:dyDescent="0.25"/>
  <cols>
    <col min="1" max="1" width="10.7109375" customWidth="1"/>
    <col min="2" max="2" width="48.85546875" customWidth="1"/>
    <col min="3" max="3" width="19.425781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+C11+Junio!C5</f>
        <v>162</v>
      </c>
    </row>
    <row r="6" spans="2:3" x14ac:dyDescent="0.25">
      <c r="B6" t="s">
        <v>3</v>
      </c>
      <c r="C6" s="1">
        <f>+C12+Junio!C6</f>
        <v>162</v>
      </c>
    </row>
    <row r="7" spans="2:3" x14ac:dyDescent="0.25">
      <c r="B7" t="s">
        <v>4</v>
      </c>
      <c r="C7" s="1" t="e">
        <f>+C13+Junio!C7</f>
        <v>#VALUE!</v>
      </c>
    </row>
    <row r="9" spans="2:3" x14ac:dyDescent="0.25">
      <c r="B9" s="39" t="s">
        <v>65</v>
      </c>
      <c r="C9" s="40"/>
    </row>
    <row r="11" spans="2:3" x14ac:dyDescent="0.25">
      <c r="B11" t="s">
        <v>2</v>
      </c>
      <c r="C11" s="2">
        <v>36</v>
      </c>
    </row>
    <row r="12" spans="2:3" x14ac:dyDescent="0.25">
      <c r="B12" t="s">
        <v>3</v>
      </c>
      <c r="C12" s="2">
        <v>36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+C84+Junio!C17</f>
        <v>0</v>
      </c>
    </row>
    <row r="18" spans="2:3" x14ac:dyDescent="0.25">
      <c r="B18" s="14" t="s">
        <v>9</v>
      </c>
      <c r="C18" s="12">
        <f>+C85+Junio!C18</f>
        <v>24</v>
      </c>
    </row>
    <row r="19" spans="2:3" x14ac:dyDescent="0.25">
      <c r="B19" s="11" t="s">
        <v>10</v>
      </c>
      <c r="C19" s="12">
        <f>+C86+Junio!C19</f>
        <v>4</v>
      </c>
    </row>
    <row r="20" spans="2:3" x14ac:dyDescent="0.25">
      <c r="B20" s="13" t="s">
        <v>11</v>
      </c>
      <c r="C20" s="12">
        <f>+C87+Junio!C20</f>
        <v>5</v>
      </c>
    </row>
    <row r="21" spans="2:3" ht="15.75" customHeight="1" x14ac:dyDescent="0.25">
      <c r="B21" s="13" t="s">
        <v>12</v>
      </c>
      <c r="C21" s="12">
        <f>+C88+Junio!C21</f>
        <v>0</v>
      </c>
    </row>
    <row r="22" spans="2:3" ht="15.75" customHeight="1" x14ac:dyDescent="0.25">
      <c r="B22" s="11" t="s">
        <v>13</v>
      </c>
      <c r="C22" s="12">
        <f>+C89+Junio!C22</f>
        <v>2</v>
      </c>
    </row>
    <row r="23" spans="2:3" ht="15.75" customHeight="1" x14ac:dyDescent="0.25">
      <c r="B23" s="13" t="s">
        <v>14</v>
      </c>
      <c r="C23" s="12">
        <f>+C90+Junio!C23</f>
        <v>5</v>
      </c>
    </row>
    <row r="24" spans="2:3" ht="15.75" customHeight="1" x14ac:dyDescent="0.25">
      <c r="B24" s="11" t="s">
        <v>15</v>
      </c>
      <c r="C24" s="12">
        <f>+C91+Junio!C24</f>
        <v>0</v>
      </c>
    </row>
    <row r="25" spans="2:3" ht="15.75" customHeight="1" x14ac:dyDescent="0.25">
      <c r="B25" s="10" t="s">
        <v>16</v>
      </c>
      <c r="C25" s="12">
        <f>+C92+Junio!C25</f>
        <v>3</v>
      </c>
    </row>
    <row r="26" spans="2:3" ht="15.75" customHeight="1" x14ac:dyDescent="0.25">
      <c r="B26" s="10" t="s">
        <v>17</v>
      </c>
      <c r="C26" s="12">
        <f>+C93+Junio!C26</f>
        <v>16</v>
      </c>
    </row>
    <row r="27" spans="2:3" ht="15.75" customHeight="1" x14ac:dyDescent="0.25">
      <c r="B27" s="10" t="s">
        <v>18</v>
      </c>
      <c r="C27" s="12">
        <f>+C94+Junio!C27</f>
        <v>1</v>
      </c>
    </row>
    <row r="28" spans="2:3" ht="15.75" customHeight="1" x14ac:dyDescent="0.25">
      <c r="B28" s="11" t="s">
        <v>19</v>
      </c>
      <c r="C28" s="12">
        <f>+C95+Junio!C28</f>
        <v>1</v>
      </c>
    </row>
    <row r="29" spans="2:3" ht="15.75" customHeight="1" x14ac:dyDescent="0.25">
      <c r="B29" s="10" t="s">
        <v>20</v>
      </c>
      <c r="C29" s="12">
        <f>+C96+Junio!C29</f>
        <v>1</v>
      </c>
    </row>
    <row r="30" spans="2:3" ht="15.75" customHeight="1" x14ac:dyDescent="0.25">
      <c r="B30" s="10" t="s">
        <v>21</v>
      </c>
      <c r="C30" s="12">
        <f>+C97+Junio!C30</f>
        <v>6</v>
      </c>
    </row>
    <row r="31" spans="2:3" ht="15.75" customHeight="1" x14ac:dyDescent="0.25">
      <c r="B31" s="13" t="s">
        <v>22</v>
      </c>
      <c r="C31" s="12">
        <f>+C98+Junio!C31</f>
        <v>0</v>
      </c>
    </row>
    <row r="32" spans="2:3" ht="15.75" customHeight="1" x14ac:dyDescent="0.25">
      <c r="B32" s="13" t="s">
        <v>23</v>
      </c>
      <c r="C32" s="12">
        <f>+C99+Junio!C32</f>
        <v>0</v>
      </c>
    </row>
    <row r="33" spans="2:3" ht="15.75" customHeight="1" x14ac:dyDescent="0.25">
      <c r="B33" s="10" t="s">
        <v>24</v>
      </c>
      <c r="C33" s="12">
        <f>+C100+Junio!C33</f>
        <v>0</v>
      </c>
    </row>
    <row r="34" spans="2:3" ht="15.75" customHeight="1" x14ac:dyDescent="0.25">
      <c r="B34" s="14" t="s">
        <v>25</v>
      </c>
      <c r="C34" s="12">
        <f>+C101+Junio!C34</f>
        <v>0</v>
      </c>
    </row>
    <row r="35" spans="2:3" ht="15.75" customHeight="1" x14ac:dyDescent="0.25">
      <c r="B35" s="11" t="s">
        <v>26</v>
      </c>
      <c r="C35" s="12">
        <f>+C102+Junio!C35</f>
        <v>1</v>
      </c>
    </row>
    <row r="36" spans="2:3" ht="15.75" customHeight="1" x14ac:dyDescent="0.25">
      <c r="B36" s="13" t="s">
        <v>27</v>
      </c>
      <c r="C36" s="12">
        <f>+C103+Junio!C36</f>
        <v>0</v>
      </c>
    </row>
    <row r="37" spans="2:3" ht="15.75" customHeight="1" x14ac:dyDescent="0.25">
      <c r="B37" s="13" t="s">
        <v>28</v>
      </c>
      <c r="C37" s="12">
        <f>+C104+Junio!C37</f>
        <v>8</v>
      </c>
    </row>
    <row r="38" spans="2:3" ht="15.75" customHeight="1" x14ac:dyDescent="0.25">
      <c r="B38" s="10" t="s">
        <v>29</v>
      </c>
      <c r="C38" s="12">
        <f>+C105+Junio!C38</f>
        <v>1</v>
      </c>
    </row>
    <row r="39" spans="2:3" ht="15.75" customHeight="1" x14ac:dyDescent="0.25">
      <c r="B39" s="13" t="s">
        <v>30</v>
      </c>
      <c r="C39" s="12">
        <f>+C106+Junio!C39</f>
        <v>2</v>
      </c>
    </row>
    <row r="40" spans="2:3" ht="15.75" customHeight="1" x14ac:dyDescent="0.25">
      <c r="B40" s="10" t="s">
        <v>31</v>
      </c>
      <c r="C40" s="12">
        <f>+C107+Junio!C40</f>
        <v>3</v>
      </c>
    </row>
    <row r="41" spans="2:3" ht="15.75" customHeight="1" x14ac:dyDescent="0.25">
      <c r="B41" s="11" t="s">
        <v>32</v>
      </c>
      <c r="C41" s="12">
        <f>+C108+Junio!C41</f>
        <v>0</v>
      </c>
    </row>
    <row r="42" spans="2:3" ht="15.75" customHeight="1" x14ac:dyDescent="0.25">
      <c r="B42" s="11" t="s">
        <v>33</v>
      </c>
      <c r="C42" s="12">
        <f>+C109+Junio!C42</f>
        <v>0</v>
      </c>
    </row>
    <row r="43" spans="2:3" ht="15.75" customHeight="1" x14ac:dyDescent="0.25">
      <c r="B43" s="10" t="s">
        <v>34</v>
      </c>
      <c r="C43" s="12">
        <f>+C110+Junio!C43</f>
        <v>6</v>
      </c>
    </row>
    <row r="44" spans="2:3" ht="15.75" customHeight="1" x14ac:dyDescent="0.25">
      <c r="B44" s="10" t="s">
        <v>35</v>
      </c>
      <c r="C44" s="12">
        <f>+C111+Junio!C44</f>
        <v>1</v>
      </c>
    </row>
    <row r="45" spans="2:3" ht="15.75" customHeight="1" x14ac:dyDescent="0.25">
      <c r="B45" s="10" t="s">
        <v>36</v>
      </c>
      <c r="C45" s="12">
        <f>+C112+Junio!C45</f>
        <v>0</v>
      </c>
    </row>
    <row r="46" spans="2:3" ht="15.75" customHeight="1" x14ac:dyDescent="0.25">
      <c r="B46" s="13" t="s">
        <v>37</v>
      </c>
      <c r="C46" s="12">
        <f>+C113+Junio!C46</f>
        <v>0</v>
      </c>
    </row>
    <row r="47" spans="2:3" ht="15.75" customHeight="1" x14ac:dyDescent="0.25">
      <c r="B47" s="10" t="s">
        <v>38</v>
      </c>
      <c r="C47" s="12">
        <f>+C114+Junio!C47</f>
        <v>2</v>
      </c>
    </row>
    <row r="48" spans="2:3" ht="15.75" customHeight="1" x14ac:dyDescent="0.25">
      <c r="B48" s="10" t="s">
        <v>39</v>
      </c>
      <c r="C48" s="12">
        <f>+C115+Junio!C48</f>
        <v>0</v>
      </c>
    </row>
    <row r="49" spans="2:3" ht="15.75" customHeight="1" x14ac:dyDescent="0.25">
      <c r="B49" s="11" t="s">
        <v>40</v>
      </c>
      <c r="C49" s="12">
        <f>+C116+Junio!C49</f>
        <v>1</v>
      </c>
    </row>
    <row r="50" spans="2:3" ht="15.75" customHeight="1" x14ac:dyDescent="0.25">
      <c r="B50" s="13" t="s">
        <v>41</v>
      </c>
      <c r="C50" s="12">
        <f>+C117+Junio!C50</f>
        <v>0</v>
      </c>
    </row>
    <row r="51" spans="2:3" ht="15.75" customHeight="1" x14ac:dyDescent="0.25">
      <c r="B51" s="13" t="s">
        <v>42</v>
      </c>
      <c r="C51" s="12">
        <f>+C118+Junio!C51</f>
        <v>0</v>
      </c>
    </row>
    <row r="52" spans="2:3" ht="15.75" customHeight="1" x14ac:dyDescent="0.25">
      <c r="B52" s="13" t="s">
        <v>43</v>
      </c>
      <c r="C52" s="12">
        <f>+C119+Junio!C52</f>
        <v>2</v>
      </c>
    </row>
    <row r="53" spans="2:3" ht="15.75" customHeight="1" x14ac:dyDescent="0.25">
      <c r="B53" s="13" t="s">
        <v>44</v>
      </c>
      <c r="C53" s="12">
        <f>+C120+Junio!C53</f>
        <v>0</v>
      </c>
    </row>
    <row r="54" spans="2:3" ht="15.75" customHeight="1" x14ac:dyDescent="0.25">
      <c r="B54" s="13" t="s">
        <v>45</v>
      </c>
      <c r="C54" s="12">
        <f>+C121+Junio!C54</f>
        <v>0</v>
      </c>
    </row>
    <row r="55" spans="2:3" ht="15.75" customHeight="1" x14ac:dyDescent="0.25">
      <c r="B55" s="13" t="s">
        <v>46</v>
      </c>
      <c r="C55" s="12">
        <f>+C122+Junio!C55</f>
        <v>8</v>
      </c>
    </row>
    <row r="56" spans="2:3" ht="15.75" customHeight="1" x14ac:dyDescent="0.25">
      <c r="B56" s="13" t="s">
        <v>47</v>
      </c>
      <c r="C56" s="12">
        <f>+C123+Junio!C56</f>
        <v>3</v>
      </c>
    </row>
    <row r="57" spans="2:3" ht="15.75" customHeight="1" x14ac:dyDescent="0.25">
      <c r="B57" s="11" t="s">
        <v>48</v>
      </c>
      <c r="C57" s="12">
        <f>+C124+Junio!C57</f>
        <v>0</v>
      </c>
    </row>
    <row r="58" spans="2:3" ht="15.75" customHeight="1" x14ac:dyDescent="0.25">
      <c r="B58" s="10" t="s">
        <v>49</v>
      </c>
      <c r="C58" s="12">
        <f>+C125+Junio!C58</f>
        <v>6</v>
      </c>
    </row>
    <row r="59" spans="2:3" ht="15.75" customHeight="1" x14ac:dyDescent="0.25">
      <c r="B59" s="10" t="s">
        <v>50</v>
      </c>
      <c r="C59" s="12">
        <f>+C126+Junio!C59</f>
        <v>0</v>
      </c>
    </row>
    <row r="60" spans="2:3" ht="15.75" customHeight="1" x14ac:dyDescent="0.25">
      <c r="B60" s="10" t="s">
        <v>51</v>
      </c>
      <c r="C60" s="12">
        <f>+C127+Junio!C60</f>
        <v>9</v>
      </c>
    </row>
    <row r="61" spans="2:3" ht="15.75" customHeight="1" x14ac:dyDescent="0.25">
      <c r="B61" s="11" t="s">
        <v>52</v>
      </c>
      <c r="C61" s="12">
        <f>+C128+Junio!C61</f>
        <v>1</v>
      </c>
    </row>
    <row r="62" spans="2:3" ht="15.75" customHeight="1" x14ac:dyDescent="0.25">
      <c r="B62" s="11" t="s">
        <v>53</v>
      </c>
      <c r="C62" s="12">
        <f>+C129+Junio!C62</f>
        <v>0</v>
      </c>
    </row>
    <row r="63" spans="2:3" ht="15.75" customHeight="1" x14ac:dyDescent="0.25">
      <c r="B63" s="13" t="s">
        <v>54</v>
      </c>
      <c r="C63" s="12">
        <f>+C130+Junio!C63</f>
        <v>1</v>
      </c>
    </row>
    <row r="64" spans="2:3" ht="15.75" customHeight="1" x14ac:dyDescent="0.25">
      <c r="B64" s="14" t="s">
        <v>55</v>
      </c>
      <c r="C64" s="12">
        <f>+C131+Junio!C64</f>
        <v>2</v>
      </c>
    </row>
    <row r="65" spans="2:3" ht="15.75" customHeight="1" x14ac:dyDescent="0.25">
      <c r="B65" s="11" t="s">
        <v>56</v>
      </c>
      <c r="C65" s="12">
        <f>+C132+Junio!C65</f>
        <v>0</v>
      </c>
    </row>
    <row r="66" spans="2:3" ht="15.75" customHeight="1" x14ac:dyDescent="0.25">
      <c r="B66" s="10" t="s">
        <v>57</v>
      </c>
      <c r="C66" s="12">
        <f>+C133+Junio!C66</f>
        <v>5</v>
      </c>
    </row>
    <row r="67" spans="2:3" ht="15.75" customHeight="1" x14ac:dyDescent="0.25">
      <c r="B67" s="13" t="s">
        <v>58</v>
      </c>
      <c r="C67" s="12">
        <f>+C134+Junio!C67</f>
        <v>20</v>
      </c>
    </row>
    <row r="68" spans="2:3" ht="15.75" customHeight="1" x14ac:dyDescent="0.25">
      <c r="B68" s="10" t="s">
        <v>59</v>
      </c>
      <c r="C68" s="12">
        <f>+C135+Junio!C68</f>
        <v>1</v>
      </c>
    </row>
    <row r="69" spans="2:3" ht="15.75" customHeight="1" x14ac:dyDescent="0.25">
      <c r="B69" s="10" t="s">
        <v>73</v>
      </c>
      <c r="C69" s="12">
        <f>+C136+Junio!C69</f>
        <v>1</v>
      </c>
    </row>
    <row r="70" spans="2:3" ht="15.75" customHeight="1" x14ac:dyDescent="0.25">
      <c r="B70" s="11"/>
      <c r="C70" s="12"/>
    </row>
    <row r="71" spans="2:3" ht="15.75" customHeight="1" x14ac:dyDescent="0.25">
      <c r="B71" s="11"/>
      <c r="C71" s="12"/>
    </row>
    <row r="72" spans="2:3" ht="15.75" customHeight="1" x14ac:dyDescent="0.25">
      <c r="B72" s="11"/>
      <c r="C72" s="12"/>
    </row>
    <row r="73" spans="2:3" ht="15.75" customHeight="1" x14ac:dyDescent="0.25">
      <c r="B73" s="11"/>
      <c r="C73" s="12"/>
    </row>
    <row r="74" spans="2:3" ht="15.75" customHeight="1" x14ac:dyDescent="0.25">
      <c r="B74" s="11"/>
      <c r="C74" s="12"/>
    </row>
    <row r="75" spans="2:3" ht="15.75" customHeight="1" x14ac:dyDescent="0.25">
      <c r="B75" s="10"/>
      <c r="C75" s="10"/>
    </row>
    <row r="76" spans="2:3" ht="15.75" customHeight="1" x14ac:dyDescent="0.25">
      <c r="B76" s="10"/>
      <c r="C76" s="10"/>
    </row>
    <row r="77" spans="2:3" ht="15.75" customHeight="1" x14ac:dyDescent="0.25">
      <c r="B77" s="10"/>
      <c r="C77" s="10"/>
    </row>
    <row r="78" spans="2:3" ht="15.75" customHeight="1" x14ac:dyDescent="0.25">
      <c r="B78" s="10"/>
      <c r="C78" s="10"/>
    </row>
    <row r="79" spans="2:3" ht="15.75" customHeight="1" x14ac:dyDescent="0.25">
      <c r="B79" s="10"/>
      <c r="C79" s="10"/>
    </row>
    <row r="80" spans="2:3" ht="15.75" customHeight="1" x14ac:dyDescent="0.25">
      <c r="B80" s="10"/>
      <c r="C80" s="10"/>
    </row>
    <row r="81" spans="2:4" ht="15.75" customHeight="1" x14ac:dyDescent="0.25">
      <c r="B81" s="9"/>
      <c r="C81" s="22">
        <f>SUM(C17:C80)</f>
        <v>152</v>
      </c>
    </row>
    <row r="82" spans="2:4" ht="15.75" customHeight="1" x14ac:dyDescent="0.25">
      <c r="B82" s="39" t="s">
        <v>69</v>
      </c>
      <c r="C82" s="40"/>
    </row>
    <row r="83" spans="2:4" ht="15.75" customHeight="1" x14ac:dyDescent="0.25"/>
    <row r="84" spans="2:4" ht="15.75" customHeight="1" x14ac:dyDescent="0.25">
      <c r="B84" s="10" t="s">
        <v>8</v>
      </c>
      <c r="C84" s="15">
        <v>0</v>
      </c>
      <c r="D84" s="5">
        <f>C84/$C$11</f>
        <v>0</v>
      </c>
    </row>
    <row r="85" spans="2:4" ht="15.75" customHeight="1" x14ac:dyDescent="0.25">
      <c r="B85" s="14" t="s">
        <v>9</v>
      </c>
      <c r="C85" s="15">
        <v>13</v>
      </c>
      <c r="D85" s="5">
        <f t="shared" ref="D85:D134" si="0">C85/$C$11</f>
        <v>0.3611111111111111</v>
      </c>
    </row>
    <row r="86" spans="2:4" ht="15.75" customHeight="1" x14ac:dyDescent="0.25">
      <c r="B86" s="11" t="s">
        <v>10</v>
      </c>
      <c r="C86" s="15">
        <v>1</v>
      </c>
      <c r="D86" s="5">
        <f t="shared" si="0"/>
        <v>2.7777777777777776E-2</v>
      </c>
    </row>
    <row r="87" spans="2:4" ht="15.75" customHeight="1" x14ac:dyDescent="0.25">
      <c r="B87" s="13" t="s">
        <v>11</v>
      </c>
      <c r="C87" s="15">
        <v>0</v>
      </c>
      <c r="D87" s="5">
        <f t="shared" si="0"/>
        <v>0</v>
      </c>
    </row>
    <row r="88" spans="2:4" ht="15.75" customHeight="1" x14ac:dyDescent="0.25">
      <c r="B88" s="13" t="s">
        <v>12</v>
      </c>
      <c r="C88" s="15">
        <v>0</v>
      </c>
      <c r="D88" s="5">
        <f t="shared" si="0"/>
        <v>0</v>
      </c>
    </row>
    <row r="89" spans="2:4" ht="15.75" customHeight="1" x14ac:dyDescent="0.25">
      <c r="B89" s="11" t="s">
        <v>13</v>
      </c>
      <c r="C89" s="15">
        <v>1</v>
      </c>
      <c r="D89" s="5">
        <f t="shared" si="0"/>
        <v>2.7777777777777776E-2</v>
      </c>
    </row>
    <row r="90" spans="2:4" ht="15.75" customHeight="1" x14ac:dyDescent="0.25">
      <c r="B90" s="13" t="s">
        <v>14</v>
      </c>
      <c r="C90" s="15">
        <v>0</v>
      </c>
      <c r="D90" s="5">
        <f t="shared" si="0"/>
        <v>0</v>
      </c>
    </row>
    <row r="91" spans="2:4" ht="15.75" customHeight="1" x14ac:dyDescent="0.25">
      <c r="B91" s="11" t="s">
        <v>15</v>
      </c>
      <c r="C91" s="15">
        <v>0</v>
      </c>
      <c r="D91" s="5">
        <f t="shared" si="0"/>
        <v>0</v>
      </c>
    </row>
    <row r="92" spans="2:4" ht="15.75" customHeight="1" x14ac:dyDescent="0.25">
      <c r="B92" s="10" t="s">
        <v>16</v>
      </c>
      <c r="C92" s="15">
        <v>0</v>
      </c>
      <c r="D92" s="5">
        <f t="shared" si="0"/>
        <v>0</v>
      </c>
    </row>
    <row r="93" spans="2:4" ht="15.75" customHeight="1" x14ac:dyDescent="0.25">
      <c r="B93" s="10" t="s">
        <v>17</v>
      </c>
      <c r="C93" s="15">
        <v>4</v>
      </c>
      <c r="D93" s="5">
        <f t="shared" si="0"/>
        <v>0.1111111111111111</v>
      </c>
    </row>
    <row r="94" spans="2:4" ht="15.75" customHeight="1" x14ac:dyDescent="0.25">
      <c r="B94" s="10" t="s">
        <v>18</v>
      </c>
      <c r="C94" s="15">
        <v>0</v>
      </c>
      <c r="D94" s="5">
        <f t="shared" si="0"/>
        <v>0</v>
      </c>
    </row>
    <row r="95" spans="2:4" ht="15.75" customHeight="1" x14ac:dyDescent="0.25">
      <c r="B95" s="11" t="s">
        <v>19</v>
      </c>
      <c r="C95" s="15">
        <v>1</v>
      </c>
      <c r="D95" s="5">
        <f t="shared" si="0"/>
        <v>2.7777777777777776E-2</v>
      </c>
    </row>
    <row r="96" spans="2:4" ht="15.75" customHeight="1" x14ac:dyDescent="0.25">
      <c r="B96" s="10" t="s">
        <v>20</v>
      </c>
      <c r="C96" s="15">
        <v>0</v>
      </c>
      <c r="D96" s="5">
        <f t="shared" si="0"/>
        <v>0</v>
      </c>
    </row>
    <row r="97" spans="2:4" ht="15.75" customHeight="1" x14ac:dyDescent="0.25">
      <c r="B97" s="10" t="s">
        <v>21</v>
      </c>
      <c r="C97" s="15">
        <v>1</v>
      </c>
      <c r="D97" s="5">
        <f t="shared" si="0"/>
        <v>2.7777777777777776E-2</v>
      </c>
    </row>
    <row r="98" spans="2:4" ht="15.75" customHeight="1" x14ac:dyDescent="0.25">
      <c r="B98" s="13" t="s">
        <v>22</v>
      </c>
      <c r="C98" s="15">
        <v>0</v>
      </c>
      <c r="D98" s="5">
        <f t="shared" si="0"/>
        <v>0</v>
      </c>
    </row>
    <row r="99" spans="2:4" ht="15.75" customHeight="1" x14ac:dyDescent="0.25">
      <c r="B99" s="13" t="s">
        <v>23</v>
      </c>
      <c r="C99" s="15">
        <v>0</v>
      </c>
      <c r="D99" s="5">
        <f t="shared" si="0"/>
        <v>0</v>
      </c>
    </row>
    <row r="100" spans="2:4" ht="15.75" customHeight="1" x14ac:dyDescent="0.25">
      <c r="B100" s="10" t="s">
        <v>24</v>
      </c>
      <c r="C100" s="16">
        <v>0</v>
      </c>
      <c r="D100" s="5">
        <f t="shared" si="0"/>
        <v>0</v>
      </c>
    </row>
    <row r="101" spans="2:4" ht="15.75" customHeight="1" x14ac:dyDescent="0.25">
      <c r="B101" s="14" t="s">
        <v>25</v>
      </c>
      <c r="C101" s="15">
        <v>0</v>
      </c>
      <c r="D101" s="5">
        <f t="shared" si="0"/>
        <v>0</v>
      </c>
    </row>
    <row r="102" spans="2:4" ht="15.75" customHeight="1" x14ac:dyDescent="0.25">
      <c r="B102" s="11" t="s">
        <v>26</v>
      </c>
      <c r="C102" s="17">
        <v>0</v>
      </c>
      <c r="D102" s="5">
        <f t="shared" si="0"/>
        <v>0</v>
      </c>
    </row>
    <row r="103" spans="2:4" ht="15.75" customHeight="1" x14ac:dyDescent="0.25">
      <c r="B103" s="13" t="s">
        <v>27</v>
      </c>
      <c r="C103" s="17">
        <v>0</v>
      </c>
      <c r="D103" s="5">
        <f t="shared" si="0"/>
        <v>0</v>
      </c>
    </row>
    <row r="104" spans="2:4" ht="15.75" customHeight="1" x14ac:dyDescent="0.25">
      <c r="B104" s="13" t="s">
        <v>28</v>
      </c>
      <c r="C104" s="17">
        <v>3</v>
      </c>
      <c r="D104" s="5">
        <f t="shared" si="0"/>
        <v>8.3333333333333329E-2</v>
      </c>
    </row>
    <row r="105" spans="2:4" ht="15.75" customHeight="1" x14ac:dyDescent="0.25">
      <c r="B105" s="10" t="s">
        <v>29</v>
      </c>
      <c r="C105" s="17">
        <v>0</v>
      </c>
      <c r="D105" s="5">
        <f t="shared" si="0"/>
        <v>0</v>
      </c>
    </row>
    <row r="106" spans="2:4" ht="15.75" customHeight="1" x14ac:dyDescent="0.25">
      <c r="B106" s="13" t="s">
        <v>30</v>
      </c>
      <c r="C106" s="17">
        <v>0</v>
      </c>
      <c r="D106" s="5">
        <f t="shared" si="0"/>
        <v>0</v>
      </c>
    </row>
    <row r="107" spans="2:4" ht="15.75" customHeight="1" x14ac:dyDescent="0.25">
      <c r="B107" s="10" t="s">
        <v>31</v>
      </c>
      <c r="C107" s="17">
        <v>0</v>
      </c>
      <c r="D107" s="5">
        <f t="shared" si="0"/>
        <v>0</v>
      </c>
    </row>
    <row r="108" spans="2:4" ht="15.75" customHeight="1" x14ac:dyDescent="0.25">
      <c r="B108" s="11" t="s">
        <v>32</v>
      </c>
      <c r="C108" s="17">
        <v>0</v>
      </c>
      <c r="D108" s="5">
        <f t="shared" si="0"/>
        <v>0</v>
      </c>
    </row>
    <row r="109" spans="2:4" ht="15.75" customHeight="1" x14ac:dyDescent="0.25">
      <c r="B109" s="11" t="s">
        <v>33</v>
      </c>
      <c r="C109" s="17">
        <v>0</v>
      </c>
      <c r="D109" s="5">
        <f t="shared" si="0"/>
        <v>0</v>
      </c>
    </row>
    <row r="110" spans="2:4" ht="15.75" customHeight="1" x14ac:dyDescent="0.25">
      <c r="B110" s="10" t="s">
        <v>34</v>
      </c>
      <c r="C110" s="17">
        <v>4</v>
      </c>
      <c r="D110" s="5">
        <f t="shared" si="0"/>
        <v>0.1111111111111111</v>
      </c>
    </row>
    <row r="111" spans="2:4" ht="15.75" customHeight="1" x14ac:dyDescent="0.25">
      <c r="B111" s="10" t="s">
        <v>35</v>
      </c>
      <c r="C111" s="17">
        <v>0</v>
      </c>
      <c r="D111" s="5">
        <f t="shared" si="0"/>
        <v>0</v>
      </c>
    </row>
    <row r="112" spans="2:4" ht="15.75" customHeight="1" x14ac:dyDescent="0.25">
      <c r="B112" s="10" t="s">
        <v>36</v>
      </c>
      <c r="C112" s="17">
        <v>0</v>
      </c>
      <c r="D112" s="5">
        <f t="shared" si="0"/>
        <v>0</v>
      </c>
    </row>
    <row r="113" spans="2:4" ht="15.75" customHeight="1" x14ac:dyDescent="0.25">
      <c r="B113" s="13" t="s">
        <v>37</v>
      </c>
      <c r="C113" s="17">
        <v>0</v>
      </c>
      <c r="D113" s="5">
        <f t="shared" si="0"/>
        <v>0</v>
      </c>
    </row>
    <row r="114" spans="2:4" ht="15.75" customHeight="1" x14ac:dyDescent="0.25">
      <c r="B114" s="10" t="s">
        <v>38</v>
      </c>
      <c r="C114" s="17">
        <v>0</v>
      </c>
      <c r="D114" s="5">
        <f t="shared" si="0"/>
        <v>0</v>
      </c>
    </row>
    <row r="115" spans="2:4" ht="15.75" customHeight="1" x14ac:dyDescent="0.25">
      <c r="B115" s="10" t="s">
        <v>39</v>
      </c>
      <c r="C115" s="17">
        <v>0</v>
      </c>
      <c r="D115" s="5">
        <f t="shared" si="0"/>
        <v>0</v>
      </c>
    </row>
    <row r="116" spans="2:4" ht="15.75" customHeight="1" x14ac:dyDescent="0.25">
      <c r="B116" s="11" t="s">
        <v>40</v>
      </c>
      <c r="C116" s="18">
        <v>0</v>
      </c>
      <c r="D116" s="5">
        <f t="shared" si="0"/>
        <v>0</v>
      </c>
    </row>
    <row r="117" spans="2:4" ht="15.75" customHeight="1" x14ac:dyDescent="0.25">
      <c r="B117" s="13" t="s">
        <v>41</v>
      </c>
      <c r="C117" s="19">
        <v>0</v>
      </c>
      <c r="D117" s="5">
        <f t="shared" si="0"/>
        <v>0</v>
      </c>
    </row>
    <row r="118" spans="2:4" ht="15.75" customHeight="1" x14ac:dyDescent="0.25">
      <c r="B118" s="13" t="s">
        <v>42</v>
      </c>
      <c r="C118" s="19">
        <v>0</v>
      </c>
      <c r="D118" s="5">
        <f t="shared" si="0"/>
        <v>0</v>
      </c>
    </row>
    <row r="119" spans="2:4" ht="15.75" customHeight="1" x14ac:dyDescent="0.25">
      <c r="B119" s="13" t="s">
        <v>43</v>
      </c>
      <c r="C119" s="19">
        <v>0</v>
      </c>
      <c r="D119" s="5">
        <f t="shared" si="0"/>
        <v>0</v>
      </c>
    </row>
    <row r="120" spans="2:4" ht="15.75" customHeight="1" x14ac:dyDescent="0.25">
      <c r="B120" s="13" t="s">
        <v>44</v>
      </c>
      <c r="C120" s="20">
        <v>0</v>
      </c>
      <c r="D120" s="5">
        <f t="shared" si="0"/>
        <v>0</v>
      </c>
    </row>
    <row r="121" spans="2:4" ht="15.75" customHeight="1" x14ac:dyDescent="0.25">
      <c r="B121" s="13" t="s">
        <v>45</v>
      </c>
      <c r="C121" s="19">
        <v>0</v>
      </c>
      <c r="D121" s="5">
        <f t="shared" si="0"/>
        <v>0</v>
      </c>
    </row>
    <row r="122" spans="2:4" ht="15.75" customHeight="1" x14ac:dyDescent="0.25">
      <c r="B122" s="13" t="s">
        <v>46</v>
      </c>
      <c r="C122" s="19">
        <v>2</v>
      </c>
      <c r="D122" s="5">
        <f t="shared" si="0"/>
        <v>5.5555555555555552E-2</v>
      </c>
    </row>
    <row r="123" spans="2:4" ht="15.75" customHeight="1" x14ac:dyDescent="0.25">
      <c r="B123" s="13" t="s">
        <v>47</v>
      </c>
      <c r="C123" s="19">
        <v>0</v>
      </c>
      <c r="D123" s="5">
        <f t="shared" si="0"/>
        <v>0</v>
      </c>
    </row>
    <row r="124" spans="2:4" ht="15.75" customHeight="1" x14ac:dyDescent="0.25">
      <c r="B124" s="11" t="s">
        <v>48</v>
      </c>
      <c r="C124" s="19">
        <v>0</v>
      </c>
      <c r="D124" s="5">
        <f t="shared" si="0"/>
        <v>0</v>
      </c>
    </row>
    <row r="125" spans="2:4" ht="15.75" customHeight="1" x14ac:dyDescent="0.25">
      <c r="B125" s="10" t="s">
        <v>49</v>
      </c>
      <c r="C125" s="19">
        <v>2</v>
      </c>
      <c r="D125" s="5">
        <f t="shared" si="0"/>
        <v>5.5555555555555552E-2</v>
      </c>
    </row>
    <row r="126" spans="2:4" ht="15.75" customHeight="1" x14ac:dyDescent="0.25">
      <c r="B126" s="10" t="s">
        <v>50</v>
      </c>
      <c r="C126" s="19">
        <v>0</v>
      </c>
      <c r="D126" s="5">
        <f t="shared" si="0"/>
        <v>0</v>
      </c>
    </row>
    <row r="127" spans="2:4" ht="15.75" customHeight="1" x14ac:dyDescent="0.25">
      <c r="B127" s="10" t="s">
        <v>51</v>
      </c>
      <c r="C127" s="19">
        <v>1</v>
      </c>
      <c r="D127" s="5">
        <f t="shared" si="0"/>
        <v>2.7777777777777776E-2</v>
      </c>
    </row>
    <row r="128" spans="2:4" ht="15.75" customHeight="1" x14ac:dyDescent="0.25">
      <c r="B128" s="11" t="s">
        <v>52</v>
      </c>
      <c r="C128" s="19">
        <v>0</v>
      </c>
      <c r="D128" s="5">
        <f t="shared" si="0"/>
        <v>0</v>
      </c>
    </row>
    <row r="129" spans="2:4" ht="15.75" customHeight="1" x14ac:dyDescent="0.25">
      <c r="B129" s="11" t="s">
        <v>53</v>
      </c>
      <c r="C129" s="19">
        <v>0</v>
      </c>
      <c r="D129" s="5">
        <f t="shared" si="0"/>
        <v>0</v>
      </c>
    </row>
    <row r="130" spans="2:4" ht="15.75" customHeight="1" x14ac:dyDescent="0.25">
      <c r="B130" s="13" t="s">
        <v>54</v>
      </c>
      <c r="C130" s="19">
        <v>0</v>
      </c>
      <c r="D130" s="5">
        <f t="shared" si="0"/>
        <v>0</v>
      </c>
    </row>
    <row r="131" spans="2:4" ht="15.75" customHeight="1" x14ac:dyDescent="0.25">
      <c r="B131" s="14" t="s">
        <v>55</v>
      </c>
      <c r="C131" s="19">
        <v>0</v>
      </c>
      <c r="D131" s="5">
        <f t="shared" si="0"/>
        <v>0</v>
      </c>
    </row>
    <row r="132" spans="2:4" ht="15.75" customHeight="1" x14ac:dyDescent="0.25">
      <c r="B132" s="11" t="s">
        <v>56</v>
      </c>
      <c r="C132" s="19">
        <v>0</v>
      </c>
      <c r="D132" s="5">
        <f t="shared" si="0"/>
        <v>0</v>
      </c>
    </row>
    <row r="133" spans="2:4" ht="15.75" customHeight="1" x14ac:dyDescent="0.25">
      <c r="B133" s="10" t="s">
        <v>57</v>
      </c>
      <c r="C133" s="19">
        <v>1</v>
      </c>
      <c r="D133" s="5">
        <f t="shared" si="0"/>
        <v>2.7777777777777776E-2</v>
      </c>
    </row>
    <row r="134" spans="2:4" ht="15.75" customHeight="1" x14ac:dyDescent="0.25">
      <c r="B134" s="13" t="s">
        <v>58</v>
      </c>
      <c r="C134" s="19">
        <v>1</v>
      </c>
      <c r="D134" s="5">
        <f t="shared" si="0"/>
        <v>2.7777777777777776E-2</v>
      </c>
    </row>
    <row r="135" spans="2:4" ht="15.75" customHeight="1" x14ac:dyDescent="0.25">
      <c r="B135" s="10" t="s">
        <v>59</v>
      </c>
      <c r="C135" s="19">
        <v>0</v>
      </c>
      <c r="D135" s="5">
        <f t="shared" ref="D135:D136" si="1">C135/$C$11</f>
        <v>0</v>
      </c>
    </row>
    <row r="136" spans="2:4" ht="15.75" customHeight="1" x14ac:dyDescent="0.25">
      <c r="B136" s="10" t="s">
        <v>73</v>
      </c>
      <c r="C136" s="19">
        <v>1</v>
      </c>
      <c r="D136" s="5">
        <f t="shared" si="1"/>
        <v>2.7777777777777776E-2</v>
      </c>
    </row>
    <row r="137" spans="2:4" ht="15.75" customHeight="1" x14ac:dyDescent="0.25">
      <c r="C137">
        <f>SUM(C84:C136)</f>
        <v>36</v>
      </c>
    </row>
    <row r="138" spans="2:4" ht="15.75" customHeight="1" x14ac:dyDescent="0.25">
      <c r="B138" s="9"/>
    </row>
    <row r="139" spans="2:4" ht="15.75" customHeight="1" x14ac:dyDescent="0.25"/>
    <row r="140" spans="2:4" ht="15.75" customHeight="1" x14ac:dyDescent="0.25"/>
    <row r="141" spans="2:4" ht="15.75" customHeight="1" x14ac:dyDescent="0.25"/>
    <row r="142" spans="2:4" ht="15.75" customHeight="1" x14ac:dyDescent="0.25"/>
    <row r="143" spans="2:4" ht="15.75" customHeight="1" x14ac:dyDescent="0.25"/>
    <row r="144" spans="2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</sheetData>
  <mergeCells count="4">
    <mergeCell ref="B3:C3"/>
    <mergeCell ref="B9:C9"/>
    <mergeCell ref="B15:C15"/>
    <mergeCell ref="B82:C82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31"/>
  <sheetViews>
    <sheetView topLeftCell="A84" workbookViewId="0">
      <selection activeCell="C7" sqref="C7"/>
    </sheetView>
  </sheetViews>
  <sheetFormatPr baseColWidth="10" defaultColWidth="14.42578125" defaultRowHeight="15" customHeight="1" x14ac:dyDescent="0.25"/>
  <cols>
    <col min="1" max="1" width="10.7109375" customWidth="1"/>
    <col min="2" max="2" width="49" bestFit="1" customWidth="1"/>
    <col min="3" max="3" width="21.285156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+C11+Julio!C5</f>
        <v>176</v>
      </c>
    </row>
    <row r="6" spans="2:3" x14ac:dyDescent="0.25">
      <c r="B6" t="s">
        <v>3</v>
      </c>
      <c r="C6" s="1">
        <f>+C12+Julio!C6</f>
        <v>176</v>
      </c>
    </row>
    <row r="7" spans="2:3" x14ac:dyDescent="0.25">
      <c r="B7" t="s">
        <v>4</v>
      </c>
      <c r="C7" s="1" t="e">
        <f>+C13+Julio!C7</f>
        <v>#VALUE!</v>
      </c>
    </row>
    <row r="9" spans="2:3" x14ac:dyDescent="0.25">
      <c r="B9" s="39" t="s">
        <v>65</v>
      </c>
      <c r="C9" s="40"/>
    </row>
    <row r="11" spans="2:3" x14ac:dyDescent="0.25">
      <c r="B11" t="s">
        <v>2</v>
      </c>
      <c r="C11" s="2">
        <v>14</v>
      </c>
    </row>
    <row r="12" spans="2:3" x14ac:dyDescent="0.25">
      <c r="B12" t="s">
        <v>3</v>
      </c>
      <c r="C12" s="2">
        <v>14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+C84+Julio!C17</f>
        <v>0</v>
      </c>
    </row>
    <row r="18" spans="2:3" x14ac:dyDescent="0.25">
      <c r="B18" s="14" t="s">
        <v>9</v>
      </c>
      <c r="C18" s="12">
        <f>+C85+Julio!C18</f>
        <v>26</v>
      </c>
    </row>
    <row r="19" spans="2:3" x14ac:dyDescent="0.25">
      <c r="B19" s="11" t="s">
        <v>10</v>
      </c>
      <c r="C19" s="12">
        <f>+C86+Julio!C19</f>
        <v>4</v>
      </c>
    </row>
    <row r="20" spans="2:3" x14ac:dyDescent="0.25">
      <c r="B20" s="13" t="s">
        <v>11</v>
      </c>
      <c r="C20" s="12">
        <f>+C87+Julio!C20</f>
        <v>6</v>
      </c>
    </row>
    <row r="21" spans="2:3" ht="15.75" customHeight="1" x14ac:dyDescent="0.25">
      <c r="B21" s="13" t="s">
        <v>12</v>
      </c>
      <c r="C21" s="12">
        <f>+C88+Julio!C21</f>
        <v>0</v>
      </c>
    </row>
    <row r="22" spans="2:3" ht="15.75" customHeight="1" x14ac:dyDescent="0.25">
      <c r="B22" s="11" t="s">
        <v>13</v>
      </c>
      <c r="C22" s="12">
        <f>+C89+Julio!C22</f>
        <v>2</v>
      </c>
    </row>
    <row r="23" spans="2:3" ht="15.75" customHeight="1" x14ac:dyDescent="0.25">
      <c r="B23" s="13" t="s">
        <v>14</v>
      </c>
      <c r="C23" s="12">
        <f>+C90+Julio!C23</f>
        <v>5</v>
      </c>
    </row>
    <row r="24" spans="2:3" ht="15.75" customHeight="1" x14ac:dyDescent="0.25">
      <c r="B24" s="11" t="s">
        <v>15</v>
      </c>
      <c r="C24" s="12">
        <f>+C91+Julio!C24</f>
        <v>0</v>
      </c>
    </row>
    <row r="25" spans="2:3" ht="15.75" customHeight="1" x14ac:dyDescent="0.25">
      <c r="B25" s="10" t="s">
        <v>16</v>
      </c>
      <c r="C25" s="12">
        <f>+C92+Julio!C25</f>
        <v>4</v>
      </c>
    </row>
    <row r="26" spans="2:3" ht="15.75" customHeight="1" x14ac:dyDescent="0.25">
      <c r="B26" s="10" t="s">
        <v>17</v>
      </c>
      <c r="C26" s="12">
        <f>+C93+Julio!C26</f>
        <v>16</v>
      </c>
    </row>
    <row r="27" spans="2:3" ht="15.75" customHeight="1" x14ac:dyDescent="0.25">
      <c r="B27" s="10" t="s">
        <v>18</v>
      </c>
      <c r="C27" s="12">
        <f>+C94+Julio!C27</f>
        <v>1</v>
      </c>
    </row>
    <row r="28" spans="2:3" ht="15.75" customHeight="1" x14ac:dyDescent="0.25">
      <c r="B28" s="11" t="s">
        <v>19</v>
      </c>
      <c r="C28" s="12">
        <f>+C95+Julio!C28</f>
        <v>2</v>
      </c>
    </row>
    <row r="29" spans="2:3" ht="15.75" customHeight="1" x14ac:dyDescent="0.25">
      <c r="B29" s="10" t="s">
        <v>20</v>
      </c>
      <c r="C29" s="12">
        <f>+C96+Julio!C29</f>
        <v>1</v>
      </c>
    </row>
    <row r="30" spans="2:3" ht="15.75" customHeight="1" x14ac:dyDescent="0.25">
      <c r="B30" s="10" t="s">
        <v>21</v>
      </c>
      <c r="C30" s="12">
        <f>+C97+Julio!C30</f>
        <v>7</v>
      </c>
    </row>
    <row r="31" spans="2:3" ht="15.75" customHeight="1" x14ac:dyDescent="0.25">
      <c r="B31" s="13" t="s">
        <v>22</v>
      </c>
      <c r="C31" s="12">
        <f>+C98+Julio!C31</f>
        <v>0</v>
      </c>
    </row>
    <row r="32" spans="2:3" ht="15.75" customHeight="1" x14ac:dyDescent="0.25">
      <c r="B32" s="13" t="s">
        <v>23</v>
      </c>
      <c r="C32" s="12">
        <f>+C99+Julio!C32</f>
        <v>0</v>
      </c>
    </row>
    <row r="33" spans="2:3" ht="15.75" customHeight="1" x14ac:dyDescent="0.25">
      <c r="B33" s="10" t="s">
        <v>24</v>
      </c>
      <c r="C33" s="12">
        <f>+C100+Julio!C33</f>
        <v>0</v>
      </c>
    </row>
    <row r="34" spans="2:3" ht="15.75" customHeight="1" x14ac:dyDescent="0.25">
      <c r="B34" s="14" t="s">
        <v>25</v>
      </c>
      <c r="C34" s="12">
        <f>+C101+Julio!C34</f>
        <v>0</v>
      </c>
    </row>
    <row r="35" spans="2:3" ht="15.75" customHeight="1" x14ac:dyDescent="0.25">
      <c r="B35" s="11" t="s">
        <v>26</v>
      </c>
      <c r="C35" s="12">
        <f>+C102+Julio!C35</f>
        <v>1</v>
      </c>
    </row>
    <row r="36" spans="2:3" ht="15.75" customHeight="1" x14ac:dyDescent="0.25">
      <c r="B36" s="13" t="s">
        <v>27</v>
      </c>
      <c r="C36" s="12">
        <f>+C103+Julio!C36</f>
        <v>0</v>
      </c>
    </row>
    <row r="37" spans="2:3" ht="15.75" customHeight="1" x14ac:dyDescent="0.25">
      <c r="B37" s="13" t="s">
        <v>28</v>
      </c>
      <c r="C37" s="12">
        <f>+C104+Julio!C37</f>
        <v>9</v>
      </c>
    </row>
    <row r="38" spans="2:3" ht="15.75" customHeight="1" x14ac:dyDescent="0.25">
      <c r="B38" s="10" t="s">
        <v>29</v>
      </c>
      <c r="C38" s="12">
        <f>+C105+Julio!C38</f>
        <v>1</v>
      </c>
    </row>
    <row r="39" spans="2:3" ht="15.75" customHeight="1" x14ac:dyDescent="0.25">
      <c r="B39" s="13" t="s">
        <v>30</v>
      </c>
      <c r="C39" s="12">
        <f>+C106+Julio!C39</f>
        <v>2</v>
      </c>
    </row>
    <row r="40" spans="2:3" ht="15.75" customHeight="1" x14ac:dyDescent="0.25">
      <c r="B40" s="10" t="s">
        <v>31</v>
      </c>
      <c r="C40" s="12">
        <f>+C107+Julio!C40</f>
        <v>4</v>
      </c>
    </row>
    <row r="41" spans="2:3" ht="15.75" customHeight="1" x14ac:dyDescent="0.25">
      <c r="B41" s="11" t="s">
        <v>32</v>
      </c>
      <c r="C41" s="12">
        <f>+C108+Julio!C41</f>
        <v>0</v>
      </c>
    </row>
    <row r="42" spans="2:3" ht="15.75" customHeight="1" x14ac:dyDescent="0.25">
      <c r="B42" s="11" t="s">
        <v>33</v>
      </c>
      <c r="C42" s="12">
        <f>+C109+Julio!C42</f>
        <v>0</v>
      </c>
    </row>
    <row r="43" spans="2:3" ht="15.75" customHeight="1" x14ac:dyDescent="0.25">
      <c r="B43" s="10" t="s">
        <v>34</v>
      </c>
      <c r="C43" s="12">
        <f>+C110+Julio!C43</f>
        <v>6</v>
      </c>
    </row>
    <row r="44" spans="2:3" ht="15.75" customHeight="1" x14ac:dyDescent="0.25">
      <c r="B44" s="10" t="s">
        <v>35</v>
      </c>
      <c r="C44" s="12">
        <f>+C111+Julio!C44</f>
        <v>1</v>
      </c>
    </row>
    <row r="45" spans="2:3" ht="15.75" customHeight="1" x14ac:dyDescent="0.25">
      <c r="B45" s="10" t="s">
        <v>36</v>
      </c>
      <c r="C45" s="12">
        <f>+C112+Julio!C45</f>
        <v>1</v>
      </c>
    </row>
    <row r="46" spans="2:3" ht="15.75" customHeight="1" x14ac:dyDescent="0.25">
      <c r="B46" s="13" t="s">
        <v>37</v>
      </c>
      <c r="C46" s="12">
        <f>+C113+Julio!C46</f>
        <v>0</v>
      </c>
    </row>
    <row r="47" spans="2:3" ht="15.75" customHeight="1" x14ac:dyDescent="0.25">
      <c r="B47" s="10" t="s">
        <v>38</v>
      </c>
      <c r="C47" s="12">
        <f>+C114+Julio!C47</f>
        <v>2</v>
      </c>
    </row>
    <row r="48" spans="2:3" ht="15.75" customHeight="1" x14ac:dyDescent="0.25">
      <c r="B48" s="10" t="s">
        <v>39</v>
      </c>
      <c r="C48" s="12">
        <f>+C115+Julio!C48</f>
        <v>0</v>
      </c>
    </row>
    <row r="49" spans="2:3" ht="15.75" customHeight="1" x14ac:dyDescent="0.25">
      <c r="B49" s="11" t="s">
        <v>40</v>
      </c>
      <c r="C49" s="12">
        <f>+C116+Julio!C49</f>
        <v>1</v>
      </c>
    </row>
    <row r="50" spans="2:3" ht="15.75" customHeight="1" x14ac:dyDescent="0.25">
      <c r="B50" s="13" t="s">
        <v>41</v>
      </c>
      <c r="C50" s="12">
        <f>+C117+Julio!C50</f>
        <v>0</v>
      </c>
    </row>
    <row r="51" spans="2:3" ht="15.75" customHeight="1" x14ac:dyDescent="0.25">
      <c r="B51" s="13" t="s">
        <v>42</v>
      </c>
      <c r="C51" s="12">
        <f>+C118+Julio!C51</f>
        <v>0</v>
      </c>
    </row>
    <row r="52" spans="2:3" ht="15.75" customHeight="1" x14ac:dyDescent="0.25">
      <c r="B52" s="13" t="s">
        <v>43</v>
      </c>
      <c r="C52" s="12">
        <f>+C119+Julio!C52</f>
        <v>2</v>
      </c>
    </row>
    <row r="53" spans="2:3" ht="15.75" customHeight="1" x14ac:dyDescent="0.25">
      <c r="B53" s="13" t="s">
        <v>44</v>
      </c>
      <c r="C53" s="12">
        <f>+C120+Julio!C53</f>
        <v>0</v>
      </c>
    </row>
    <row r="54" spans="2:3" ht="15.75" customHeight="1" x14ac:dyDescent="0.25">
      <c r="B54" s="13" t="s">
        <v>45</v>
      </c>
      <c r="C54" s="12">
        <f>+C121+Julio!C54</f>
        <v>0</v>
      </c>
    </row>
    <row r="55" spans="2:3" ht="15.75" customHeight="1" x14ac:dyDescent="0.25">
      <c r="B55" s="13" t="s">
        <v>46</v>
      </c>
      <c r="C55" s="12">
        <f>+C122+Julio!C55</f>
        <v>8</v>
      </c>
    </row>
    <row r="56" spans="2:3" ht="15.75" customHeight="1" x14ac:dyDescent="0.25">
      <c r="B56" s="13" t="s">
        <v>47</v>
      </c>
      <c r="C56" s="12">
        <f>+C123+Julio!C56</f>
        <v>3</v>
      </c>
    </row>
    <row r="57" spans="2:3" ht="15.75" customHeight="1" x14ac:dyDescent="0.25">
      <c r="B57" s="11" t="s">
        <v>48</v>
      </c>
      <c r="C57" s="12">
        <f>+C124+Julio!C57</f>
        <v>0</v>
      </c>
    </row>
    <row r="58" spans="2:3" ht="15.75" customHeight="1" x14ac:dyDescent="0.25">
      <c r="B58" s="10" t="s">
        <v>49</v>
      </c>
      <c r="C58" s="12">
        <f>+C125+Julio!C58</f>
        <v>7</v>
      </c>
    </row>
    <row r="59" spans="2:3" ht="15.75" customHeight="1" x14ac:dyDescent="0.25">
      <c r="B59" s="10" t="s">
        <v>50</v>
      </c>
      <c r="C59" s="12">
        <f>+C126+Julio!C59</f>
        <v>0</v>
      </c>
    </row>
    <row r="60" spans="2:3" ht="15.75" customHeight="1" x14ac:dyDescent="0.25">
      <c r="B60" s="10" t="s">
        <v>51</v>
      </c>
      <c r="C60" s="12">
        <f>+C127+Julio!C60</f>
        <v>9</v>
      </c>
    </row>
    <row r="61" spans="2:3" ht="15.75" customHeight="1" x14ac:dyDescent="0.25">
      <c r="B61" s="11" t="s">
        <v>52</v>
      </c>
      <c r="C61" s="12">
        <f>+C128+Julio!C61</f>
        <v>1</v>
      </c>
    </row>
    <row r="62" spans="2:3" ht="15.75" customHeight="1" x14ac:dyDescent="0.25">
      <c r="B62" s="11" t="s">
        <v>53</v>
      </c>
      <c r="C62" s="12">
        <f>+C129+Julio!C62</f>
        <v>0</v>
      </c>
    </row>
    <row r="63" spans="2:3" ht="15.75" customHeight="1" x14ac:dyDescent="0.25">
      <c r="B63" s="13" t="s">
        <v>54</v>
      </c>
      <c r="C63" s="12">
        <f>+C130+Julio!C63</f>
        <v>1</v>
      </c>
    </row>
    <row r="64" spans="2:3" ht="15.75" customHeight="1" x14ac:dyDescent="0.25">
      <c r="B64" s="14" t="s">
        <v>55</v>
      </c>
      <c r="C64" s="12">
        <f>+C131+Julio!C64</f>
        <v>3</v>
      </c>
    </row>
    <row r="65" spans="2:3" ht="15.75" customHeight="1" x14ac:dyDescent="0.25">
      <c r="B65" s="11" t="s">
        <v>56</v>
      </c>
      <c r="C65" s="12">
        <f>+C132+Julio!C65</f>
        <v>0</v>
      </c>
    </row>
    <row r="66" spans="2:3" ht="15.75" customHeight="1" x14ac:dyDescent="0.25">
      <c r="B66" s="10" t="s">
        <v>57</v>
      </c>
      <c r="C66" s="12">
        <f>+C133+Julio!C66</f>
        <v>6</v>
      </c>
    </row>
    <row r="67" spans="2:3" ht="15.75" customHeight="1" x14ac:dyDescent="0.25">
      <c r="B67" s="13" t="s">
        <v>58</v>
      </c>
      <c r="C67" s="12">
        <f>+C134+Julio!C67</f>
        <v>21</v>
      </c>
    </row>
    <row r="68" spans="2:3" ht="15.75" customHeight="1" x14ac:dyDescent="0.25">
      <c r="B68" s="10" t="s">
        <v>59</v>
      </c>
      <c r="C68" s="12">
        <f>+C135+Julio!C68</f>
        <v>1</v>
      </c>
    </row>
    <row r="69" spans="2:3" ht="15.75" customHeight="1" x14ac:dyDescent="0.25">
      <c r="B69" s="11" t="s">
        <v>74</v>
      </c>
      <c r="C69" s="12">
        <v>1</v>
      </c>
    </row>
    <row r="70" spans="2:3" ht="15.75" customHeight="1" x14ac:dyDescent="0.25">
      <c r="B70" s="11"/>
      <c r="C70" s="12"/>
    </row>
    <row r="71" spans="2:3" ht="15.75" customHeight="1" x14ac:dyDescent="0.25">
      <c r="B71" s="11"/>
      <c r="C71" s="12"/>
    </row>
    <row r="72" spans="2:3" ht="15.75" customHeight="1" x14ac:dyDescent="0.25">
      <c r="B72" s="11"/>
      <c r="C72" s="12"/>
    </row>
    <row r="73" spans="2:3" ht="15.75" customHeight="1" x14ac:dyDescent="0.25">
      <c r="B73" s="11"/>
      <c r="C73" s="12"/>
    </row>
    <row r="74" spans="2:3" ht="15.75" customHeight="1" x14ac:dyDescent="0.25">
      <c r="B74" s="11"/>
      <c r="C74" s="12"/>
    </row>
    <row r="75" spans="2:3" ht="15.75" customHeight="1" x14ac:dyDescent="0.25">
      <c r="B75" s="11"/>
      <c r="C75" s="12"/>
    </row>
    <row r="76" spans="2:3" ht="15.75" customHeight="1" x14ac:dyDescent="0.25">
      <c r="B76" s="11"/>
      <c r="C76" s="12"/>
    </row>
    <row r="77" spans="2:3" ht="15.75" customHeight="1" x14ac:dyDescent="0.25">
      <c r="B77" s="11"/>
      <c r="C77" s="12"/>
    </row>
    <row r="78" spans="2:3" ht="15" customHeight="1" x14ac:dyDescent="0.25">
      <c r="B78" s="11"/>
      <c r="C78" s="12"/>
    </row>
    <row r="79" spans="2:3" ht="15.75" customHeight="1" x14ac:dyDescent="0.25">
      <c r="B79" s="11"/>
      <c r="C79" s="12"/>
    </row>
    <row r="80" spans="2:3" ht="15.75" customHeight="1" x14ac:dyDescent="0.25">
      <c r="B80" s="11"/>
      <c r="C80" s="12"/>
    </row>
    <row r="81" spans="2:4" ht="15.75" customHeight="1" x14ac:dyDescent="0.25">
      <c r="B81" s="10"/>
      <c r="C81" s="12">
        <f>SUM(C17:C80)</f>
        <v>165</v>
      </c>
    </row>
    <row r="82" spans="2:4" ht="15.75" customHeight="1" x14ac:dyDescent="0.25">
      <c r="B82" s="39" t="s">
        <v>69</v>
      </c>
      <c r="C82" s="40"/>
    </row>
    <row r="83" spans="2:4" ht="15.75" customHeight="1" x14ac:dyDescent="0.25"/>
    <row r="84" spans="2:4" ht="15.75" customHeight="1" x14ac:dyDescent="0.25">
      <c r="B84" s="10" t="s">
        <v>8</v>
      </c>
      <c r="C84" s="15">
        <v>0</v>
      </c>
      <c r="D84" s="21">
        <f>C84/$C$11</f>
        <v>0</v>
      </c>
    </row>
    <row r="85" spans="2:4" ht="15.75" customHeight="1" x14ac:dyDescent="0.25">
      <c r="B85" s="14" t="s">
        <v>9</v>
      </c>
      <c r="C85" s="15">
        <v>2</v>
      </c>
      <c r="D85" s="21">
        <f t="shared" ref="D85:D128" si="0">C85/$C$11</f>
        <v>0.14285714285714285</v>
      </c>
    </row>
    <row r="86" spans="2:4" ht="15.75" customHeight="1" x14ac:dyDescent="0.25">
      <c r="B86" s="11" t="s">
        <v>10</v>
      </c>
      <c r="C86" s="15">
        <v>0</v>
      </c>
      <c r="D86" s="21">
        <f t="shared" si="0"/>
        <v>0</v>
      </c>
    </row>
    <row r="87" spans="2:4" ht="15.75" customHeight="1" x14ac:dyDescent="0.25">
      <c r="B87" s="13" t="s">
        <v>11</v>
      </c>
      <c r="C87" s="15">
        <v>1</v>
      </c>
      <c r="D87" s="21">
        <f t="shared" si="0"/>
        <v>7.1428571428571425E-2</v>
      </c>
    </row>
    <row r="88" spans="2:4" ht="15.75" customHeight="1" x14ac:dyDescent="0.25">
      <c r="B88" s="13" t="s">
        <v>12</v>
      </c>
      <c r="C88" s="15">
        <v>0</v>
      </c>
      <c r="D88" s="21">
        <f t="shared" si="0"/>
        <v>0</v>
      </c>
    </row>
    <row r="89" spans="2:4" ht="15.75" customHeight="1" x14ac:dyDescent="0.25">
      <c r="B89" s="11" t="s">
        <v>13</v>
      </c>
      <c r="C89" s="15">
        <v>0</v>
      </c>
      <c r="D89" s="21">
        <f>C89/$C$11</f>
        <v>0</v>
      </c>
    </row>
    <row r="90" spans="2:4" ht="15.75" customHeight="1" x14ac:dyDescent="0.25">
      <c r="B90" s="13" t="s">
        <v>14</v>
      </c>
      <c r="C90" s="15">
        <v>0</v>
      </c>
      <c r="D90" s="21">
        <f t="shared" si="0"/>
        <v>0</v>
      </c>
    </row>
    <row r="91" spans="2:4" ht="15.75" customHeight="1" x14ac:dyDescent="0.25">
      <c r="B91" s="11" t="s">
        <v>15</v>
      </c>
      <c r="C91" s="15">
        <v>0</v>
      </c>
      <c r="D91" s="21">
        <f t="shared" si="0"/>
        <v>0</v>
      </c>
    </row>
    <row r="92" spans="2:4" ht="15.75" customHeight="1" x14ac:dyDescent="0.25">
      <c r="B92" s="10" t="s">
        <v>16</v>
      </c>
      <c r="C92" s="15">
        <v>1</v>
      </c>
      <c r="D92" s="21">
        <f t="shared" si="0"/>
        <v>7.1428571428571425E-2</v>
      </c>
    </row>
    <row r="93" spans="2:4" ht="15.75" customHeight="1" x14ac:dyDescent="0.25">
      <c r="B93" s="10" t="s">
        <v>17</v>
      </c>
      <c r="C93" s="15">
        <v>0</v>
      </c>
      <c r="D93" s="21">
        <f t="shared" si="0"/>
        <v>0</v>
      </c>
    </row>
    <row r="94" spans="2:4" ht="15.75" customHeight="1" x14ac:dyDescent="0.25">
      <c r="B94" s="10" t="s">
        <v>18</v>
      </c>
      <c r="C94" s="15">
        <v>0</v>
      </c>
      <c r="D94" s="21">
        <f t="shared" si="0"/>
        <v>0</v>
      </c>
    </row>
    <row r="95" spans="2:4" ht="15.75" customHeight="1" x14ac:dyDescent="0.25">
      <c r="B95" s="11" t="s">
        <v>19</v>
      </c>
      <c r="C95" s="15">
        <v>1</v>
      </c>
      <c r="D95" s="21">
        <f t="shared" si="0"/>
        <v>7.1428571428571425E-2</v>
      </c>
    </row>
    <row r="96" spans="2:4" ht="15.75" customHeight="1" x14ac:dyDescent="0.25">
      <c r="B96" s="10" t="s">
        <v>20</v>
      </c>
      <c r="C96" s="15">
        <v>0</v>
      </c>
      <c r="D96" s="21">
        <f t="shared" si="0"/>
        <v>0</v>
      </c>
    </row>
    <row r="97" spans="2:4" ht="15.75" customHeight="1" x14ac:dyDescent="0.25">
      <c r="B97" s="10" t="s">
        <v>21</v>
      </c>
      <c r="C97" s="15">
        <v>1</v>
      </c>
      <c r="D97" s="21">
        <f t="shared" si="0"/>
        <v>7.1428571428571425E-2</v>
      </c>
    </row>
    <row r="98" spans="2:4" ht="15.75" customHeight="1" x14ac:dyDescent="0.25">
      <c r="B98" s="13" t="s">
        <v>22</v>
      </c>
      <c r="C98" s="15">
        <v>0</v>
      </c>
      <c r="D98" s="21">
        <f t="shared" si="0"/>
        <v>0</v>
      </c>
    </row>
    <row r="99" spans="2:4" ht="15.75" customHeight="1" x14ac:dyDescent="0.25">
      <c r="B99" s="13" t="s">
        <v>23</v>
      </c>
      <c r="C99" s="15">
        <v>0</v>
      </c>
      <c r="D99" s="21">
        <f t="shared" si="0"/>
        <v>0</v>
      </c>
    </row>
    <row r="100" spans="2:4" ht="15.75" customHeight="1" x14ac:dyDescent="0.25">
      <c r="B100" s="10" t="s">
        <v>24</v>
      </c>
      <c r="C100" s="16">
        <v>0</v>
      </c>
      <c r="D100" s="21">
        <f t="shared" si="0"/>
        <v>0</v>
      </c>
    </row>
    <row r="101" spans="2:4" ht="15.75" customHeight="1" x14ac:dyDescent="0.25">
      <c r="B101" s="14" t="s">
        <v>25</v>
      </c>
      <c r="C101" s="15">
        <v>0</v>
      </c>
      <c r="D101" s="21">
        <f t="shared" si="0"/>
        <v>0</v>
      </c>
    </row>
    <row r="102" spans="2:4" ht="15.75" customHeight="1" x14ac:dyDescent="0.25">
      <c r="B102" s="11" t="s">
        <v>26</v>
      </c>
      <c r="C102" s="17">
        <v>0</v>
      </c>
      <c r="D102" s="21">
        <f t="shared" si="0"/>
        <v>0</v>
      </c>
    </row>
    <row r="103" spans="2:4" ht="15.75" customHeight="1" x14ac:dyDescent="0.25">
      <c r="B103" s="13" t="s">
        <v>27</v>
      </c>
      <c r="C103" s="17">
        <v>0</v>
      </c>
      <c r="D103" s="21">
        <f t="shared" si="0"/>
        <v>0</v>
      </c>
    </row>
    <row r="104" spans="2:4" ht="15.75" customHeight="1" x14ac:dyDescent="0.25">
      <c r="B104" s="13" t="s">
        <v>28</v>
      </c>
      <c r="C104" s="17">
        <v>1</v>
      </c>
      <c r="D104" s="21">
        <f t="shared" si="0"/>
        <v>7.1428571428571425E-2</v>
      </c>
    </row>
    <row r="105" spans="2:4" ht="15.75" customHeight="1" x14ac:dyDescent="0.25">
      <c r="B105" s="10" t="s">
        <v>29</v>
      </c>
      <c r="C105" s="17">
        <v>0</v>
      </c>
      <c r="D105" s="21">
        <f t="shared" si="0"/>
        <v>0</v>
      </c>
    </row>
    <row r="106" spans="2:4" ht="15.75" customHeight="1" x14ac:dyDescent="0.25">
      <c r="B106" s="13" t="s">
        <v>30</v>
      </c>
      <c r="C106" s="17">
        <v>0</v>
      </c>
      <c r="D106" s="21">
        <f t="shared" si="0"/>
        <v>0</v>
      </c>
    </row>
    <row r="107" spans="2:4" ht="15.75" customHeight="1" x14ac:dyDescent="0.25">
      <c r="B107" s="10" t="s">
        <v>31</v>
      </c>
      <c r="C107" s="17">
        <v>1</v>
      </c>
      <c r="D107" s="21">
        <f t="shared" si="0"/>
        <v>7.1428571428571425E-2</v>
      </c>
    </row>
    <row r="108" spans="2:4" ht="15.75" customHeight="1" x14ac:dyDescent="0.25">
      <c r="B108" s="11" t="s">
        <v>32</v>
      </c>
      <c r="C108" s="17">
        <v>0</v>
      </c>
      <c r="D108" s="21">
        <f t="shared" si="0"/>
        <v>0</v>
      </c>
    </row>
    <row r="109" spans="2:4" ht="15.75" customHeight="1" x14ac:dyDescent="0.25">
      <c r="B109" s="11" t="s">
        <v>33</v>
      </c>
      <c r="C109" s="17">
        <v>0</v>
      </c>
      <c r="D109" s="21">
        <f t="shared" si="0"/>
        <v>0</v>
      </c>
    </row>
    <row r="110" spans="2:4" ht="15.75" customHeight="1" x14ac:dyDescent="0.25">
      <c r="B110" s="10" t="s">
        <v>34</v>
      </c>
      <c r="C110" s="17">
        <v>0</v>
      </c>
      <c r="D110" s="21">
        <f t="shared" si="0"/>
        <v>0</v>
      </c>
    </row>
    <row r="111" spans="2:4" ht="15.75" customHeight="1" x14ac:dyDescent="0.25">
      <c r="B111" s="10" t="s">
        <v>35</v>
      </c>
      <c r="C111" s="17">
        <v>0</v>
      </c>
      <c r="D111" s="21">
        <f t="shared" si="0"/>
        <v>0</v>
      </c>
    </row>
    <row r="112" spans="2:4" ht="15.75" customHeight="1" x14ac:dyDescent="0.25">
      <c r="B112" s="10" t="s">
        <v>36</v>
      </c>
      <c r="C112" s="17">
        <v>1</v>
      </c>
      <c r="D112" s="21">
        <f t="shared" si="0"/>
        <v>7.1428571428571425E-2</v>
      </c>
    </row>
    <row r="113" spans="2:4" ht="15.75" customHeight="1" x14ac:dyDescent="0.25">
      <c r="B113" s="13" t="s">
        <v>37</v>
      </c>
      <c r="C113" s="17">
        <v>0</v>
      </c>
      <c r="D113" s="21">
        <f t="shared" si="0"/>
        <v>0</v>
      </c>
    </row>
    <row r="114" spans="2:4" ht="15.75" customHeight="1" x14ac:dyDescent="0.25">
      <c r="B114" s="10" t="s">
        <v>38</v>
      </c>
      <c r="C114" s="17">
        <v>0</v>
      </c>
      <c r="D114" s="21">
        <f t="shared" si="0"/>
        <v>0</v>
      </c>
    </row>
    <row r="115" spans="2:4" ht="15.75" customHeight="1" x14ac:dyDescent="0.25">
      <c r="B115" s="10" t="s">
        <v>39</v>
      </c>
      <c r="C115" s="17">
        <v>0</v>
      </c>
      <c r="D115" s="21">
        <f t="shared" si="0"/>
        <v>0</v>
      </c>
    </row>
    <row r="116" spans="2:4" ht="15.75" customHeight="1" x14ac:dyDescent="0.25">
      <c r="B116" s="11" t="s">
        <v>40</v>
      </c>
      <c r="C116" s="18">
        <v>0</v>
      </c>
      <c r="D116" s="21">
        <f t="shared" si="0"/>
        <v>0</v>
      </c>
    </row>
    <row r="117" spans="2:4" ht="15.75" customHeight="1" x14ac:dyDescent="0.25">
      <c r="B117" s="13" t="s">
        <v>41</v>
      </c>
      <c r="C117" s="19">
        <v>0</v>
      </c>
      <c r="D117" s="21">
        <f t="shared" si="0"/>
        <v>0</v>
      </c>
    </row>
    <row r="118" spans="2:4" ht="15.75" customHeight="1" x14ac:dyDescent="0.25">
      <c r="B118" s="13" t="s">
        <v>42</v>
      </c>
      <c r="C118" s="19">
        <v>0</v>
      </c>
      <c r="D118" s="21">
        <f t="shared" si="0"/>
        <v>0</v>
      </c>
    </row>
    <row r="119" spans="2:4" ht="15.75" customHeight="1" x14ac:dyDescent="0.25">
      <c r="B119" s="13" t="s">
        <v>43</v>
      </c>
      <c r="C119" s="19">
        <v>0</v>
      </c>
      <c r="D119" s="21">
        <f t="shared" si="0"/>
        <v>0</v>
      </c>
    </row>
    <row r="120" spans="2:4" ht="15.75" customHeight="1" x14ac:dyDescent="0.25">
      <c r="B120" s="13" t="s">
        <v>44</v>
      </c>
      <c r="C120" s="20">
        <v>0</v>
      </c>
      <c r="D120" s="21">
        <f t="shared" si="0"/>
        <v>0</v>
      </c>
    </row>
    <row r="121" spans="2:4" ht="15.75" customHeight="1" x14ac:dyDescent="0.25">
      <c r="B121" s="13" t="s">
        <v>45</v>
      </c>
      <c r="C121" s="19">
        <v>0</v>
      </c>
      <c r="D121" s="21">
        <f t="shared" si="0"/>
        <v>0</v>
      </c>
    </row>
    <row r="122" spans="2:4" ht="15.75" customHeight="1" x14ac:dyDescent="0.25">
      <c r="B122" s="13" t="s">
        <v>46</v>
      </c>
      <c r="C122" s="19">
        <v>0</v>
      </c>
      <c r="D122" s="21">
        <f t="shared" si="0"/>
        <v>0</v>
      </c>
    </row>
    <row r="123" spans="2:4" ht="15.75" customHeight="1" x14ac:dyDescent="0.25">
      <c r="B123" s="13" t="s">
        <v>47</v>
      </c>
      <c r="C123" s="19">
        <v>0</v>
      </c>
      <c r="D123" s="21">
        <f t="shared" si="0"/>
        <v>0</v>
      </c>
    </row>
    <row r="124" spans="2:4" ht="15.75" customHeight="1" x14ac:dyDescent="0.25">
      <c r="B124" s="11" t="s">
        <v>48</v>
      </c>
      <c r="C124" s="19">
        <v>0</v>
      </c>
      <c r="D124" s="21">
        <f t="shared" si="0"/>
        <v>0</v>
      </c>
    </row>
    <row r="125" spans="2:4" ht="15.75" customHeight="1" x14ac:dyDescent="0.25">
      <c r="B125" s="10" t="s">
        <v>49</v>
      </c>
      <c r="C125" s="19">
        <v>1</v>
      </c>
      <c r="D125" s="21">
        <f t="shared" si="0"/>
        <v>7.1428571428571425E-2</v>
      </c>
    </row>
    <row r="126" spans="2:4" ht="15.75" customHeight="1" x14ac:dyDescent="0.25">
      <c r="B126" s="10" t="s">
        <v>50</v>
      </c>
      <c r="C126" s="19">
        <v>0</v>
      </c>
      <c r="D126" s="21">
        <f t="shared" si="0"/>
        <v>0</v>
      </c>
    </row>
    <row r="127" spans="2:4" ht="15.75" customHeight="1" x14ac:dyDescent="0.25">
      <c r="B127" s="10" t="s">
        <v>51</v>
      </c>
      <c r="C127" s="19">
        <v>0</v>
      </c>
      <c r="D127" s="21">
        <f t="shared" si="0"/>
        <v>0</v>
      </c>
    </row>
    <row r="128" spans="2:4" ht="15.75" customHeight="1" x14ac:dyDescent="0.25">
      <c r="B128" s="11" t="s">
        <v>52</v>
      </c>
      <c r="C128" s="19">
        <v>0</v>
      </c>
      <c r="D128" s="21">
        <f t="shared" si="0"/>
        <v>0</v>
      </c>
    </row>
    <row r="129" spans="2:4" ht="15.75" customHeight="1" x14ac:dyDescent="0.25">
      <c r="B129" s="11" t="s">
        <v>53</v>
      </c>
      <c r="C129" s="19">
        <v>0</v>
      </c>
      <c r="D129" s="21">
        <f>C129/$C$11</f>
        <v>0</v>
      </c>
    </row>
    <row r="130" spans="2:4" ht="15.75" customHeight="1" x14ac:dyDescent="0.25">
      <c r="B130" s="13" t="s">
        <v>54</v>
      </c>
      <c r="C130" s="19">
        <v>0</v>
      </c>
      <c r="D130" s="21">
        <f t="shared" ref="D130:D134" si="1">C130/$C$11</f>
        <v>0</v>
      </c>
    </row>
    <row r="131" spans="2:4" ht="15.75" customHeight="1" x14ac:dyDescent="0.25">
      <c r="B131" s="14" t="s">
        <v>55</v>
      </c>
      <c r="C131" s="19">
        <v>1</v>
      </c>
      <c r="D131" s="21">
        <f t="shared" si="1"/>
        <v>7.1428571428571425E-2</v>
      </c>
    </row>
    <row r="132" spans="2:4" ht="15.75" customHeight="1" x14ac:dyDescent="0.25">
      <c r="B132" s="11" t="s">
        <v>56</v>
      </c>
      <c r="C132" s="19">
        <v>0</v>
      </c>
      <c r="D132" s="21">
        <f t="shared" si="1"/>
        <v>0</v>
      </c>
    </row>
    <row r="133" spans="2:4" ht="15.75" customHeight="1" x14ac:dyDescent="0.25">
      <c r="B133" s="10" t="s">
        <v>57</v>
      </c>
      <c r="C133" s="19">
        <v>1</v>
      </c>
      <c r="D133" s="21">
        <f t="shared" si="1"/>
        <v>7.1428571428571425E-2</v>
      </c>
    </row>
    <row r="134" spans="2:4" ht="15.75" customHeight="1" x14ac:dyDescent="0.25">
      <c r="B134" s="13" t="s">
        <v>58</v>
      </c>
      <c r="C134" s="19">
        <v>1</v>
      </c>
      <c r="D134" s="21">
        <f t="shared" si="1"/>
        <v>7.1428571428571425E-2</v>
      </c>
    </row>
    <row r="135" spans="2:4" ht="15.75" customHeight="1" x14ac:dyDescent="0.25">
      <c r="B135" s="10" t="s">
        <v>59</v>
      </c>
      <c r="C135" s="19">
        <v>0</v>
      </c>
      <c r="D135" s="21">
        <f t="shared" ref="D135:D136" si="2">C135/$C$11</f>
        <v>0</v>
      </c>
    </row>
    <row r="136" spans="2:4" ht="15.75" customHeight="1" x14ac:dyDescent="0.25">
      <c r="B136" s="11" t="s">
        <v>74</v>
      </c>
      <c r="C136" s="19">
        <v>1</v>
      </c>
      <c r="D136" s="21">
        <f t="shared" si="2"/>
        <v>7.1428571428571425E-2</v>
      </c>
    </row>
    <row r="137" spans="2:4" ht="15.75" customHeight="1" x14ac:dyDescent="0.25">
      <c r="C137">
        <f>SUM(C84:C136)</f>
        <v>14</v>
      </c>
    </row>
    <row r="138" spans="2:4" ht="15.75" customHeight="1" x14ac:dyDescent="0.25"/>
    <row r="139" spans="2:4" ht="15.75" customHeight="1" x14ac:dyDescent="0.25"/>
    <row r="140" spans="2:4" ht="15.75" customHeight="1" x14ac:dyDescent="0.25"/>
    <row r="141" spans="2:4" ht="15.75" customHeight="1" x14ac:dyDescent="0.25"/>
    <row r="142" spans="2:4" ht="15.75" customHeight="1" x14ac:dyDescent="0.25"/>
    <row r="143" spans="2:4" ht="15.75" customHeight="1" x14ac:dyDescent="0.25"/>
    <row r="144" spans="2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</sheetData>
  <mergeCells count="4">
    <mergeCell ref="B3:C3"/>
    <mergeCell ref="B9:C9"/>
    <mergeCell ref="B15:C15"/>
    <mergeCell ref="B82:C82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6"/>
  <sheetViews>
    <sheetView topLeftCell="A22" workbookViewId="0">
      <selection activeCell="E22" sqref="E22"/>
    </sheetView>
  </sheetViews>
  <sheetFormatPr baseColWidth="10" defaultColWidth="11.42578125" defaultRowHeight="15" x14ac:dyDescent="0.25"/>
  <cols>
    <col min="2" max="2" width="49" bestFit="1" customWidth="1"/>
    <col min="3" max="3" width="19.42578125" customWidth="1"/>
    <col min="4" max="4" width="8.42578125" bestFit="1" customWidth="1"/>
  </cols>
  <sheetData>
    <row r="3" spans="2:3" ht="14.45" customHeight="1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+C11+Agosto!C5</f>
        <v>182</v>
      </c>
    </row>
    <row r="6" spans="2:3" x14ac:dyDescent="0.25">
      <c r="B6" t="s">
        <v>3</v>
      </c>
      <c r="C6" s="1">
        <f>+C12+Agosto!C6</f>
        <v>182</v>
      </c>
    </row>
    <row r="7" spans="2:3" x14ac:dyDescent="0.25">
      <c r="B7" t="s">
        <v>4</v>
      </c>
      <c r="C7" s="1" t="e">
        <f>+C13+Agosto!C7</f>
        <v>#VALUE!</v>
      </c>
    </row>
    <row r="9" spans="2:3" ht="14.45" customHeight="1" x14ac:dyDescent="0.25">
      <c r="B9" s="39" t="s">
        <v>65</v>
      </c>
      <c r="C9" s="40"/>
    </row>
    <row r="11" spans="2:3" x14ac:dyDescent="0.25">
      <c r="B11" t="s">
        <v>2</v>
      </c>
      <c r="C11" s="2">
        <v>6</v>
      </c>
    </row>
    <row r="12" spans="2:3" x14ac:dyDescent="0.25">
      <c r="B12" t="s">
        <v>3</v>
      </c>
      <c r="C12" s="2">
        <v>6</v>
      </c>
    </row>
    <row r="13" spans="2:3" x14ac:dyDescent="0.25">
      <c r="B13" t="s">
        <v>4</v>
      </c>
      <c r="C13" s="2">
        <v>0</v>
      </c>
    </row>
    <row r="15" spans="2:3" ht="14.45" customHeight="1" x14ac:dyDescent="0.25">
      <c r="B15" s="39" t="s">
        <v>66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0" t="s">
        <v>8</v>
      </c>
      <c r="C17" s="12">
        <f>+C84+Agosto!C17</f>
        <v>0</v>
      </c>
    </row>
    <row r="18" spans="2:3" x14ac:dyDescent="0.25">
      <c r="B18" s="14" t="s">
        <v>9</v>
      </c>
      <c r="C18" s="12">
        <f>+C85+Agosto!C18</f>
        <v>27</v>
      </c>
    </row>
    <row r="19" spans="2:3" x14ac:dyDescent="0.25">
      <c r="B19" s="11" t="s">
        <v>10</v>
      </c>
      <c r="C19" s="12">
        <f>+C86+Agosto!C19</f>
        <v>4</v>
      </c>
    </row>
    <row r="20" spans="2:3" x14ac:dyDescent="0.25">
      <c r="B20" s="13" t="s">
        <v>11</v>
      </c>
      <c r="C20" s="12">
        <f>+C87+Agosto!C20</f>
        <v>6</v>
      </c>
    </row>
    <row r="21" spans="2:3" x14ac:dyDescent="0.25">
      <c r="B21" s="13" t="s">
        <v>12</v>
      </c>
      <c r="C21" s="12">
        <f>+C88+Agosto!C21</f>
        <v>0</v>
      </c>
    </row>
    <row r="22" spans="2:3" x14ac:dyDescent="0.25">
      <c r="B22" s="11" t="s">
        <v>13</v>
      </c>
      <c r="C22" s="12">
        <f>+C89+Agosto!C22</f>
        <v>2</v>
      </c>
    </row>
    <row r="23" spans="2:3" x14ac:dyDescent="0.25">
      <c r="B23" s="13" t="s">
        <v>14</v>
      </c>
      <c r="C23" s="12">
        <f>+C90+Agosto!C23</f>
        <v>5</v>
      </c>
    </row>
    <row r="24" spans="2:3" x14ac:dyDescent="0.25">
      <c r="B24" s="11" t="s">
        <v>15</v>
      </c>
      <c r="C24" s="12">
        <f>+C91+Agosto!C24</f>
        <v>0</v>
      </c>
    </row>
    <row r="25" spans="2:3" x14ac:dyDescent="0.25">
      <c r="B25" s="10" t="s">
        <v>16</v>
      </c>
      <c r="C25" s="12">
        <f>+C92+Agosto!C25</f>
        <v>4</v>
      </c>
    </row>
    <row r="26" spans="2:3" x14ac:dyDescent="0.25">
      <c r="B26" s="10" t="s">
        <v>17</v>
      </c>
      <c r="C26" s="12">
        <f>+C93+Agosto!C26</f>
        <v>16</v>
      </c>
    </row>
    <row r="27" spans="2:3" x14ac:dyDescent="0.25">
      <c r="B27" s="10" t="s">
        <v>18</v>
      </c>
      <c r="C27" s="12">
        <f>+C94+Agosto!C27</f>
        <v>1</v>
      </c>
    </row>
    <row r="28" spans="2:3" x14ac:dyDescent="0.25">
      <c r="B28" s="11" t="s">
        <v>19</v>
      </c>
      <c r="C28" s="12">
        <f>+C95+Agosto!C28</f>
        <v>2</v>
      </c>
    </row>
    <row r="29" spans="2:3" x14ac:dyDescent="0.25">
      <c r="B29" s="10" t="s">
        <v>20</v>
      </c>
      <c r="C29" s="12">
        <f>+C96+Agosto!C29</f>
        <v>1</v>
      </c>
    </row>
    <row r="30" spans="2:3" x14ac:dyDescent="0.25">
      <c r="B30" s="10" t="s">
        <v>21</v>
      </c>
      <c r="C30" s="12">
        <f>+C97+Agosto!C30</f>
        <v>7</v>
      </c>
    </row>
    <row r="31" spans="2:3" x14ac:dyDescent="0.25">
      <c r="B31" s="13" t="s">
        <v>22</v>
      </c>
      <c r="C31" s="12">
        <f>+C98+Agosto!C31</f>
        <v>0</v>
      </c>
    </row>
    <row r="32" spans="2:3" x14ac:dyDescent="0.25">
      <c r="B32" s="13" t="s">
        <v>23</v>
      </c>
      <c r="C32" s="12">
        <f>+C99+Agosto!C32</f>
        <v>1</v>
      </c>
    </row>
    <row r="33" spans="2:3" x14ac:dyDescent="0.25">
      <c r="B33" s="10" t="s">
        <v>24</v>
      </c>
      <c r="C33" s="12">
        <f>+C100+Agosto!C33</f>
        <v>0</v>
      </c>
    </row>
    <row r="34" spans="2:3" x14ac:dyDescent="0.25">
      <c r="B34" s="14" t="s">
        <v>25</v>
      </c>
      <c r="C34" s="12">
        <f>+C101+Agosto!C34</f>
        <v>0</v>
      </c>
    </row>
    <row r="35" spans="2:3" x14ac:dyDescent="0.25">
      <c r="B35" s="11" t="s">
        <v>26</v>
      </c>
      <c r="C35" s="12">
        <f>+C102+Agosto!C35</f>
        <v>1</v>
      </c>
    </row>
    <row r="36" spans="2:3" x14ac:dyDescent="0.25">
      <c r="B36" s="13" t="s">
        <v>27</v>
      </c>
      <c r="C36" s="12">
        <f>+C103+Agosto!C36</f>
        <v>0</v>
      </c>
    </row>
    <row r="37" spans="2:3" x14ac:dyDescent="0.25">
      <c r="B37" s="13" t="s">
        <v>28</v>
      </c>
      <c r="C37" s="12">
        <f>+C104+Agosto!C37</f>
        <v>9</v>
      </c>
    </row>
    <row r="38" spans="2:3" x14ac:dyDescent="0.25">
      <c r="B38" s="10" t="s">
        <v>29</v>
      </c>
      <c r="C38" s="12">
        <f>+C105+Agosto!C38</f>
        <v>1</v>
      </c>
    </row>
    <row r="39" spans="2:3" x14ac:dyDescent="0.25">
      <c r="B39" s="13" t="s">
        <v>30</v>
      </c>
      <c r="C39" s="12">
        <f>+C106+Agosto!C39</f>
        <v>2</v>
      </c>
    </row>
    <row r="40" spans="2:3" x14ac:dyDescent="0.25">
      <c r="B40" s="10" t="s">
        <v>31</v>
      </c>
      <c r="C40" s="12">
        <f>+C107+Agosto!C40</f>
        <v>4</v>
      </c>
    </row>
    <row r="41" spans="2:3" x14ac:dyDescent="0.25">
      <c r="B41" s="11" t="s">
        <v>32</v>
      </c>
      <c r="C41" s="12">
        <f>+C108+Agosto!C41</f>
        <v>0</v>
      </c>
    </row>
    <row r="42" spans="2:3" x14ac:dyDescent="0.25">
      <c r="B42" s="11" t="s">
        <v>33</v>
      </c>
      <c r="C42" s="12">
        <f>+C109+Agosto!C42</f>
        <v>0</v>
      </c>
    </row>
    <row r="43" spans="2:3" x14ac:dyDescent="0.25">
      <c r="B43" s="10" t="s">
        <v>34</v>
      </c>
      <c r="C43" s="12">
        <f>+C110+Agosto!C43</f>
        <v>7</v>
      </c>
    </row>
    <row r="44" spans="2:3" x14ac:dyDescent="0.25">
      <c r="B44" s="10" t="s">
        <v>35</v>
      </c>
      <c r="C44" s="12">
        <f>+C111+Agosto!C44</f>
        <v>1</v>
      </c>
    </row>
    <row r="45" spans="2:3" x14ac:dyDescent="0.25">
      <c r="B45" s="10" t="s">
        <v>36</v>
      </c>
      <c r="C45" s="12">
        <f>+C112+Agosto!C45</f>
        <v>1</v>
      </c>
    </row>
    <row r="46" spans="2:3" x14ac:dyDescent="0.25">
      <c r="B46" s="13" t="s">
        <v>37</v>
      </c>
      <c r="C46" s="12">
        <f>+C113+Agosto!C46</f>
        <v>0</v>
      </c>
    </row>
    <row r="47" spans="2:3" x14ac:dyDescent="0.25">
      <c r="B47" s="10" t="s">
        <v>38</v>
      </c>
      <c r="C47" s="12">
        <f>+C114+Agosto!C47</f>
        <v>2</v>
      </c>
    </row>
    <row r="48" spans="2:3" x14ac:dyDescent="0.25">
      <c r="B48" s="10" t="s">
        <v>39</v>
      </c>
      <c r="C48" s="12">
        <f>+C115+Agosto!C48</f>
        <v>0</v>
      </c>
    </row>
    <row r="49" spans="2:3" x14ac:dyDescent="0.25">
      <c r="B49" s="11" t="s">
        <v>40</v>
      </c>
      <c r="C49" s="12">
        <f>+C116+Agosto!C49</f>
        <v>1</v>
      </c>
    </row>
    <row r="50" spans="2:3" x14ac:dyDescent="0.25">
      <c r="B50" s="13" t="s">
        <v>41</v>
      </c>
      <c r="C50" s="12">
        <f>+C117+Agosto!C50</f>
        <v>0</v>
      </c>
    </row>
    <row r="51" spans="2:3" x14ac:dyDescent="0.25">
      <c r="B51" s="13" t="s">
        <v>42</v>
      </c>
      <c r="C51" s="12">
        <f>+C118+Agosto!C51</f>
        <v>0</v>
      </c>
    </row>
    <row r="52" spans="2:3" x14ac:dyDescent="0.25">
      <c r="B52" s="13" t="s">
        <v>43</v>
      </c>
      <c r="C52" s="12">
        <f>+C119+Agosto!C52</f>
        <v>2</v>
      </c>
    </row>
    <row r="53" spans="2:3" x14ac:dyDescent="0.25">
      <c r="B53" s="13" t="s">
        <v>44</v>
      </c>
      <c r="C53" s="12">
        <f>+C120+Agosto!C53</f>
        <v>0</v>
      </c>
    </row>
    <row r="54" spans="2:3" x14ac:dyDescent="0.25">
      <c r="B54" s="13" t="s">
        <v>45</v>
      </c>
      <c r="C54" s="12">
        <f>+C121+Agosto!C54</f>
        <v>0</v>
      </c>
    </row>
    <row r="55" spans="2:3" x14ac:dyDescent="0.25">
      <c r="B55" s="13" t="s">
        <v>46</v>
      </c>
      <c r="C55" s="12">
        <f>+C122+Agosto!C55</f>
        <v>10</v>
      </c>
    </row>
    <row r="56" spans="2:3" x14ac:dyDescent="0.25">
      <c r="B56" s="13" t="s">
        <v>47</v>
      </c>
      <c r="C56" s="12">
        <f>+C123+Agosto!C56</f>
        <v>3</v>
      </c>
    </row>
    <row r="57" spans="2:3" x14ac:dyDescent="0.25">
      <c r="B57" s="11" t="s">
        <v>48</v>
      </c>
      <c r="C57" s="12">
        <f>+C124+Agosto!C57</f>
        <v>0</v>
      </c>
    </row>
    <row r="58" spans="2:3" x14ac:dyDescent="0.25">
      <c r="B58" s="10" t="s">
        <v>49</v>
      </c>
      <c r="C58" s="12">
        <f>+C125+Agosto!C58</f>
        <v>7</v>
      </c>
    </row>
    <row r="59" spans="2:3" x14ac:dyDescent="0.25">
      <c r="B59" s="10" t="s">
        <v>50</v>
      </c>
      <c r="C59" s="12">
        <f>+C126+Agosto!C59</f>
        <v>0</v>
      </c>
    </row>
    <row r="60" spans="2:3" x14ac:dyDescent="0.25">
      <c r="B60" s="10" t="s">
        <v>51</v>
      </c>
      <c r="C60" s="12">
        <f>+C127+Agosto!C60</f>
        <v>9</v>
      </c>
    </row>
    <row r="61" spans="2:3" x14ac:dyDescent="0.25">
      <c r="B61" s="11" t="s">
        <v>52</v>
      </c>
      <c r="C61" s="12">
        <f>+C128+Agosto!C61</f>
        <v>1</v>
      </c>
    </row>
    <row r="62" spans="2:3" x14ac:dyDescent="0.25">
      <c r="B62" s="11" t="s">
        <v>53</v>
      </c>
      <c r="C62" s="12">
        <f>+C129+Agosto!C62</f>
        <v>0</v>
      </c>
    </row>
    <row r="63" spans="2:3" x14ac:dyDescent="0.25">
      <c r="B63" s="13" t="s">
        <v>54</v>
      </c>
      <c r="C63" s="12">
        <f>+C130+Agosto!C63</f>
        <v>1</v>
      </c>
    </row>
    <row r="64" spans="2:3" x14ac:dyDescent="0.25">
      <c r="B64" s="14" t="s">
        <v>55</v>
      </c>
      <c r="C64" s="12">
        <f>+C131+Agosto!C64</f>
        <v>4</v>
      </c>
    </row>
    <row r="65" spans="2:3" ht="14.45" customHeight="1" x14ac:dyDescent="0.25">
      <c r="B65" s="11" t="s">
        <v>56</v>
      </c>
      <c r="C65" s="12">
        <f>+C132+Agosto!C65</f>
        <v>0</v>
      </c>
    </row>
    <row r="66" spans="2:3" x14ac:dyDescent="0.25">
      <c r="B66" s="10" t="s">
        <v>57</v>
      </c>
      <c r="C66" s="12">
        <f>+C133+Agosto!C66</f>
        <v>6</v>
      </c>
    </row>
    <row r="67" spans="2:3" x14ac:dyDescent="0.25">
      <c r="B67" s="13" t="s">
        <v>58</v>
      </c>
      <c r="C67" s="12">
        <f>+C134+Agosto!C67</f>
        <v>21</v>
      </c>
    </row>
    <row r="68" spans="2:3" x14ac:dyDescent="0.25">
      <c r="B68" s="10" t="s">
        <v>59</v>
      </c>
      <c r="C68" s="12">
        <f>+C135+Agosto!C68</f>
        <v>1</v>
      </c>
    </row>
    <row r="69" spans="2:3" x14ac:dyDescent="0.25">
      <c r="B69" s="11"/>
      <c r="C69" s="12"/>
    </row>
    <row r="70" spans="2:3" x14ac:dyDescent="0.25">
      <c r="B70" s="11"/>
      <c r="C70" s="12"/>
    </row>
    <row r="71" spans="2:3" x14ac:dyDescent="0.25">
      <c r="B71" s="11"/>
      <c r="C71" s="12"/>
    </row>
    <row r="72" spans="2:3" x14ac:dyDescent="0.25">
      <c r="B72" s="11"/>
      <c r="C72" s="12"/>
    </row>
    <row r="73" spans="2:3" x14ac:dyDescent="0.25">
      <c r="B73" s="11"/>
      <c r="C73" s="12"/>
    </row>
    <row r="74" spans="2:3" x14ac:dyDescent="0.25">
      <c r="B74" s="11"/>
      <c r="C74" s="12"/>
    </row>
    <row r="75" spans="2:3" x14ac:dyDescent="0.25">
      <c r="B75" s="11"/>
      <c r="C75" s="12"/>
    </row>
    <row r="76" spans="2:3" x14ac:dyDescent="0.25">
      <c r="B76" s="11"/>
      <c r="C76" s="12"/>
    </row>
    <row r="77" spans="2:3" x14ac:dyDescent="0.25">
      <c r="B77" s="11"/>
      <c r="C77" s="12"/>
    </row>
    <row r="78" spans="2:3" x14ac:dyDescent="0.25">
      <c r="B78" s="11"/>
      <c r="C78" s="12"/>
    </row>
    <row r="79" spans="2:3" x14ac:dyDescent="0.25">
      <c r="B79" s="11"/>
      <c r="C79" s="12"/>
    </row>
    <row r="80" spans="2:3" x14ac:dyDescent="0.25">
      <c r="B80" s="11"/>
      <c r="C80" s="12"/>
    </row>
    <row r="81" spans="2:4" x14ac:dyDescent="0.25">
      <c r="B81" s="9"/>
      <c r="C81" s="22">
        <f>SUM(C17:C80)</f>
        <v>170</v>
      </c>
    </row>
    <row r="82" spans="2:4" x14ac:dyDescent="0.25">
      <c r="B82" s="39" t="s">
        <v>69</v>
      </c>
      <c r="C82" s="40"/>
    </row>
    <row r="83" spans="2:4" x14ac:dyDescent="0.25">
      <c r="C83" s="9"/>
    </row>
    <row r="84" spans="2:4" x14ac:dyDescent="0.25">
      <c r="B84" s="10" t="s">
        <v>8</v>
      </c>
      <c r="C84" s="15">
        <v>0</v>
      </c>
      <c r="D84" s="9">
        <f>C84/$C$11</f>
        <v>0</v>
      </c>
    </row>
    <row r="85" spans="2:4" x14ac:dyDescent="0.25">
      <c r="B85" s="14" t="s">
        <v>9</v>
      </c>
      <c r="C85" s="15">
        <v>1</v>
      </c>
      <c r="D85" s="9">
        <f t="shared" ref="D85:D134" si="0">C85/$C$11</f>
        <v>0.16666666666666666</v>
      </c>
    </row>
    <row r="86" spans="2:4" x14ac:dyDescent="0.25">
      <c r="B86" s="11" t="s">
        <v>10</v>
      </c>
      <c r="C86" s="15">
        <v>0</v>
      </c>
      <c r="D86" s="9">
        <f t="shared" si="0"/>
        <v>0</v>
      </c>
    </row>
    <row r="87" spans="2:4" x14ac:dyDescent="0.25">
      <c r="B87" s="13" t="s">
        <v>11</v>
      </c>
      <c r="C87" s="15">
        <v>0</v>
      </c>
      <c r="D87" s="9">
        <f t="shared" si="0"/>
        <v>0</v>
      </c>
    </row>
    <row r="88" spans="2:4" x14ac:dyDescent="0.25">
      <c r="B88" s="13" t="s">
        <v>12</v>
      </c>
      <c r="C88" s="15">
        <v>0</v>
      </c>
      <c r="D88" s="9">
        <f t="shared" si="0"/>
        <v>0</v>
      </c>
    </row>
    <row r="89" spans="2:4" x14ac:dyDescent="0.25">
      <c r="B89" s="11" t="s">
        <v>13</v>
      </c>
      <c r="C89" s="15">
        <v>0</v>
      </c>
      <c r="D89" s="9">
        <f t="shared" si="0"/>
        <v>0</v>
      </c>
    </row>
    <row r="90" spans="2:4" x14ac:dyDescent="0.25">
      <c r="B90" s="13" t="s">
        <v>14</v>
      </c>
      <c r="C90" s="15">
        <v>0</v>
      </c>
      <c r="D90" s="9">
        <f t="shared" si="0"/>
        <v>0</v>
      </c>
    </row>
    <row r="91" spans="2:4" x14ac:dyDescent="0.25">
      <c r="B91" s="11" t="s">
        <v>15</v>
      </c>
      <c r="C91" s="15">
        <v>0</v>
      </c>
      <c r="D91" s="9">
        <f t="shared" si="0"/>
        <v>0</v>
      </c>
    </row>
    <row r="92" spans="2:4" x14ac:dyDescent="0.25">
      <c r="B92" s="10" t="s">
        <v>16</v>
      </c>
      <c r="C92" s="15">
        <v>0</v>
      </c>
      <c r="D92" s="9">
        <f t="shared" si="0"/>
        <v>0</v>
      </c>
    </row>
    <row r="93" spans="2:4" x14ac:dyDescent="0.25">
      <c r="B93" s="10" t="s">
        <v>17</v>
      </c>
      <c r="C93" s="15">
        <v>0</v>
      </c>
      <c r="D93" s="9">
        <f t="shared" si="0"/>
        <v>0</v>
      </c>
    </row>
    <row r="94" spans="2:4" x14ac:dyDescent="0.25">
      <c r="B94" s="10" t="s">
        <v>18</v>
      </c>
      <c r="C94" s="15">
        <v>0</v>
      </c>
      <c r="D94" s="9">
        <f t="shared" si="0"/>
        <v>0</v>
      </c>
    </row>
    <row r="95" spans="2:4" x14ac:dyDescent="0.25">
      <c r="B95" s="11" t="s">
        <v>19</v>
      </c>
      <c r="C95" s="15">
        <v>0</v>
      </c>
      <c r="D95" s="9">
        <f t="shared" si="0"/>
        <v>0</v>
      </c>
    </row>
    <row r="96" spans="2:4" x14ac:dyDescent="0.25">
      <c r="B96" s="10" t="s">
        <v>20</v>
      </c>
      <c r="C96" s="15">
        <v>0</v>
      </c>
      <c r="D96" s="9">
        <f t="shared" si="0"/>
        <v>0</v>
      </c>
    </row>
    <row r="97" spans="2:4" x14ac:dyDescent="0.25">
      <c r="B97" s="10" t="s">
        <v>21</v>
      </c>
      <c r="C97" s="15">
        <v>0</v>
      </c>
      <c r="D97" s="9">
        <f t="shared" si="0"/>
        <v>0</v>
      </c>
    </row>
    <row r="98" spans="2:4" x14ac:dyDescent="0.25">
      <c r="B98" s="13" t="s">
        <v>22</v>
      </c>
      <c r="C98" s="15">
        <v>0</v>
      </c>
      <c r="D98" s="9">
        <f t="shared" si="0"/>
        <v>0</v>
      </c>
    </row>
    <row r="99" spans="2:4" x14ac:dyDescent="0.25">
      <c r="B99" s="13" t="s">
        <v>23</v>
      </c>
      <c r="C99" s="15">
        <v>1</v>
      </c>
      <c r="D99" s="9">
        <f t="shared" si="0"/>
        <v>0.16666666666666666</v>
      </c>
    </row>
    <row r="100" spans="2:4" x14ac:dyDescent="0.25">
      <c r="B100" s="10" t="s">
        <v>24</v>
      </c>
      <c r="C100" s="15">
        <v>0</v>
      </c>
      <c r="D100" s="9">
        <f t="shared" si="0"/>
        <v>0</v>
      </c>
    </row>
    <row r="101" spans="2:4" x14ac:dyDescent="0.25">
      <c r="B101" s="14" t="s">
        <v>25</v>
      </c>
      <c r="C101" s="15">
        <v>0</v>
      </c>
      <c r="D101" s="9">
        <f t="shared" si="0"/>
        <v>0</v>
      </c>
    </row>
    <row r="102" spans="2:4" x14ac:dyDescent="0.25">
      <c r="B102" s="11" t="s">
        <v>26</v>
      </c>
      <c r="C102" s="25">
        <v>0</v>
      </c>
      <c r="D102" s="9">
        <f t="shared" si="0"/>
        <v>0</v>
      </c>
    </row>
    <row r="103" spans="2:4" x14ac:dyDescent="0.25">
      <c r="B103" s="13" t="s">
        <v>27</v>
      </c>
      <c r="C103" s="25">
        <v>0</v>
      </c>
      <c r="D103" s="9">
        <f t="shared" si="0"/>
        <v>0</v>
      </c>
    </row>
    <row r="104" spans="2:4" x14ac:dyDescent="0.25">
      <c r="B104" s="13" t="s">
        <v>28</v>
      </c>
      <c r="C104" s="25">
        <v>0</v>
      </c>
      <c r="D104" s="9">
        <f t="shared" si="0"/>
        <v>0</v>
      </c>
    </row>
    <row r="105" spans="2:4" x14ac:dyDescent="0.25">
      <c r="B105" s="10" t="s">
        <v>29</v>
      </c>
      <c r="C105" s="25">
        <v>0</v>
      </c>
      <c r="D105" s="9">
        <f t="shared" si="0"/>
        <v>0</v>
      </c>
    </row>
    <row r="106" spans="2:4" x14ac:dyDescent="0.25">
      <c r="B106" s="13" t="s">
        <v>30</v>
      </c>
      <c r="C106" s="25">
        <v>0</v>
      </c>
      <c r="D106" s="9">
        <f t="shared" si="0"/>
        <v>0</v>
      </c>
    </row>
    <row r="107" spans="2:4" x14ac:dyDescent="0.25">
      <c r="B107" s="10" t="s">
        <v>31</v>
      </c>
      <c r="C107" s="25">
        <v>0</v>
      </c>
      <c r="D107" s="9">
        <f t="shared" si="0"/>
        <v>0</v>
      </c>
    </row>
    <row r="108" spans="2:4" x14ac:dyDescent="0.25">
      <c r="B108" s="11" t="s">
        <v>32</v>
      </c>
      <c r="C108" s="25">
        <v>0</v>
      </c>
      <c r="D108" s="9">
        <f t="shared" si="0"/>
        <v>0</v>
      </c>
    </row>
    <row r="109" spans="2:4" x14ac:dyDescent="0.25">
      <c r="B109" s="11" t="s">
        <v>33</v>
      </c>
      <c r="C109" s="25">
        <v>0</v>
      </c>
      <c r="D109" s="9">
        <f t="shared" si="0"/>
        <v>0</v>
      </c>
    </row>
    <row r="110" spans="2:4" x14ac:dyDescent="0.25">
      <c r="B110" s="10" t="s">
        <v>34</v>
      </c>
      <c r="C110" s="25">
        <v>1</v>
      </c>
      <c r="D110" s="9">
        <f t="shared" si="0"/>
        <v>0.16666666666666666</v>
      </c>
    </row>
    <row r="111" spans="2:4" x14ac:dyDescent="0.25">
      <c r="B111" s="10" t="s">
        <v>35</v>
      </c>
      <c r="C111" s="25">
        <v>0</v>
      </c>
      <c r="D111" s="9">
        <f t="shared" si="0"/>
        <v>0</v>
      </c>
    </row>
    <row r="112" spans="2:4" x14ac:dyDescent="0.25">
      <c r="B112" s="10" t="s">
        <v>36</v>
      </c>
      <c r="C112" s="25">
        <v>0</v>
      </c>
      <c r="D112" s="9">
        <f t="shared" si="0"/>
        <v>0</v>
      </c>
    </row>
    <row r="113" spans="2:4" x14ac:dyDescent="0.25">
      <c r="B113" s="13" t="s">
        <v>37</v>
      </c>
      <c r="C113" s="25">
        <v>0</v>
      </c>
      <c r="D113" s="9">
        <f t="shared" si="0"/>
        <v>0</v>
      </c>
    </row>
    <row r="114" spans="2:4" x14ac:dyDescent="0.25">
      <c r="B114" s="10" t="s">
        <v>38</v>
      </c>
      <c r="C114" s="25">
        <v>0</v>
      </c>
      <c r="D114" s="9">
        <f t="shared" si="0"/>
        <v>0</v>
      </c>
    </row>
    <row r="115" spans="2:4" x14ac:dyDescent="0.25">
      <c r="B115" s="10" t="s">
        <v>39</v>
      </c>
      <c r="C115" s="25">
        <v>0</v>
      </c>
      <c r="D115" s="9">
        <f t="shared" si="0"/>
        <v>0</v>
      </c>
    </row>
    <row r="116" spans="2:4" x14ac:dyDescent="0.25">
      <c r="B116" s="11" t="s">
        <v>40</v>
      </c>
      <c r="C116" s="26">
        <v>0</v>
      </c>
      <c r="D116" s="9">
        <f t="shared" si="0"/>
        <v>0</v>
      </c>
    </row>
    <row r="117" spans="2:4" x14ac:dyDescent="0.25">
      <c r="B117" s="13" t="s">
        <v>41</v>
      </c>
      <c r="C117" s="27">
        <v>0</v>
      </c>
      <c r="D117" s="9">
        <f t="shared" si="0"/>
        <v>0</v>
      </c>
    </row>
    <row r="118" spans="2:4" x14ac:dyDescent="0.25">
      <c r="B118" s="13" t="s">
        <v>42</v>
      </c>
      <c r="C118" s="27">
        <v>0</v>
      </c>
      <c r="D118" s="9">
        <f t="shared" si="0"/>
        <v>0</v>
      </c>
    </row>
    <row r="119" spans="2:4" x14ac:dyDescent="0.25">
      <c r="B119" s="13" t="s">
        <v>43</v>
      </c>
      <c r="C119" s="27">
        <v>0</v>
      </c>
      <c r="D119" s="9">
        <f t="shared" si="0"/>
        <v>0</v>
      </c>
    </row>
    <row r="120" spans="2:4" x14ac:dyDescent="0.25">
      <c r="B120" s="13" t="s">
        <v>44</v>
      </c>
      <c r="C120" s="26">
        <v>0</v>
      </c>
      <c r="D120" s="9">
        <f t="shared" si="0"/>
        <v>0</v>
      </c>
    </row>
    <row r="121" spans="2:4" x14ac:dyDescent="0.25">
      <c r="B121" s="13" t="s">
        <v>45</v>
      </c>
      <c r="C121" s="27">
        <v>0</v>
      </c>
      <c r="D121" s="9">
        <f t="shared" si="0"/>
        <v>0</v>
      </c>
    </row>
    <row r="122" spans="2:4" x14ac:dyDescent="0.25">
      <c r="B122" s="13" t="s">
        <v>46</v>
      </c>
      <c r="C122" s="27">
        <v>2</v>
      </c>
      <c r="D122" s="9">
        <f t="shared" si="0"/>
        <v>0.33333333333333331</v>
      </c>
    </row>
    <row r="123" spans="2:4" x14ac:dyDescent="0.25">
      <c r="B123" s="13" t="s">
        <v>47</v>
      </c>
      <c r="C123" s="27">
        <v>0</v>
      </c>
      <c r="D123" s="9">
        <f t="shared" si="0"/>
        <v>0</v>
      </c>
    </row>
    <row r="124" spans="2:4" x14ac:dyDescent="0.25">
      <c r="B124" s="11" t="s">
        <v>48</v>
      </c>
      <c r="C124" s="27">
        <v>0</v>
      </c>
      <c r="D124" s="9">
        <f t="shared" si="0"/>
        <v>0</v>
      </c>
    </row>
    <row r="125" spans="2:4" x14ac:dyDescent="0.25">
      <c r="B125" s="10" t="s">
        <v>49</v>
      </c>
      <c r="C125" s="27">
        <v>0</v>
      </c>
      <c r="D125" s="9">
        <f t="shared" si="0"/>
        <v>0</v>
      </c>
    </row>
    <row r="126" spans="2:4" x14ac:dyDescent="0.25">
      <c r="B126" s="10" t="s">
        <v>50</v>
      </c>
      <c r="C126" s="27">
        <v>0</v>
      </c>
      <c r="D126" s="9">
        <f t="shared" si="0"/>
        <v>0</v>
      </c>
    </row>
    <row r="127" spans="2:4" x14ac:dyDescent="0.25">
      <c r="B127" s="10" t="s">
        <v>51</v>
      </c>
      <c r="C127" s="27">
        <v>0</v>
      </c>
      <c r="D127" s="9">
        <f t="shared" si="0"/>
        <v>0</v>
      </c>
    </row>
    <row r="128" spans="2:4" x14ac:dyDescent="0.25">
      <c r="B128" s="11" t="s">
        <v>52</v>
      </c>
      <c r="C128" s="27">
        <v>0</v>
      </c>
      <c r="D128" s="9">
        <f t="shared" si="0"/>
        <v>0</v>
      </c>
    </row>
    <row r="129" spans="2:4" x14ac:dyDescent="0.25">
      <c r="B129" s="11" t="s">
        <v>53</v>
      </c>
      <c r="C129" s="27">
        <v>0</v>
      </c>
      <c r="D129" s="9">
        <f t="shared" si="0"/>
        <v>0</v>
      </c>
    </row>
    <row r="130" spans="2:4" x14ac:dyDescent="0.25">
      <c r="B130" s="13" t="s">
        <v>54</v>
      </c>
      <c r="C130" s="27">
        <v>0</v>
      </c>
      <c r="D130" s="9">
        <f t="shared" si="0"/>
        <v>0</v>
      </c>
    </row>
    <row r="131" spans="2:4" x14ac:dyDescent="0.25">
      <c r="B131" s="14" t="s">
        <v>55</v>
      </c>
      <c r="C131" s="27">
        <v>1</v>
      </c>
      <c r="D131" s="9">
        <f t="shared" si="0"/>
        <v>0.16666666666666666</v>
      </c>
    </row>
    <row r="132" spans="2:4" x14ac:dyDescent="0.25">
      <c r="B132" s="11" t="s">
        <v>56</v>
      </c>
      <c r="C132" s="27">
        <v>0</v>
      </c>
      <c r="D132" s="9">
        <f t="shared" si="0"/>
        <v>0</v>
      </c>
    </row>
    <row r="133" spans="2:4" x14ac:dyDescent="0.25">
      <c r="B133" s="10" t="s">
        <v>57</v>
      </c>
      <c r="C133" s="19">
        <v>0</v>
      </c>
      <c r="D133" s="9">
        <f t="shared" si="0"/>
        <v>0</v>
      </c>
    </row>
    <row r="134" spans="2:4" x14ac:dyDescent="0.25">
      <c r="B134" s="13" t="s">
        <v>58</v>
      </c>
      <c r="C134" s="19">
        <v>0</v>
      </c>
      <c r="D134" s="9">
        <f t="shared" si="0"/>
        <v>0</v>
      </c>
    </row>
    <row r="135" spans="2:4" x14ac:dyDescent="0.25">
      <c r="B135" s="10" t="s">
        <v>59</v>
      </c>
      <c r="C135" s="19">
        <v>0</v>
      </c>
      <c r="D135" s="9">
        <f t="shared" ref="D135" si="1">C135/$C$11</f>
        <v>0</v>
      </c>
    </row>
    <row r="136" spans="2:4" x14ac:dyDescent="0.25">
      <c r="C136">
        <f>SUM(C84:C135)</f>
        <v>6</v>
      </c>
    </row>
  </sheetData>
  <mergeCells count="4">
    <mergeCell ref="B3:C3"/>
    <mergeCell ref="B9:C9"/>
    <mergeCell ref="B15:C15"/>
    <mergeCell ref="B82:C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</vt:lpstr>
      <vt:lpstr>GRAFICOS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K. Rodriguez Novas</dc:creator>
  <cp:keywords/>
  <dc:description/>
  <cp:lastModifiedBy>Felix A. Montilla Luis</cp:lastModifiedBy>
  <cp:revision/>
  <dcterms:created xsi:type="dcterms:W3CDTF">2021-06-29T19:51:56Z</dcterms:created>
  <dcterms:modified xsi:type="dcterms:W3CDTF">2023-01-04T13:41:39Z</dcterms:modified>
  <cp:category/>
  <cp:contentStatus/>
</cp:coreProperties>
</file>