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alcruz\Desktop\Estados\Esdtados y reportes 2024\Pagos a proveedoeres\Julio\"/>
    </mc:Choice>
  </mc:AlternateContent>
  <xr:revisionPtr revIDLastSave="0" documentId="13_ncr:1_{2265AABE-59EF-48AD-87C1-4265493FD009}" xr6:coauthVersionLast="47" xr6:coauthVersionMax="47" xr10:uidLastSave="{00000000-0000-0000-0000-000000000000}"/>
  <bookViews>
    <workbookView xWindow="-120" yWindow="-120" windowWidth="20730" windowHeight="11040" firstSheet="4" activeTab="4" xr2:uid="{00000000-000D-0000-FFFF-FFFF00000000}"/>
  </bookViews>
  <sheets>
    <sheet name="JUNIO 2021 (2)" sheetId="2" state="hidden" r:id="rId1"/>
    <sheet name="JUNIO 2021 (3)" sheetId="3" state="hidden" r:id="rId2"/>
    <sheet name="JUNIO 2021 (4)" sheetId="4" state="hidden" r:id="rId3"/>
    <sheet name="Hoja1" sheetId="5" state="hidden" r:id="rId4"/>
    <sheet name="JULIO" sheetId="12" r:id="rId5"/>
  </sheets>
  <definedNames>
    <definedName name="_xlnm._FilterDatabase" localSheetId="0" hidden="1">'JUNIO 2021 (2)'!$B$8:$J$90</definedName>
    <definedName name="_xlnm._FilterDatabase" localSheetId="1" hidden="1">'JUNIO 2021 (3)'!$C$8:$J$90</definedName>
    <definedName name="_xlnm._FilterDatabase" localSheetId="2" hidden="1">'JUNIO 2021 (4)'!$C$8:$J$90</definedName>
    <definedName name="_xlnm.Print_Area" localSheetId="0">'JUNIO 2021 (2)'!$B$1:$J$102</definedName>
    <definedName name="_xlnm.Print_Area" localSheetId="1">'JUNIO 2021 (3)'!$C$1:$J$102</definedName>
    <definedName name="_xlnm.Print_Area" localSheetId="2">'JUNIO 2021 (4)'!$C$1:$J$101</definedName>
    <definedName name="_xlnm.Print_Titles" localSheetId="3">Hoja1!$8:$9</definedName>
    <definedName name="_xlnm.Print_Titles" localSheetId="4">JULIO!$2:$9</definedName>
    <definedName name="_xlnm.Print_Titles" localSheetId="0">'JUNIO 2021 (2)'!$7:$9</definedName>
    <definedName name="_xlnm.Print_Titles" localSheetId="1">'JUNIO 2021 (3)'!$7:$9</definedName>
    <definedName name="_xlnm.Print_Titles" localSheetId="2">'JUNIO 2021 (4)'!$7:$9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1" i="12" l="1"/>
  <c r="G141" i="12" l="1"/>
  <c r="F87" i="5" l="1"/>
  <c r="G87" i="5"/>
  <c r="H87" i="5" s="1"/>
  <c r="E92" i="5" l="1"/>
  <c r="G91" i="5"/>
  <c r="H91" i="5" s="1"/>
  <c r="F91" i="5"/>
  <c r="G90" i="5"/>
  <c r="H90" i="5" s="1"/>
  <c r="F90" i="5"/>
  <c r="G89" i="5"/>
  <c r="H89" i="5" s="1"/>
  <c r="F89" i="5"/>
  <c r="G88" i="5"/>
  <c r="H88" i="5" s="1"/>
  <c r="F88" i="5"/>
  <c r="G85" i="5"/>
  <c r="H85" i="5" s="1"/>
  <c r="F85" i="5"/>
  <c r="G84" i="5"/>
  <c r="H84" i="5" s="1"/>
  <c r="F84" i="5"/>
  <c r="G83" i="5"/>
  <c r="H83" i="5" s="1"/>
  <c r="F83" i="5"/>
  <c r="G82" i="5"/>
  <c r="H82" i="5" s="1"/>
  <c r="F82" i="5"/>
  <c r="G81" i="5"/>
  <c r="H81" i="5" s="1"/>
  <c r="F81" i="5"/>
  <c r="G80" i="5"/>
  <c r="H80" i="5" s="1"/>
  <c r="F80" i="5"/>
  <c r="G79" i="5"/>
  <c r="H79" i="5" s="1"/>
  <c r="F79" i="5"/>
  <c r="G78" i="5"/>
  <c r="H78" i="5" s="1"/>
  <c r="F78" i="5"/>
  <c r="G77" i="5"/>
  <c r="F77" i="5"/>
  <c r="G76" i="5"/>
  <c r="H76" i="5" s="1"/>
  <c r="F76" i="5"/>
  <c r="G75" i="5"/>
  <c r="H75" i="5" s="1"/>
  <c r="F75" i="5"/>
  <c r="G74" i="5"/>
  <c r="H74" i="5" s="1"/>
  <c r="F74" i="5"/>
  <c r="G73" i="5"/>
  <c r="H73" i="5" s="1"/>
  <c r="F73" i="5"/>
  <c r="G72" i="5"/>
  <c r="H72" i="5" s="1"/>
  <c r="F72" i="5"/>
  <c r="G71" i="5"/>
  <c r="H71" i="5" s="1"/>
  <c r="F71" i="5"/>
  <c r="G70" i="5"/>
  <c r="H70" i="5" s="1"/>
  <c r="F70" i="5"/>
  <c r="G69" i="5"/>
  <c r="H69" i="5" s="1"/>
  <c r="F69" i="5"/>
  <c r="G68" i="5"/>
  <c r="H68" i="5" s="1"/>
  <c r="F68" i="5"/>
  <c r="G67" i="5"/>
  <c r="H67" i="5" s="1"/>
  <c r="F67" i="5"/>
  <c r="G66" i="5"/>
  <c r="H66" i="5" s="1"/>
  <c r="F66" i="5"/>
  <c r="G65" i="5"/>
  <c r="H65" i="5" s="1"/>
  <c r="F65" i="5"/>
  <c r="G64" i="5"/>
  <c r="H64" i="5" s="1"/>
  <c r="F64" i="5"/>
  <c r="G63" i="5"/>
  <c r="H63" i="5" s="1"/>
  <c r="F63" i="5"/>
  <c r="G62" i="5"/>
  <c r="H62" i="5" s="1"/>
  <c r="F62" i="5"/>
  <c r="G61" i="5"/>
  <c r="H61" i="5" s="1"/>
  <c r="F61" i="5"/>
  <c r="G60" i="5"/>
  <c r="H60" i="5" s="1"/>
  <c r="F60" i="5"/>
  <c r="G59" i="5"/>
  <c r="H59" i="5" s="1"/>
  <c r="F59" i="5"/>
  <c r="G58" i="5"/>
  <c r="H58" i="5" s="1"/>
  <c r="F58" i="5"/>
  <c r="G57" i="5"/>
  <c r="H57" i="5" s="1"/>
  <c r="F57" i="5"/>
  <c r="G56" i="5"/>
  <c r="H56" i="5" s="1"/>
  <c r="F56" i="5"/>
  <c r="G55" i="5"/>
  <c r="H55" i="5" s="1"/>
  <c r="F55" i="5"/>
  <c r="G54" i="5"/>
  <c r="H54" i="5" s="1"/>
  <c r="F54" i="5"/>
  <c r="G53" i="5"/>
  <c r="H53" i="5" s="1"/>
  <c r="F53" i="5"/>
  <c r="G52" i="5"/>
  <c r="H52" i="5" s="1"/>
  <c r="F52" i="5"/>
  <c r="G51" i="5"/>
  <c r="H51" i="5" s="1"/>
  <c r="F51" i="5"/>
  <c r="G50" i="5"/>
  <c r="H50" i="5" s="1"/>
  <c r="F50" i="5"/>
  <c r="G49" i="5"/>
  <c r="H49" i="5" s="1"/>
  <c r="F49" i="5"/>
  <c r="G48" i="5"/>
  <c r="H48" i="5" s="1"/>
  <c r="F48" i="5"/>
  <c r="G47" i="5"/>
  <c r="H47" i="5" s="1"/>
  <c r="F47" i="5"/>
  <c r="G46" i="5"/>
  <c r="H46" i="5" s="1"/>
  <c r="F46" i="5"/>
  <c r="G45" i="5"/>
  <c r="H45" i="5" s="1"/>
  <c r="F45" i="5"/>
  <c r="G44" i="5"/>
  <c r="H44" i="5" s="1"/>
  <c r="F44" i="5"/>
  <c r="G43" i="5"/>
  <c r="H43" i="5" s="1"/>
  <c r="F43" i="5"/>
  <c r="G42" i="5"/>
  <c r="H42" i="5" s="1"/>
  <c r="F42" i="5"/>
  <c r="G41" i="5"/>
  <c r="H41" i="5" s="1"/>
  <c r="F41" i="5"/>
  <c r="G40" i="5"/>
  <c r="H40" i="5" s="1"/>
  <c r="F40" i="5"/>
  <c r="G39" i="5"/>
  <c r="H39" i="5" s="1"/>
  <c r="F39" i="5"/>
  <c r="G38" i="5"/>
  <c r="H38" i="5" s="1"/>
  <c r="F38" i="5"/>
  <c r="G37" i="5"/>
  <c r="H37" i="5" s="1"/>
  <c r="F37" i="5"/>
  <c r="G36" i="5"/>
  <c r="H36" i="5" s="1"/>
  <c r="F36" i="5"/>
  <c r="G35" i="5"/>
  <c r="H35" i="5" s="1"/>
  <c r="F35" i="5"/>
  <c r="G34" i="5"/>
  <c r="H34" i="5" s="1"/>
  <c r="F34" i="5"/>
  <c r="G33" i="5"/>
  <c r="H33" i="5" s="1"/>
  <c r="F33" i="5"/>
  <c r="G32" i="5"/>
  <c r="H32" i="5" s="1"/>
  <c r="F32" i="5"/>
  <c r="G31" i="5"/>
  <c r="H31" i="5" s="1"/>
  <c r="F31" i="5"/>
  <c r="G30" i="5"/>
  <c r="H30" i="5" s="1"/>
  <c r="F30" i="5"/>
  <c r="G29" i="5"/>
  <c r="H29" i="5" s="1"/>
  <c r="F29" i="5"/>
  <c r="G28" i="5"/>
  <c r="H28" i="5" s="1"/>
  <c r="F28" i="5"/>
  <c r="G27" i="5"/>
  <c r="H27" i="5" s="1"/>
  <c r="F27" i="5"/>
  <c r="G26" i="5"/>
  <c r="H26" i="5" s="1"/>
  <c r="F26" i="5"/>
  <c r="G25" i="5"/>
  <c r="H25" i="5" s="1"/>
  <c r="F25" i="5"/>
  <c r="G24" i="5"/>
  <c r="H24" i="5" s="1"/>
  <c r="F24" i="5"/>
  <c r="G23" i="5"/>
  <c r="H23" i="5" s="1"/>
  <c r="F23" i="5"/>
  <c r="G22" i="5"/>
  <c r="H22" i="5" s="1"/>
  <c r="F22" i="5"/>
  <c r="G21" i="5"/>
  <c r="H21" i="5" s="1"/>
  <c r="F21" i="5"/>
  <c r="G20" i="5"/>
  <c r="H20" i="5" s="1"/>
  <c r="F20" i="5"/>
  <c r="G19" i="5"/>
  <c r="H19" i="5" s="1"/>
  <c r="F19" i="5"/>
  <c r="G18" i="5"/>
  <c r="H18" i="5" s="1"/>
  <c r="F18" i="5"/>
  <c r="G17" i="5"/>
  <c r="H17" i="5" s="1"/>
  <c r="F17" i="5"/>
  <c r="G16" i="5"/>
  <c r="H16" i="5" s="1"/>
  <c r="F16" i="5"/>
  <c r="G15" i="5"/>
  <c r="H15" i="5" s="1"/>
  <c r="F15" i="5"/>
  <c r="G14" i="5"/>
  <c r="H14" i="5" s="1"/>
  <c r="F14" i="5"/>
  <c r="G13" i="5"/>
  <c r="H13" i="5" s="1"/>
  <c r="F13" i="5"/>
  <c r="G12" i="5"/>
  <c r="H12" i="5" s="1"/>
  <c r="F12" i="5"/>
  <c r="G11" i="5"/>
  <c r="H11" i="5" s="1"/>
  <c r="F11" i="5"/>
  <c r="G10" i="5"/>
  <c r="H10" i="5" s="1"/>
  <c r="F10" i="5"/>
  <c r="H92" i="5" l="1"/>
  <c r="G92" i="5"/>
  <c r="F91" i="4"/>
  <c r="H90" i="4"/>
  <c r="I90" i="4" s="1"/>
  <c r="G90" i="4"/>
  <c r="H89" i="4"/>
  <c r="I89" i="4" s="1"/>
  <c r="G89" i="4"/>
  <c r="H88" i="4"/>
  <c r="I88" i="4" s="1"/>
  <c r="G88" i="4"/>
  <c r="H87" i="4"/>
  <c r="I87" i="4" s="1"/>
  <c r="G87" i="4"/>
  <c r="H86" i="4"/>
  <c r="I86" i="4" s="1"/>
  <c r="G86" i="4"/>
  <c r="H85" i="4"/>
  <c r="I85" i="4" s="1"/>
  <c r="G85" i="4"/>
  <c r="H84" i="4"/>
  <c r="I84" i="4" s="1"/>
  <c r="G84" i="4"/>
  <c r="H83" i="4"/>
  <c r="I83" i="4" s="1"/>
  <c r="G83" i="4"/>
  <c r="H82" i="4"/>
  <c r="I82" i="4" s="1"/>
  <c r="G82" i="4"/>
  <c r="H81" i="4"/>
  <c r="I81" i="4" s="1"/>
  <c r="G81" i="4"/>
  <c r="H80" i="4"/>
  <c r="I80" i="4" s="1"/>
  <c r="G80" i="4"/>
  <c r="H79" i="4"/>
  <c r="I79" i="4" s="1"/>
  <c r="G79" i="4"/>
  <c r="H78" i="4"/>
  <c r="I78" i="4" s="1"/>
  <c r="G78" i="4"/>
  <c r="H77" i="4"/>
  <c r="G77" i="4"/>
  <c r="H76" i="4"/>
  <c r="I76" i="4" s="1"/>
  <c r="G76" i="4"/>
  <c r="H75" i="4"/>
  <c r="I75" i="4" s="1"/>
  <c r="G75" i="4"/>
  <c r="H74" i="4"/>
  <c r="I74" i="4" s="1"/>
  <c r="G74" i="4"/>
  <c r="H73" i="4"/>
  <c r="I73" i="4" s="1"/>
  <c r="G73" i="4"/>
  <c r="H72" i="4"/>
  <c r="I72" i="4" s="1"/>
  <c r="G72" i="4"/>
  <c r="H71" i="4"/>
  <c r="I71" i="4" s="1"/>
  <c r="G71" i="4"/>
  <c r="H70" i="4"/>
  <c r="I70" i="4" s="1"/>
  <c r="G70" i="4"/>
  <c r="H69" i="4"/>
  <c r="I69" i="4" s="1"/>
  <c r="G69" i="4"/>
  <c r="H68" i="4"/>
  <c r="I68" i="4" s="1"/>
  <c r="G68" i="4"/>
  <c r="H67" i="4"/>
  <c r="I67" i="4" s="1"/>
  <c r="G67" i="4"/>
  <c r="H66" i="4"/>
  <c r="I66" i="4" s="1"/>
  <c r="G66" i="4"/>
  <c r="H65" i="4"/>
  <c r="I65" i="4" s="1"/>
  <c r="G65" i="4"/>
  <c r="H64" i="4"/>
  <c r="I64" i="4" s="1"/>
  <c r="G64" i="4"/>
  <c r="H63" i="4"/>
  <c r="I63" i="4" s="1"/>
  <c r="G63" i="4"/>
  <c r="H62" i="4"/>
  <c r="I62" i="4" s="1"/>
  <c r="G62" i="4"/>
  <c r="H61" i="4"/>
  <c r="I61" i="4" s="1"/>
  <c r="G61" i="4"/>
  <c r="H60" i="4"/>
  <c r="I60" i="4" s="1"/>
  <c r="G60" i="4"/>
  <c r="H59" i="4"/>
  <c r="I59" i="4" s="1"/>
  <c r="G59" i="4"/>
  <c r="H58" i="4"/>
  <c r="I58" i="4" s="1"/>
  <c r="G58" i="4"/>
  <c r="H57" i="4"/>
  <c r="I57" i="4" s="1"/>
  <c r="G57" i="4"/>
  <c r="H56" i="4"/>
  <c r="I56" i="4" s="1"/>
  <c r="G56" i="4"/>
  <c r="H55" i="4"/>
  <c r="I55" i="4" s="1"/>
  <c r="G55" i="4"/>
  <c r="H54" i="4"/>
  <c r="I54" i="4" s="1"/>
  <c r="G54" i="4"/>
  <c r="H53" i="4"/>
  <c r="I53" i="4" s="1"/>
  <c r="G53" i="4"/>
  <c r="H52" i="4"/>
  <c r="I52" i="4" s="1"/>
  <c r="G52" i="4"/>
  <c r="H51" i="4"/>
  <c r="I51" i="4" s="1"/>
  <c r="G51" i="4"/>
  <c r="H50" i="4"/>
  <c r="I50" i="4" s="1"/>
  <c r="G50" i="4"/>
  <c r="H49" i="4"/>
  <c r="I49" i="4" s="1"/>
  <c r="G49" i="4"/>
  <c r="H48" i="4"/>
  <c r="I48" i="4" s="1"/>
  <c r="G48" i="4"/>
  <c r="H47" i="4"/>
  <c r="I47" i="4" s="1"/>
  <c r="G47" i="4"/>
  <c r="H46" i="4"/>
  <c r="I46" i="4" s="1"/>
  <c r="G46" i="4"/>
  <c r="H45" i="4"/>
  <c r="I45" i="4" s="1"/>
  <c r="G45" i="4"/>
  <c r="H44" i="4"/>
  <c r="I44" i="4" s="1"/>
  <c r="G44" i="4"/>
  <c r="H43" i="4"/>
  <c r="I43" i="4" s="1"/>
  <c r="G43" i="4"/>
  <c r="H42" i="4"/>
  <c r="I42" i="4" s="1"/>
  <c r="G42" i="4"/>
  <c r="H41" i="4"/>
  <c r="I41" i="4" s="1"/>
  <c r="G41" i="4"/>
  <c r="H40" i="4"/>
  <c r="I40" i="4" s="1"/>
  <c r="G40" i="4"/>
  <c r="H39" i="4"/>
  <c r="I39" i="4" s="1"/>
  <c r="G39" i="4"/>
  <c r="H38" i="4"/>
  <c r="I38" i="4" s="1"/>
  <c r="G38" i="4"/>
  <c r="H37" i="4"/>
  <c r="I37" i="4" s="1"/>
  <c r="G37" i="4"/>
  <c r="H36" i="4"/>
  <c r="I36" i="4" s="1"/>
  <c r="G36" i="4"/>
  <c r="H35" i="4"/>
  <c r="I35" i="4" s="1"/>
  <c r="G35" i="4"/>
  <c r="H34" i="4"/>
  <c r="I34" i="4" s="1"/>
  <c r="G34" i="4"/>
  <c r="H33" i="4"/>
  <c r="I33" i="4" s="1"/>
  <c r="G33" i="4"/>
  <c r="H32" i="4"/>
  <c r="I32" i="4" s="1"/>
  <c r="G32" i="4"/>
  <c r="H31" i="4"/>
  <c r="I31" i="4" s="1"/>
  <c r="G31" i="4"/>
  <c r="H30" i="4"/>
  <c r="I30" i="4" s="1"/>
  <c r="G30" i="4"/>
  <c r="H29" i="4"/>
  <c r="I29" i="4" s="1"/>
  <c r="G29" i="4"/>
  <c r="H28" i="4"/>
  <c r="I28" i="4" s="1"/>
  <c r="G28" i="4"/>
  <c r="H27" i="4"/>
  <c r="I27" i="4" s="1"/>
  <c r="G27" i="4"/>
  <c r="H26" i="4"/>
  <c r="I26" i="4" s="1"/>
  <c r="G26" i="4"/>
  <c r="H25" i="4"/>
  <c r="I25" i="4" s="1"/>
  <c r="G25" i="4"/>
  <c r="H24" i="4"/>
  <c r="I24" i="4" s="1"/>
  <c r="G24" i="4"/>
  <c r="H23" i="4"/>
  <c r="I23" i="4" s="1"/>
  <c r="G23" i="4"/>
  <c r="H22" i="4"/>
  <c r="I22" i="4" s="1"/>
  <c r="G22" i="4"/>
  <c r="H21" i="4"/>
  <c r="I21" i="4" s="1"/>
  <c r="G21" i="4"/>
  <c r="H20" i="4"/>
  <c r="I20" i="4" s="1"/>
  <c r="G20" i="4"/>
  <c r="H19" i="4"/>
  <c r="I19" i="4" s="1"/>
  <c r="G19" i="4"/>
  <c r="H18" i="4"/>
  <c r="I18" i="4" s="1"/>
  <c r="G18" i="4"/>
  <c r="H17" i="4"/>
  <c r="I17" i="4" s="1"/>
  <c r="G17" i="4"/>
  <c r="H16" i="4"/>
  <c r="I16" i="4" s="1"/>
  <c r="G16" i="4"/>
  <c r="H15" i="4"/>
  <c r="I15" i="4" s="1"/>
  <c r="G15" i="4"/>
  <c r="H14" i="4"/>
  <c r="I14" i="4" s="1"/>
  <c r="G14" i="4"/>
  <c r="H13" i="4"/>
  <c r="I13" i="4" s="1"/>
  <c r="G13" i="4"/>
  <c r="H12" i="4"/>
  <c r="I12" i="4" s="1"/>
  <c r="G12" i="4"/>
  <c r="H11" i="4"/>
  <c r="I11" i="4" s="1"/>
  <c r="G11" i="4"/>
  <c r="H10" i="4"/>
  <c r="I10" i="4" s="1"/>
  <c r="G10" i="4"/>
  <c r="F91" i="3"/>
  <c r="H90" i="3"/>
  <c r="I90" i="3" s="1"/>
  <c r="G90" i="3"/>
  <c r="H89" i="3"/>
  <c r="I89" i="3" s="1"/>
  <c r="G89" i="3"/>
  <c r="H88" i="3"/>
  <c r="I88" i="3" s="1"/>
  <c r="G88" i="3"/>
  <c r="H87" i="3"/>
  <c r="I87" i="3" s="1"/>
  <c r="G87" i="3"/>
  <c r="H86" i="3"/>
  <c r="I86" i="3" s="1"/>
  <c r="G86" i="3"/>
  <c r="H85" i="3"/>
  <c r="I85" i="3" s="1"/>
  <c r="G85" i="3"/>
  <c r="H84" i="3"/>
  <c r="I84" i="3" s="1"/>
  <c r="G84" i="3"/>
  <c r="H83" i="3"/>
  <c r="I83" i="3" s="1"/>
  <c r="G83" i="3"/>
  <c r="H82" i="3"/>
  <c r="I82" i="3" s="1"/>
  <c r="G82" i="3"/>
  <c r="H81" i="3"/>
  <c r="I81" i="3" s="1"/>
  <c r="G81" i="3"/>
  <c r="H80" i="3"/>
  <c r="I80" i="3" s="1"/>
  <c r="G80" i="3"/>
  <c r="H79" i="3"/>
  <c r="I79" i="3" s="1"/>
  <c r="G79" i="3"/>
  <c r="H78" i="3"/>
  <c r="I78" i="3" s="1"/>
  <c r="G78" i="3"/>
  <c r="H77" i="3"/>
  <c r="G77" i="3"/>
  <c r="H76" i="3"/>
  <c r="I76" i="3" s="1"/>
  <c r="G76" i="3"/>
  <c r="H75" i="3"/>
  <c r="I75" i="3" s="1"/>
  <c r="G75" i="3"/>
  <c r="H74" i="3"/>
  <c r="I74" i="3" s="1"/>
  <c r="G74" i="3"/>
  <c r="H73" i="3"/>
  <c r="I73" i="3" s="1"/>
  <c r="G73" i="3"/>
  <c r="H72" i="3"/>
  <c r="I72" i="3" s="1"/>
  <c r="G72" i="3"/>
  <c r="H71" i="3"/>
  <c r="I71" i="3" s="1"/>
  <c r="G71" i="3"/>
  <c r="H70" i="3"/>
  <c r="I70" i="3" s="1"/>
  <c r="G70" i="3"/>
  <c r="H69" i="3"/>
  <c r="I69" i="3" s="1"/>
  <c r="G69" i="3"/>
  <c r="H68" i="3"/>
  <c r="I68" i="3" s="1"/>
  <c r="G68" i="3"/>
  <c r="H67" i="3"/>
  <c r="I67" i="3" s="1"/>
  <c r="G67" i="3"/>
  <c r="H66" i="3"/>
  <c r="I66" i="3" s="1"/>
  <c r="G66" i="3"/>
  <c r="H65" i="3"/>
  <c r="I65" i="3" s="1"/>
  <c r="G65" i="3"/>
  <c r="H64" i="3"/>
  <c r="I64" i="3" s="1"/>
  <c r="G64" i="3"/>
  <c r="H63" i="3"/>
  <c r="I63" i="3" s="1"/>
  <c r="G63" i="3"/>
  <c r="H62" i="3"/>
  <c r="I62" i="3" s="1"/>
  <c r="G62" i="3"/>
  <c r="H61" i="3"/>
  <c r="I61" i="3" s="1"/>
  <c r="G61" i="3"/>
  <c r="H60" i="3"/>
  <c r="I60" i="3" s="1"/>
  <c r="G60" i="3"/>
  <c r="H59" i="3"/>
  <c r="I59" i="3" s="1"/>
  <c r="G59" i="3"/>
  <c r="H58" i="3"/>
  <c r="I58" i="3" s="1"/>
  <c r="G58" i="3"/>
  <c r="H57" i="3"/>
  <c r="I57" i="3" s="1"/>
  <c r="G57" i="3"/>
  <c r="H56" i="3"/>
  <c r="I56" i="3" s="1"/>
  <c r="G56" i="3"/>
  <c r="H55" i="3"/>
  <c r="I55" i="3" s="1"/>
  <c r="G55" i="3"/>
  <c r="H54" i="3"/>
  <c r="I54" i="3" s="1"/>
  <c r="G54" i="3"/>
  <c r="H53" i="3"/>
  <c r="I53" i="3" s="1"/>
  <c r="G53" i="3"/>
  <c r="H52" i="3"/>
  <c r="I52" i="3" s="1"/>
  <c r="G52" i="3"/>
  <c r="H51" i="3"/>
  <c r="I51" i="3" s="1"/>
  <c r="G51" i="3"/>
  <c r="H50" i="3"/>
  <c r="I50" i="3" s="1"/>
  <c r="G50" i="3"/>
  <c r="I49" i="3"/>
  <c r="H49" i="3"/>
  <c r="G49" i="3"/>
  <c r="H48" i="3"/>
  <c r="I48" i="3" s="1"/>
  <c r="G48" i="3"/>
  <c r="H47" i="3"/>
  <c r="I47" i="3" s="1"/>
  <c r="G47" i="3"/>
  <c r="H46" i="3"/>
  <c r="I46" i="3" s="1"/>
  <c r="G46" i="3"/>
  <c r="H45" i="3"/>
  <c r="I45" i="3" s="1"/>
  <c r="G45" i="3"/>
  <c r="H44" i="3"/>
  <c r="I44" i="3" s="1"/>
  <c r="G44" i="3"/>
  <c r="H43" i="3"/>
  <c r="I43" i="3" s="1"/>
  <c r="G43" i="3"/>
  <c r="H42" i="3"/>
  <c r="I42" i="3" s="1"/>
  <c r="G42" i="3"/>
  <c r="H41" i="3"/>
  <c r="I41" i="3" s="1"/>
  <c r="G41" i="3"/>
  <c r="H40" i="3"/>
  <c r="I40" i="3" s="1"/>
  <c r="G40" i="3"/>
  <c r="H39" i="3"/>
  <c r="I39" i="3" s="1"/>
  <c r="G39" i="3"/>
  <c r="H38" i="3"/>
  <c r="I38" i="3" s="1"/>
  <c r="G38" i="3"/>
  <c r="H37" i="3"/>
  <c r="I37" i="3" s="1"/>
  <c r="G37" i="3"/>
  <c r="H36" i="3"/>
  <c r="I36" i="3" s="1"/>
  <c r="G36" i="3"/>
  <c r="H35" i="3"/>
  <c r="I35" i="3" s="1"/>
  <c r="G35" i="3"/>
  <c r="H34" i="3"/>
  <c r="I34" i="3" s="1"/>
  <c r="G34" i="3"/>
  <c r="H33" i="3"/>
  <c r="I33" i="3" s="1"/>
  <c r="G33" i="3"/>
  <c r="H32" i="3"/>
  <c r="I32" i="3" s="1"/>
  <c r="G32" i="3"/>
  <c r="H31" i="3"/>
  <c r="I31" i="3" s="1"/>
  <c r="G31" i="3"/>
  <c r="H30" i="3"/>
  <c r="I30" i="3" s="1"/>
  <c r="G30" i="3"/>
  <c r="H29" i="3"/>
  <c r="I29" i="3" s="1"/>
  <c r="G29" i="3"/>
  <c r="H28" i="3"/>
  <c r="I28" i="3" s="1"/>
  <c r="G28" i="3"/>
  <c r="H27" i="3"/>
  <c r="I27" i="3" s="1"/>
  <c r="G27" i="3"/>
  <c r="H26" i="3"/>
  <c r="I26" i="3" s="1"/>
  <c r="G26" i="3"/>
  <c r="H25" i="3"/>
  <c r="I25" i="3" s="1"/>
  <c r="G25" i="3"/>
  <c r="H24" i="3"/>
  <c r="I24" i="3" s="1"/>
  <c r="G24" i="3"/>
  <c r="H23" i="3"/>
  <c r="I23" i="3" s="1"/>
  <c r="G23" i="3"/>
  <c r="H22" i="3"/>
  <c r="I22" i="3" s="1"/>
  <c r="G22" i="3"/>
  <c r="H21" i="3"/>
  <c r="I21" i="3" s="1"/>
  <c r="G21" i="3"/>
  <c r="H20" i="3"/>
  <c r="I20" i="3" s="1"/>
  <c r="G20" i="3"/>
  <c r="H19" i="3"/>
  <c r="I19" i="3" s="1"/>
  <c r="G19" i="3"/>
  <c r="H18" i="3"/>
  <c r="I18" i="3" s="1"/>
  <c r="G18" i="3"/>
  <c r="H17" i="3"/>
  <c r="I17" i="3" s="1"/>
  <c r="G17" i="3"/>
  <c r="H16" i="3"/>
  <c r="I16" i="3" s="1"/>
  <c r="G16" i="3"/>
  <c r="H15" i="3"/>
  <c r="I15" i="3" s="1"/>
  <c r="G15" i="3"/>
  <c r="H14" i="3"/>
  <c r="I14" i="3" s="1"/>
  <c r="G14" i="3"/>
  <c r="H13" i="3"/>
  <c r="I13" i="3" s="1"/>
  <c r="G13" i="3"/>
  <c r="H12" i="3"/>
  <c r="I12" i="3" s="1"/>
  <c r="G12" i="3"/>
  <c r="H11" i="3"/>
  <c r="I11" i="3" s="1"/>
  <c r="G11" i="3"/>
  <c r="H10" i="3"/>
  <c r="I10" i="3" s="1"/>
  <c r="G10" i="3"/>
  <c r="I91" i="4" l="1"/>
  <c r="H91" i="4"/>
  <c r="I91" i="3"/>
  <c r="H91" i="3"/>
  <c r="H44" i="2"/>
  <c r="I44" i="2" s="1"/>
  <c r="G44" i="2"/>
  <c r="G43" i="2"/>
  <c r="F91" i="2"/>
  <c r="H77" i="2" l="1"/>
  <c r="H54" i="2" l="1"/>
  <c r="I54" i="2" s="1"/>
  <c r="H55" i="2"/>
  <c r="I55" i="2" s="1"/>
  <c r="H56" i="2"/>
  <c r="I56" i="2" s="1"/>
  <c r="H57" i="2"/>
  <c r="I57" i="2" s="1"/>
  <c r="H58" i="2"/>
  <c r="I58" i="2" s="1"/>
  <c r="H59" i="2"/>
  <c r="I59" i="2" s="1"/>
  <c r="H51" i="2"/>
  <c r="I51" i="2" s="1"/>
  <c r="H52" i="2"/>
  <c r="I52" i="2" s="1"/>
  <c r="H53" i="2"/>
  <c r="I53" i="2" s="1"/>
  <c r="H74" i="2"/>
  <c r="I74" i="2" s="1"/>
  <c r="H60" i="2"/>
  <c r="I60" i="2" s="1"/>
  <c r="H61" i="2"/>
  <c r="I61" i="2" s="1"/>
  <c r="H62" i="2"/>
  <c r="I62" i="2" s="1"/>
  <c r="H63" i="2"/>
  <c r="I63" i="2" s="1"/>
  <c r="H64" i="2"/>
  <c r="I64" i="2" s="1"/>
  <c r="H65" i="2"/>
  <c r="I65" i="2" s="1"/>
  <c r="H66" i="2"/>
  <c r="I66" i="2" s="1"/>
  <c r="H67" i="2"/>
  <c r="I67" i="2" s="1"/>
  <c r="H68" i="2"/>
  <c r="I68" i="2" s="1"/>
  <c r="H69" i="2"/>
  <c r="I69" i="2" s="1"/>
  <c r="H71" i="2"/>
  <c r="I71" i="2" s="1"/>
  <c r="H72" i="2"/>
  <c r="I72" i="2" s="1"/>
  <c r="H73" i="2"/>
  <c r="I73" i="2" s="1"/>
  <c r="H75" i="2"/>
  <c r="I75" i="2" s="1"/>
  <c r="H76" i="2"/>
  <c r="I76" i="2" s="1"/>
  <c r="H78" i="2"/>
  <c r="I78" i="2" s="1"/>
  <c r="H79" i="2"/>
  <c r="I79" i="2" s="1"/>
  <c r="H80" i="2"/>
  <c r="I80" i="2" s="1"/>
  <c r="H81" i="2"/>
  <c r="I81" i="2" s="1"/>
  <c r="H82" i="2"/>
  <c r="I82" i="2" s="1"/>
  <c r="H83" i="2"/>
  <c r="I83" i="2" s="1"/>
  <c r="H84" i="2"/>
  <c r="I84" i="2" s="1"/>
  <c r="H85" i="2"/>
  <c r="I85" i="2" s="1"/>
  <c r="H86" i="2"/>
  <c r="I86" i="2" s="1"/>
  <c r="H87" i="2"/>
  <c r="I87" i="2" s="1"/>
  <c r="H88" i="2"/>
  <c r="I88" i="2" s="1"/>
  <c r="H89" i="2"/>
  <c r="I89" i="2" s="1"/>
  <c r="H90" i="2"/>
  <c r="I90" i="2" s="1"/>
  <c r="H70" i="2" l="1"/>
  <c r="I70" i="2" s="1"/>
  <c r="G85" i="2"/>
  <c r="G84" i="2"/>
  <c r="G73" i="2" l="1"/>
  <c r="G23" i="2" l="1"/>
  <c r="H23" i="2"/>
  <c r="I23" i="2" s="1"/>
  <c r="G24" i="2"/>
  <c r="H24" i="2"/>
  <c r="I24" i="2" s="1"/>
  <c r="G59" i="2" l="1"/>
  <c r="G15" i="2"/>
  <c r="G45" i="2"/>
  <c r="G32" i="2"/>
  <c r="G13" i="2"/>
  <c r="G55" i="2"/>
  <c r="G16" i="2"/>
  <c r="G14" i="2"/>
  <c r="G12" i="2"/>
  <c r="G51" i="2"/>
  <c r="G56" i="2"/>
  <c r="G81" i="2"/>
  <c r="G80" i="2"/>
  <c r="G30" i="2"/>
  <c r="G26" i="2"/>
  <c r="G19" i="2"/>
  <c r="G74" i="2"/>
  <c r="G46" i="2"/>
  <c r="G29" i="2"/>
  <c r="G53" i="2"/>
  <c r="G20" i="2"/>
  <c r="G60" i="2"/>
  <c r="G57" i="2"/>
  <c r="G34" i="2"/>
  <c r="G88" i="2"/>
  <c r="G83" i="2"/>
  <c r="G21" i="2"/>
  <c r="G38" i="2"/>
  <c r="G90" i="2"/>
  <c r="G76" i="2"/>
  <c r="G89" i="2"/>
  <c r="G63" i="2"/>
  <c r="G36" i="2"/>
  <c r="G33" i="2"/>
  <c r="G78" i="2"/>
  <c r="G86" i="2"/>
  <c r="G35" i="2"/>
  <c r="G39" i="2"/>
  <c r="G71" i="2"/>
  <c r="G64" i="2"/>
  <c r="G17" i="2"/>
  <c r="G72" i="2"/>
  <c r="G79" i="2"/>
  <c r="G87" i="2"/>
  <c r="G75" i="2"/>
  <c r="G65" i="2"/>
  <c r="G49" i="2"/>
  <c r="G82" i="2"/>
  <c r="G28" i="2"/>
  <c r="G66" i="2"/>
  <c r="G67" i="2"/>
  <c r="G68" i="2"/>
  <c r="G61" i="2"/>
  <c r="G11" i="2"/>
  <c r="G47" i="2"/>
  <c r="G50" i="2"/>
  <c r="G62" i="2"/>
  <c r="G25" i="2"/>
  <c r="G37" i="2"/>
  <c r="G69" i="2"/>
  <c r="G27" i="2"/>
  <c r="G10" i="2"/>
  <c r="G77" i="2"/>
  <c r="G41" i="2"/>
  <c r="G22" i="2"/>
  <c r="G40" i="2"/>
  <c r="G42" i="2"/>
  <c r="G18" i="2"/>
  <c r="G54" i="2"/>
  <c r="G48" i="2"/>
  <c r="G58" i="2"/>
  <c r="G70" i="2"/>
  <c r="G52" i="2"/>
  <c r="G31" i="2"/>
  <c r="H15" i="2"/>
  <c r="I15" i="2" s="1"/>
  <c r="H45" i="2"/>
  <c r="I45" i="2" s="1"/>
  <c r="H32" i="2"/>
  <c r="I32" i="2" s="1"/>
  <c r="H13" i="2"/>
  <c r="I13" i="2" s="1"/>
  <c r="H16" i="2"/>
  <c r="I16" i="2" s="1"/>
  <c r="H14" i="2"/>
  <c r="I14" i="2" s="1"/>
  <c r="H12" i="2"/>
  <c r="I12" i="2" s="1"/>
  <c r="H30" i="2"/>
  <c r="I30" i="2" s="1"/>
  <c r="H26" i="2"/>
  <c r="I26" i="2" s="1"/>
  <c r="H19" i="2"/>
  <c r="I19" i="2" s="1"/>
  <c r="H46" i="2"/>
  <c r="I46" i="2" s="1"/>
  <c r="H29" i="2"/>
  <c r="I29" i="2" s="1"/>
  <c r="H20" i="2"/>
  <c r="I20" i="2" s="1"/>
  <c r="H34" i="2"/>
  <c r="I34" i="2" s="1"/>
  <c r="H21" i="2"/>
  <c r="I21" i="2" s="1"/>
  <c r="H38" i="2"/>
  <c r="I38" i="2" s="1"/>
  <c r="H36" i="2"/>
  <c r="I36" i="2" s="1"/>
  <c r="H33" i="2"/>
  <c r="I33" i="2" s="1"/>
  <c r="H35" i="2"/>
  <c r="I35" i="2" s="1"/>
  <c r="H39" i="2"/>
  <c r="I39" i="2" s="1"/>
  <c r="H17" i="2"/>
  <c r="I17" i="2" s="1"/>
  <c r="H49" i="2"/>
  <c r="I49" i="2" s="1"/>
  <c r="H28" i="2"/>
  <c r="I28" i="2" s="1"/>
  <c r="H11" i="2"/>
  <c r="I11" i="2" s="1"/>
  <c r="H47" i="2"/>
  <c r="I47" i="2" s="1"/>
  <c r="H50" i="2"/>
  <c r="I50" i="2" s="1"/>
  <c r="H25" i="2"/>
  <c r="I25" i="2" s="1"/>
  <c r="H37" i="2"/>
  <c r="I37" i="2" s="1"/>
  <c r="H27" i="2"/>
  <c r="I27" i="2" s="1"/>
  <c r="H10" i="2"/>
  <c r="H41" i="2"/>
  <c r="I41" i="2" s="1"/>
  <c r="H43" i="2"/>
  <c r="I43" i="2" s="1"/>
  <c r="H22" i="2"/>
  <c r="H40" i="2"/>
  <c r="I40" i="2" s="1"/>
  <c r="H42" i="2"/>
  <c r="I42" i="2" s="1"/>
  <c r="H18" i="2"/>
  <c r="I18" i="2" s="1"/>
  <c r="H48" i="2"/>
  <c r="I48" i="2" s="1"/>
  <c r="H31" i="2"/>
  <c r="I31" i="2" s="1"/>
  <c r="I10" i="2" l="1"/>
  <c r="H91" i="2"/>
  <c r="I22" i="2"/>
  <c r="I91" i="2" l="1"/>
</calcChain>
</file>

<file path=xl/sharedStrings.xml><?xml version="1.0" encoding="utf-8"?>
<sst xmlns="http://schemas.openxmlformats.org/spreadsheetml/2006/main" count="2285" uniqueCount="753">
  <si>
    <t>CONCEPTO</t>
  </si>
  <si>
    <t>PROVEEDOR</t>
  </si>
  <si>
    <t>FACTURA NCF</t>
  </si>
  <si>
    <t>FECHA FACTURA</t>
  </si>
  <si>
    <t>MONTO FACTURADO</t>
  </si>
  <si>
    <t>MONTO PAGADO A LA FECHA</t>
  </si>
  <si>
    <t>MONTO PENDIENTE</t>
  </si>
  <si>
    <t>FECHA VENCIMIENTO FACTURA</t>
  </si>
  <si>
    <t xml:space="preserve">ESTADO </t>
  </si>
  <si>
    <t>COMPLETO</t>
  </si>
  <si>
    <t>ATRASADO</t>
  </si>
  <si>
    <t xml:space="preserve">TOTALES     </t>
  </si>
  <si>
    <t xml:space="preserve">                NELSON ARROYO                                                                                      JULISSA CRUZ ABREU</t>
  </si>
  <si>
    <t xml:space="preserve">                    Presidente del Consejo Directivo                                                                             Directora Ejecutiva                       </t>
  </si>
  <si>
    <t>B1500000001</t>
  </si>
  <si>
    <t>FUNDACION MANOS ARRUGADAS</t>
  </si>
  <si>
    <t>DISTRIBUIDORA DE REPUESTO DEL CARIBE, SRL</t>
  </si>
  <si>
    <t>B1500000172</t>
  </si>
  <si>
    <t>B1500000178</t>
  </si>
  <si>
    <t>RELACION DE PAGOS A PROVEEDORES AL 31 DE AGOSTO 2021</t>
  </si>
  <si>
    <t>OFICINA COORDINADORA PRESIDENCIAL</t>
  </si>
  <si>
    <t>NG MEDIA SRL</t>
  </si>
  <si>
    <t>COMPRA DE LAMINADOS PARA 7 PUERTAS , CON LA FINALIDAD DE SER USADOS EN VARIOS DEPARTAMENTOS, SEGÚN ORDEN 2021-00303</t>
  </si>
  <si>
    <t>B1500000189</t>
  </si>
  <si>
    <t>ALFREDO FELIPE</t>
  </si>
  <si>
    <t>SERVICIOS PRESTADOS EN CALIDAD DE ALGUACIL ORDINARIO, CONSISTENTE EN NOTIFICACIONES DE VARIOS ACTOS DE ALGUACIL AL INDOTEL</t>
  </si>
  <si>
    <t>B1500000055</t>
  </si>
  <si>
    <t>MULTI SERVICIOS PARAHOY, SRL</t>
  </si>
  <si>
    <t>B1500000020</t>
  </si>
  <si>
    <t>BOSQUESA, SRL</t>
  </si>
  <si>
    <t>B1500001641</t>
  </si>
  <si>
    <t>FLOW, SRL</t>
  </si>
  <si>
    <t>B1500000449</t>
  </si>
  <si>
    <t>JOHESA COMERCIAL, SRL</t>
  </si>
  <si>
    <t>B1500000062</t>
  </si>
  <si>
    <t>ROSA ELVIRA ESCOTO RODRIGUEZ</t>
  </si>
  <si>
    <t>B1500000241</t>
  </si>
  <si>
    <t>LUIS MANUEL BRITO GARCIA</t>
  </si>
  <si>
    <t>RAMIREZ &amp; MOJICA ENVOY PACK COURIER EXPRESS, SRL.</t>
  </si>
  <si>
    <t>B1500000553</t>
  </si>
  <si>
    <t>B1500000119</t>
  </si>
  <si>
    <t>SERVICIOS TECNICOS TAVERAS</t>
  </si>
  <si>
    <t>B1500000060</t>
  </si>
  <si>
    <t>B1500000059</t>
  </si>
  <si>
    <t>INDUSTRIALES TECHA, SRL</t>
  </si>
  <si>
    <t>B1500000013 -B1500000015</t>
  </si>
  <si>
    <t>WELSOVE TECH, SRL.</t>
  </si>
  <si>
    <t>B1500000114</t>
  </si>
  <si>
    <t>TRILOGY DOMINICANA, SA.</t>
  </si>
  <si>
    <t>SERVICIOS DE DATOS SMEGER ,CUENTA N0.54246864-001, CORRESPONDIENTE AL MES DE JULIO 2021</t>
  </si>
  <si>
    <t>B1500001741</t>
  </si>
  <si>
    <t>EMPRESA DISTRIBUIDORA DE ELECTRICIDAD DEL ESTE</t>
  </si>
  <si>
    <t>B1500160570</t>
  </si>
  <si>
    <t>B1500161100</t>
  </si>
  <si>
    <t>B1500163762</t>
  </si>
  <si>
    <t>B1500159850</t>
  </si>
  <si>
    <t>B1500001756</t>
  </si>
  <si>
    <t>EDESUR DOMINICANAN SA.</t>
  </si>
  <si>
    <t>B1500231116- B1500232790- B1500231118- B1500231792- B1500231119- B1500231115- B1500231117- B1500231214- B1500231129.</t>
  </si>
  <si>
    <t>B1500000116</t>
  </si>
  <si>
    <t>SEGURITRONIC, SRL.</t>
  </si>
  <si>
    <t>B1500000151</t>
  </si>
  <si>
    <t>B1500000122</t>
  </si>
  <si>
    <t>MUEBLES OMAR, SA.</t>
  </si>
  <si>
    <t>B1500001998</t>
  </si>
  <si>
    <t>LEIPOLDO ANTONIO PEREZ SANTOS</t>
  </si>
  <si>
    <t>B1500000187</t>
  </si>
  <si>
    <t>FEJAGUS COMERCIAL, SRL.</t>
  </si>
  <si>
    <t>COMPRA DE 40 CAJAS DE CARTON, TIPO ARCHIVO LEGAL TPA/FDOK DE DIMENSIONES 24X15X10, SEGÚN ORDEN 2021-00312</t>
  </si>
  <si>
    <t>B1500000127</t>
  </si>
  <si>
    <t>ROA COMERCIAL, SRL.</t>
  </si>
  <si>
    <t>COMPRA DE UN FREGADERO TIPO BAR , DE (15X15), PARA SER UTILIZADOS EN LA COCINA DE  PRESIDENCIA, SEGÚN ORDEN DE COMPRA 2021-00258</t>
  </si>
  <si>
    <t>B1500000154</t>
  </si>
  <si>
    <t>CLIMATIZACIONES Y ACABADOS CLIMACA, SRL</t>
  </si>
  <si>
    <t>B1500000118</t>
  </si>
  <si>
    <t>ACADEMIA EUROPEA A.E., SA.</t>
  </si>
  <si>
    <t>CAPACITACION DE LA SEÑORA JULISSA CRUZ ABREU, DIRECTORA EJECUTIVA. EN EL CURSO DE REFORZAMIENTO DE IDIOMA INGLES, SEGÚN MEMORANDUM RH-M-000931-21</t>
  </si>
  <si>
    <t>B1500000153</t>
  </si>
  <si>
    <t>RAFAEL ARTURO MARTINEZ MEREGILDO</t>
  </si>
  <si>
    <t>DECISIONES ADOPTADAS, MIEMBROS CUERPOS COLEGIADOS NO.21-009 RESPECTO A LOS RECURSOS DE QUEJA NO,.32284 Y 32285</t>
  </si>
  <si>
    <t>B1500000044</t>
  </si>
  <si>
    <t>BOCITEX DOMINICANA, SRL</t>
  </si>
  <si>
    <t>COMPRA O CONFECCION DE UNIFORMES, PARA LAS DINAMIZADORAS, SEGÚN ORDEN NO.2021-00220</t>
  </si>
  <si>
    <t>B1500000101</t>
  </si>
  <si>
    <t>TECNAS, EIRL.</t>
  </si>
  <si>
    <t>COMPRA MONITOR FASE, DE ASCENSOR, SEGÚN ORDEN 2021-00123</t>
  </si>
  <si>
    <t>B1500001595</t>
  </si>
  <si>
    <t>B1500000128</t>
  </si>
  <si>
    <t>TROVASA HAND WASH, SRL</t>
  </si>
  <si>
    <t>SERVICIO DE LAVADO SENCILLO Y LAVADO INTERIOR, PARA LA FLOTILLA VEHICULAR DE LA INSTITUCION, SEGÚN ORDEN 2019-00118</t>
  </si>
  <si>
    <t>B1500000647</t>
  </si>
  <si>
    <t>COLEGIO DOMINICANO DE PERIODISTAS</t>
  </si>
  <si>
    <t>PUBLICIDAD COLOCADA EN EL PERIODICO "EL PERIODISTA" , CORRESPONDIENTE AL DIA NACIONAL DEL PERIODISTA, EL 5 DE ABRIL DEL 2021, SEGUN ORDEN 2021-00326</t>
  </si>
  <si>
    <t>OPTIC</t>
  </si>
  <si>
    <t>CONVENIO PARA EL SOTENIMIENTO DE LA OPERACION DEL ESPACIO QUE OCUPA EN EL PUNTO GOB-DISTRITO NACIONAL, EN SAMBIL, CORREPONDIENE AL MES DE AGOSTO 2021</t>
  </si>
  <si>
    <t>B1500001240</t>
  </si>
  <si>
    <t xml:space="preserve">SEGUNDO Y ULTIMO PAGO, POR ADQUISICION DE SET DE COCINA MELANINA  Y UN TOPE DE GRANITOVERDE </t>
  </si>
  <si>
    <t>JOV AUTOMATIZACIONES Y HERRERA, SRL</t>
  </si>
  <si>
    <t>CONTRATACION PARA LA IMPLEMENTACION DE LA RED INALAMBRICA INTEROFICINAS, FUNDACION LA MERCED, SEGÚN ORDEN 2021-00118</t>
  </si>
  <si>
    <t>B1500000108</t>
  </si>
  <si>
    <t>CROSS PUBLICIDAD, SRL</t>
  </si>
  <si>
    <t>COMPRA DE SELLO GOMIGRAFO DE RECIBIDO, RECTANGULAR, SEGÚN ORDEN DE COMPRA 2021-00263</t>
  </si>
  <si>
    <t>B1500000546</t>
  </si>
  <si>
    <t>EDENORTE DOMINICANA, SA.</t>
  </si>
  <si>
    <t>B1500223356</t>
  </si>
  <si>
    <t>B1500223244</t>
  </si>
  <si>
    <t>CONSUMO DE ENERGIA ELECTRICA DEL 01/07/21 AL 01/08/21, PERTENCIENTE A CERRO ALTO, (SANTIAGO)</t>
  </si>
  <si>
    <t>CONSUMO DE ENERGIA ELECTRICA DEL 01/07/21 AL 01/08/21, PERTENCIENTE A ALTO DE LA PALOMA, (DAJABON)</t>
  </si>
  <si>
    <t>CONSUMO DE ENERGIA ELECTRICA DEL 01/07/21 AL  01/08/21, PERTENECIENTE A LOS AZULES,( SALCEDO)</t>
  </si>
  <si>
    <t>B1500223457</t>
  </si>
  <si>
    <t>EDITORA EL NUEVO DIARIO, SA.</t>
  </si>
  <si>
    <t>COMPRA DE INSUMOS DE OFICINA TIMBRADOS, PARA USO DE LA INSTITUCION, PERIODO TRIMESTRAL JULIO-SEPTIEMBRE DEL AÑO 2021, SEGÚN ORDEN 2021-00306</t>
  </si>
  <si>
    <t>B1500003140</t>
  </si>
  <si>
    <t>SERTEMA, SRL.</t>
  </si>
  <si>
    <t>SEERVICIOS DE MANTENIMIENTO DE LAS ESTACIONES DE MONITOREO DEL ESPECTRO RADIOELECTRICO NACIONAL, SEGÚN CONTRATOS BS0006112-2021, BS0006107-2021</t>
  </si>
  <si>
    <t>B1500000011</t>
  </si>
  <si>
    <t>INVERSIONES CONQUES, SRL.</t>
  </si>
  <si>
    <t>COMPRA DE MATERIALES, QUE SERAN UTILIZADOS EN TRABAJOS ESPECIFICOS EN LA INSTITUCION, SEGÚN ORDEN 2021-00271</t>
  </si>
  <si>
    <t>CONCILIO EVANGELICO DE LAS ASAMB. DE DIOS, INC.</t>
  </si>
  <si>
    <t>ALQUILER 50 ESPACIOS DE PARQUEOS EN EL TEMPLO EL CALVARIO, UBICADO EN LA AVENICA ABRAHAM LINCOLN NO.964 , ENSANCHE PIANTINI, DE LA CIUDAD DE SANTO DOMINGO.</t>
  </si>
  <si>
    <t>B1500000049 - B1500000050</t>
  </si>
  <si>
    <t>CAASD</t>
  </si>
  <si>
    <t>B1500073426 - B1500074458</t>
  </si>
  <si>
    <t>CONSUMO DE AGUA POTABLE Y ALCANTARILLADO DEL  PARQUEO C/EL RETIRO, CORRESPONDIENTE A LOS MESES DE JULIO Y AGOSTO DEL 2021</t>
  </si>
  <si>
    <t>B1500072265 - B1500073733</t>
  </si>
  <si>
    <t>SANTO DOMINGO MOTORS COMPANY, SA.</t>
  </si>
  <si>
    <t>MANTENIMIENTO DE VEHICULO CHEVROLET SUBURBAN 84,000 KM. PLACA G419095, AÑO 2018, CHASIS IGNSK8KC6JR125839, SEGUN ORDEN 2021-00317</t>
  </si>
  <si>
    <t>B1500018102</t>
  </si>
  <si>
    <t>COMPAÑÍA DOMINICANA DE TELEFONOS, SA.</t>
  </si>
  <si>
    <t>B1500102802</t>
  </si>
  <si>
    <t>SERVICIOS CENTRAL TELEFONICA, CORRESPONDIENTE AL MES DE JULIO 2021</t>
  </si>
  <si>
    <t>B1500102804</t>
  </si>
  <si>
    <t xml:space="preserve">SERVICIOS FLOTA DE CELULARES, CORREPONDIENTE AL MES DE JULIO 2021. </t>
  </si>
  <si>
    <t>SERVICIOS DE TARJERAS DE INTERNET DATA, CORRESPONDIENTE AL MES DE JULIO 2021</t>
  </si>
  <si>
    <t>B1500102803</t>
  </si>
  <si>
    <t>CONUMO DE AGUA, ALMACEN V CENTENARIO, CORRESPONDIENTE A LOS MESES DE JULIO Y AGOSTO 2021</t>
  </si>
  <si>
    <t>B1500080995 - B1500081543</t>
  </si>
  <si>
    <t>CARLOS MANUEL ROMERO POLANCO</t>
  </si>
  <si>
    <t>B1500000115</t>
  </si>
  <si>
    <t>ELPIDIO QUEZADA RODRIGUEZ</t>
  </si>
  <si>
    <t>CUBICACION NO.3 POR ADECUACION SALA EN EL CENTRO DE CAPACITACION EN INFORMATICA, EN LA PROVINCIA SAN PEDRO DE MACORIS, SEGÚN  ORDEN 2021-00143</t>
  </si>
  <si>
    <t>B1500000004</t>
  </si>
  <si>
    <t>ALTICE DOMINICANA. SA.</t>
  </si>
  <si>
    <t>SERVICIOS DE TELECABLE OFICINA PRINCIPAL DESDE 20/6/21 AL 19/7/21</t>
  </si>
  <si>
    <t>B1500031862</t>
  </si>
  <si>
    <t>SERVICIOS CORRESPONDIENTE A LA CENTRAL TELEFONICA DEL INDOTEL PERIODO DEL 20/06/21 AL 19/07/21</t>
  </si>
  <si>
    <t>B1500031873</t>
  </si>
  <si>
    <t>CENTRAL TELEFONICA CCT, UBICADO EN EL MUSEO DE LAS TELECOMUNICACIONES, CORRESPONDIENTE AL PERIODO DEL 20/6/21 AL 19/07/21</t>
  </si>
  <si>
    <t>B1500031888</t>
  </si>
  <si>
    <t>BUSINESS FIT SERVICIO MOVIL DE VOZ DIRECTA, COMPRENDIDO DEL 01/07/21 AL 31/07/21</t>
  </si>
  <si>
    <t>B1500032210</t>
  </si>
  <si>
    <t>PLAN DE INTERNET MOVIL PARA LOS TELEFONOS: 809-106-7306; 809-108-4841; 809-142-0825, CORRESPONDEINTE AL PERIODO 01/07/21 AL 31/07/21</t>
  </si>
  <si>
    <t>B1500032047</t>
  </si>
  <si>
    <t>B1500031889</t>
  </si>
  <si>
    <t>BASOLER, SA.</t>
  </si>
  <si>
    <t>B1500000097</t>
  </si>
  <si>
    <t>ALQUILER DE 5 LOCALES MAS SOTANO, SEGÚN CONTRATO BS-011283-2020, CORRESPONDIENTE AL MES DE JULIO 2021</t>
  </si>
  <si>
    <t>SERVICIOS DE PLANTA ELECTRICA DE EMERGENCIA, SEGÚN CONTRATO BS-0011282-2020, CORRESPONDIENTE AL MES DE JULIO 2021</t>
  </si>
  <si>
    <t>B1500000096</t>
  </si>
  <si>
    <t>LOMERA SERVIVIOS MULTIPLES, SRL</t>
  </si>
  <si>
    <t>SERVICIO DE ROTULACION CON LOGO INDOTEL DEL VEHICULO HYUNDAY UNIVERSE, AÑO 2022 COLOR BLANCO, CHASIS KMJKIGI8BPNC98373, SEGÚN ORDEN 2021-00328</t>
  </si>
  <si>
    <t>B1500000125</t>
  </si>
  <si>
    <t>SEGUROS RESERVAS, SA.</t>
  </si>
  <si>
    <t>B1500030317 - B1500030387</t>
  </si>
  <si>
    <t>POLIZA CORRESPONDIENTE A ASISTENCIA FUNERARIA COLECTIVO PARA EMPLEADOS, COMPRENDIDO EN EL PERIODO 01/08/21 HASTA EL 31/08/21</t>
  </si>
  <si>
    <t>POLIZA CORRESPONDIENTE AL SEGURO DE VIDA PARA EMPLEADOS, COMPRENDIDO EN EL PERIODO 01/08/21 HASTA EL 31/08/21</t>
  </si>
  <si>
    <t>B1500030316 - B1500030386</t>
  </si>
  <si>
    <t>COMPRA DE PLANCHAS DE ACRILICO TRANSPARENTE, PARA EL MUSEO DE LAS TELECOMUNICACIONES, SEGÚN ORDEN DE COMPRA 2021-00243</t>
  </si>
  <si>
    <t>B1500000129</t>
  </si>
  <si>
    <t>REPUESTO JOAN AUTO AIRE, SRL</t>
  </si>
  <si>
    <t>MANTENIMIENTO DE AIRE ACONDICIONADO Y CAMBIO DE PIEZAS MITSUBISHI FUSO, PLACA 1-007469, COLOR BLANCO/CREMA, AÑO 2011, CHASIS BE637GF10036, SEFUN ORDEN 2021-00313</t>
  </si>
  <si>
    <t>B1500000063</t>
  </si>
  <si>
    <t>B1500030463 - B1500030487</t>
  </si>
  <si>
    <t>REFRIGERACION F &amp; H, SRL.</t>
  </si>
  <si>
    <t>COMPRA DE DOS BOMBA DE AGUA, PARA SER UTILIZADAS EN EL CLUB RECREATIVO DE LA INSTITUCION, SEGÚN ORDEN 2021-00330</t>
  </si>
  <si>
    <t>B1500000236</t>
  </si>
  <si>
    <t>INVERSIONES ND &amp; ASOCIADOS,SRL</t>
  </si>
  <si>
    <t>COMPRA DE INSUMOS DE OFICINAS, PARA USO DE LA INSTITUCION, EN LAS 4 DEPENDENCIAS, SEGÚN ORDEN 2021-00309</t>
  </si>
  <si>
    <t>B1500001248</t>
  </si>
  <si>
    <t>COMPRA DE LOS SIGUIENTES MOBILIARIOS: 2 ESCRITORIOS SECRETARIALES Y UN JUEGO DE SALA DE ESPERA, 2 BUTACAS A SER USADOS EN DEPARTAMENTO PRESIDENCIAL DE INDOTEL</t>
  </si>
  <si>
    <t>J FORTUNA CONSTRUCTORA, SRL</t>
  </si>
  <si>
    <t>SERGIO JULIO GEORGE RIVERA</t>
  </si>
  <si>
    <t>CORRESPONDIENTE A HONORARIOS DE LA SENTENCIA NO.0054-2021-SSEN-0017. DE FECHA 16 DE JUNIO DEL 2021</t>
  </si>
  <si>
    <t>B1100000094</t>
  </si>
  <si>
    <t>INTRANT</t>
  </si>
  <si>
    <t>CORRESPONDIENTE A 33 COLABORADORES DE EL DEPARTAMENTO DE TRANSPORTACION, EN LA CAPACITACION TALLER DE MANEJO DEFENSIVO, SEGÚN MEMORANDUM</t>
  </si>
  <si>
    <t>B1500000002</t>
  </si>
  <si>
    <t>UVRO SOLUCIONES EMPRESARIALES, SRL</t>
  </si>
  <si>
    <t>COMPRA DE  ALIMENTOS Y BEBIDAS, PARA USO DE LA INSTITUCION EN LAS 4 DEPENDENCIAS, PARA EL PERIODOTRIMESTRAL JULIO-SEPTIEMBRE DEL 2021, SEGÚN ORDEN 2021-00293</t>
  </si>
  <si>
    <t>B1500000139</t>
  </si>
  <si>
    <t>WIND TELECOM, SA.</t>
  </si>
  <si>
    <t>B1500008430 - B15000008340</t>
  </si>
  <si>
    <t>HERNANDO DE JESUS HERNANDEZ ARISTY</t>
  </si>
  <si>
    <t>DECISIONES ADOPTADAS, MIEMBROS CUERPOS COLEGIADOS NO.21-009 RESPECTO A LOS RECURSOS DE QUEJA NO,.32284 Y 32286</t>
  </si>
  <si>
    <t>B1500000073</t>
  </si>
  <si>
    <t>GRUAS BEART, SRL.</t>
  </si>
  <si>
    <t>ALQUILER DE GRUA DE PLATAFORMA GRANDE, PARA EL TRASLADO DE 3 FURGONETAS COLOR BLANCO AÑO 2003 , CHASIS 1FTSE-05407,  IFTSE-05408, IFTSE-05409, SEGÚN ORDEN 2021-00244</t>
  </si>
  <si>
    <t>SERVICIOS PRESTAOS EN SU CALIDAD DE ABOGADO Y NOTARIO PUBLICO, CONSISTENTE EN LEGALIZACIONES DE DOCUMENTOS REALIZADOS PARA EL INDOTEL, SEGÚN MEMORANDUM CJ-M0002111-21</t>
  </si>
  <si>
    <t>COMPRA DE DOS UNIDADES DE AIRES ACONDICIONADOS TIPO MANEJADORAS  COMPLETOS CON INSTALACION PARA SER COLOCADOS EN EL DEPARTAMENTO FINANCIERO Y EL SALON DE  ACTIVIDADES DEL 5TO PISO</t>
  </si>
  <si>
    <t>COMPRA DE DOS MAMPARAS EN ACRILICO TRANSPARENTE, PARA SER USADO EN LA UNIDAD DE ASISTENCIA (DAO), SEGÚN ORDEN 2021-00270</t>
  </si>
  <si>
    <t>CONSUMO DE AGUA POTABLE Y ALCANTARILLADO DEL CENTRO INDOTEL ESPACIO REPUBLICA DIGITAL, CORRESPONDIENTE A LOS MESES DE JULIO Y AGOSTO 2021</t>
  </si>
  <si>
    <t>SERVICIO DE TELECABLE, UBICADO EN EL MUSEO DE LAS TELECOMUNICACIONES, CORRESPONDIENTE AL PERIODO 20/06/21 AL 19/7/21</t>
  </si>
  <si>
    <t>EMISION DE LA POLIZA 2-2-502-0275047, VIGENTE DESDE EL 03/08/2021 HASTA 03/08/2022, Y AUMENTO DE LA POLIZA 2-2-503-0126736, DEL PROGRAMA DE SEGUROS DE PROPIEDAD Y VEHICULOS</t>
  </si>
  <si>
    <t>ARRENDAMIENTO DEL PARQUEO UBICADO ENTRE LAS CALLES JACINTO MAÑON CON ESQUINA FILOMENA GOMEZ DE COVA, ENSANCHE PIANTINI, SD., CORRESPONDIENTE AL  MES DE AGOSTO 2021</t>
  </si>
  <si>
    <t>B1500000080</t>
  </si>
  <si>
    <t>SERVICIO DE ACCESO A INTERNET 4G LTE EN UNIDADES  DE ATENCION PRIMARIAS PARA EL PROYECTO DE REDES WIFI DEL PLAN BIENAL 2017-2018</t>
  </si>
  <si>
    <t>PARTICIPACIÓN DE 17  COLABORADORES DEL DEPARTAMENTO DE PROTECCIÓN AL USUARIO, 2 DE RECEPCIÓN Y 1 DE DESARROLLO DEL TALENTO HUMANO</t>
  </si>
  <si>
    <t>COMPRA DEL CRISTAL TRASERO DEL VEHÍCULO TOYOTA  PRADO, PLACA G-137341, COLOR NEGRO, AÑO 2006, CHASIS JTEBY25J300012950 , SEGÚN ORDEN 2021-00267</t>
  </si>
  <si>
    <t>COMPRA DE TENSOR Y LA BOMBA DE AGUA DEL VEHÍCULO TOYOTA HILUX, PLACA L-250905, COLOR BLANCO AÑO 2008, CHASIS MROFZ29G701708799, SEGÚN ORDEN 2021-00267</t>
  </si>
  <si>
    <t>BOLETOS AÉREOS, VIÁTICOS Y SEGURO DE VIAJE, PARA EL SR. NELSON ARROYO, PRESIDENTE DEL CONSEJO, HILDA POLANCO MORALES, MIEMBRO DEL CONSEJO DIRECTIVO, ADA JULISSA CRUZ, DIRECTORA EJECUTIVA Y DIRECTOR DE INTERNACIONAL.</t>
  </si>
  <si>
    <t>COMPRA DE VARIOS EQUIPOS DE TECNOLOGÍA, QUE SERÁN USADOS PARA REALIZAR BACK-UP AL SERVIDOR DEL PROYECTO DE DRIVE TEST, DE LA DIRECCIÓN DE FISCALIZACIÓN</t>
  </si>
  <si>
    <t>COMPRA DE UNA MAQUINA SOPLADORA, 125BVX, LA MISMA SERÁ UTILIZADA PARA LIMPIEZA DE LOS PARQUEOS DE LA INSTITUCIÓN, SEGÚN ORDEN 2021-00304</t>
  </si>
  <si>
    <t>ADQUISICIÓN DE 700 GALONES DE GASOIL REGULAR PARA SER USADOS EN PLANTA ELECTRICA DEL CENTRO INDOTEL, SEGÚN ORDEN 2021-00242</t>
  </si>
  <si>
    <t>SERVICIOS PRESTADOS EN CALIDAD DE NOTARIO PÚBLICO, CONSISTENTE EN LA LEGALIZACIÓN DE DOCUMENTOS REALIZADOS PARA EL INDOTEL , SEGÚN MEMORÁNDUM NO.C7-M-000236-21</t>
  </si>
  <si>
    <t>SERVICIOS PRESTADOS EN CALIDAD DE ALGUACIL ORDINARIO, DE LA CÁMARA PENAL DE LA CORTE DE APELACIONES DE SANTO DOMINGO CONSISTENTE EN LA NOTIFICACIÓN DE DOCUMENTOS REALIZADOS POR INDOTEL</t>
  </si>
  <si>
    <t xml:space="preserve">COMPRA DE UN (1) ADAPTADOR DE CA  FUENTE DE ALIMENTACION PARA  </t>
  </si>
  <si>
    <t>FUJITSU  SCANSNAP 1X500, ENTRADA DE VOTAJE 100-240 VAC 50/60HZ.SEGUN ORDEN 2021-00294</t>
  </si>
  <si>
    <t>SERVICIO TÉCNICO ESPECIALIZADO PARA ELECTRIFICACIÓN DE LA ESTACIÓN DE MONITOREO PRINCIPAL DEL ESPECTRO RADIOELÉCTRICO DE SANTO DOMINGO, SEGÚN ORDEN 2019-00160</t>
  </si>
  <si>
    <t>SERVICIOS DE FUMIGACIÓN CONTRA PLAGAS EN LA CEDE PRINCIPAL, CENTRO INDOTEL, ALMACÉN V CENTENARIO Y CLUB RECREATIVO, CORRESPONDIENTE A LOS MESES DE MAYO Y JUNIO 2021</t>
  </si>
  <si>
    <t>ADQUISICIÓN Y CONFIGURACIÓN SISTEMA DE MICRÓFONOS SHURE MICROFLEX WIRLESS INTERFACE AUDIO, ESTACIÓN DE CARGA CON 6 Y DOS MICRÓFONOS SEGÚN ORDEN 2021-00254</t>
  </si>
  <si>
    <t>CONSUMO DE ENERGÍA ELÉCTRICA DEL 18/6/21 AL 19/7/21 PERTENECIENTE A LA ESTACIÓN DE MONITOREO SANTO DOMINGO</t>
  </si>
  <si>
    <t>CONSUMO DE ENERGÍA ELÉCTRICA DEL 18/6/21 AL 19/7/21 PERTENECIENTE AL ALMACÉN V CENTENARIO DE LA CALLE FARALLÓN  NORTE ESQUINA  V CENTENARIO</t>
  </si>
  <si>
    <t>CONSUMO DE ENERGÍA ELÉCTRICA DEL 18/6/21 HASTA 19/7/21, PERTENECIENTE A LA ESTACIÓN MONITOREO ESPECTRO DE HIGUEY</t>
  </si>
  <si>
    <t>CONSUMO ENERGÍA ELÉCTRICA DEL 18/6/21 AL 19/7/21, PERTENECIENTE AL MUSEO DE LAS TELECOMUNICACIONES DE LA CALLE ISABEL LA CATÓLICA NO, 203 ZONA COLONIAL</t>
  </si>
  <si>
    <t>SERVICIO DE VOZ Y DATOS EQUIPOS DRIVE TEST (DIRECCIÓN DE FISCALIZACIÓN) CUENTA NO.98702655-001, CORRESPONDIENTE AL MES DE JULIO 2021</t>
  </si>
  <si>
    <t>SERVICIO DE ENERGÍA ELÉCTRICA DE LOS NIC: 5013178, 5534692, 5803899,5817032</t>
  </si>
  <si>
    <t>COMPRA DE CERTIFICADOS DIGITALES DE LOS PORTALES  WEB DE LA INSTITUCIÓN SEGÚN ORDEN 2021- 00281</t>
  </si>
  <si>
    <t>COMPRA DE 2 MACBOOK PRO 13.3 INCH Y 7 LAPTOPS PARA SER UTILIZADAS EN LA INSTITUCIÓN, SEGÚN ORDEN 2021- 00110</t>
  </si>
  <si>
    <t>ALQUILER DE GRÚA DE PLATAFORMA GRANDE, PARA EL TRASLADO DE 3 FURGONETAS COLOR BLANCO AÑO 2003 , CHASIS 1FTSE-05407,  IFTSE-05408, IFTSE-05409, SEGÚN ORDEN 2021-00244</t>
  </si>
  <si>
    <t>DISTRIBUIDORA DE REPUESTOS  DEL CARIBE, SRL</t>
  </si>
  <si>
    <t>OFICINA DE COORDINACION PRESIDENCIAL</t>
  </si>
  <si>
    <t>FLOW, SRL.</t>
  </si>
  <si>
    <t>RAMIREZ &amp; MOJICA ENVOY PACK COURIER  EXPRESS ,SRL.</t>
  </si>
  <si>
    <t>SERVICIOS TECNICOS TAVERAS, SRL</t>
  </si>
  <si>
    <t>WESOLVE TECH, SRL</t>
  </si>
  <si>
    <t>TRILOGY DOMINICANA, S.A</t>
  </si>
  <si>
    <t>EMPRESA DIST. DE ELECTRICIDAD DEL ESTE</t>
  </si>
  <si>
    <t>EDESUR DOMINICANA, S.A.</t>
  </si>
  <si>
    <t>SEGURITRONIC SRL</t>
  </si>
  <si>
    <t>GRUAS BEART, SRL</t>
  </si>
  <si>
    <t>MUEBLES OMAR, S. A.</t>
  </si>
  <si>
    <t>LEOPOLDO ANTONIO PEREZ SANTOS</t>
  </si>
  <si>
    <t>FEJAGUS COMERCIAL, SRL</t>
  </si>
  <si>
    <t>ROA COMERCIAL, SRL</t>
  </si>
  <si>
    <t>ACADEMIA EUROPEA  A.E.,   S.A.</t>
  </si>
  <si>
    <t>* NULO ** JOV AUTOMATIZACIONES Y HERRERIA, SRL</t>
  </si>
  <si>
    <t>CROS PUBLICIDAD, SRL</t>
  </si>
  <si>
    <t>EDENORTE DOMINICANA, S.A</t>
  </si>
  <si>
    <t>EDITORA EL NUEVO DIARIO, S.A.</t>
  </si>
  <si>
    <t>SERTEMA, SRL</t>
  </si>
  <si>
    <t>INVERSIONES CONQUES, SRL</t>
  </si>
  <si>
    <t>CONCILIO EVANGELICO DE LAS ASAMB. DE DIOS INC</t>
  </si>
  <si>
    <t>SANTO DOMINGO MOTORS COMPANY, S.A.</t>
  </si>
  <si>
    <t xml:space="preserve">COMPAÑIA DOMINICANA DE TELEFONOS, S.A </t>
  </si>
  <si>
    <t>CARLOS MARCEL ROMERO POLANCO</t>
  </si>
  <si>
    <t>ALTICE DOMINICANA, SA</t>
  </si>
  <si>
    <t>BASOLER, SA</t>
  </si>
  <si>
    <t>LOMERA SERVICIOS MULTIPLES, SRL</t>
  </si>
  <si>
    <t>SEGUROS RESERVAS, S.A.</t>
  </si>
  <si>
    <t>REFRIGERACION F &amp; H, SRL</t>
  </si>
  <si>
    <t>INVERSIONES ND &amp; ASOCIADOS, SRL.</t>
  </si>
  <si>
    <t>WIND TELECOM, S. A.</t>
  </si>
  <si>
    <t>FUNDACION MANOS QUE INSPIRAN FMI</t>
  </si>
  <si>
    <t>PAGO DE FACTURA NO.B1500000001 CORRESPONDIENTE A PARTCIPACION DE 17 COLABORADORES DE EL DEPARATAMENTO DE PROTECCION AL USUARIO, 2 DE LA RECEPCION Y 1 DE DESARROLLO DEL TALENTO HUMANO DE</t>
  </si>
  <si>
    <t xml:space="preserve">   PAGO DE FACTURA NCF B1500000172, POR COMPRA DE CRISTAL TRASERO DEL VEHICULO TOYOTA PRADO, PLACA G-137341, COLOR NEGRO,  AÑO 2006 CHASIS JTEBY25J300042950, SEGUN ORDEN 2021-00267.</t>
  </si>
  <si>
    <t>PAGO  FACTURA NCF.B1500000178  POR COMPRA DE TENSOR Y LA BOMBA DE AGUA DEL VEHICULO TOYOTA HILUX, PLACA L-250905,COLOR BLANCO, AÑO 2008, CHASIS MROFZ29G701708799,SEGUN ORDEN 2021-00308 .</t>
  </si>
  <si>
    <t>PAGO DE FACTURA NO. 0000080 POR CONCEPTO DE GASTOS DE BOLETOS AEREOS, VIATICOS Y SEGURO DE VIAJE, PARA NELSON ARROYO, PRESIDENTE DEL CONSEJO, HILDA POLANCO MORALES MIEMBRO DEL CONSEJO DIRECTIVO,</t>
  </si>
  <si>
    <t xml:space="preserve"> PAGO DE FACTURA  NCF  B1500000189, POR   COMPRA DE LAMINADOS PARA 7 PUERTAS, CON LA FINALIDAD DE SER USADOS EN VARIOS DEPARTAMENTOS, SEGUN ORDEN 2021-00303</t>
  </si>
  <si>
    <t>PAGO FACTURA NO. B1500000055, CORRESPONDIENTE A LOS SERVICIOS PRESTADOS EN SU CALIDAD DE ALGUACIL ORDINARIO, CONSISTENTE EN NOTIFICACIONES DE VARIOS ACTOS DE ALGUACIL REALIZADOS AL INDOTEL SEGÚN</t>
  </si>
  <si>
    <t>SOLICITUD DE PAGO FACTURA NCF B1500000020, POR COMPRA   DE VARIOS EQUIPOS  DE TECNOLOGIA, QUE SERAN USADOS  PARA RELIZAR  BACKUP AL SERVIDOR DEL PROYECTO DE DRIVE TEST,  DE  LA DIRECCION  DE FIZCALIZACION,</t>
  </si>
  <si>
    <t>SOLICITUD PAGO FACTURA NCF B1500001641,  POR COMPRA  DE UNA MAQUINA SOPLADORA 125BVX,  LA MISMA SERA USADA  PARA LIMPIEZA DE LOS PARQUEOS DE LA INSTUTUCION,  SEGUN ORDEN 2021-00304</t>
  </si>
  <si>
    <t>PAGODE FACTURA NCF B1500000449, POR  COMPRA DE  LOS SIGUIENTES MOBILIARIOS :  DOS ( 02), ESCRITORIOS SECRETARIALES Y  UN JUEGO DE SALA DE ESPERA DOS  (02) BUTACAS,  A SER  USADOS EN DEPARTAMENTO</t>
  </si>
  <si>
    <t>PAGO DE NCF # B1500000062, POR ADQUISICION DE 700 GALONES DE GASOIL REGULAR PARA SER UTILIZADO EN LA PLANTA ELECTRICA DEL CENTRO INDOTEL, SEGUN ORDEN 2021-00242.</t>
  </si>
  <si>
    <t>PAGO FACTURA, NCF: B1500000241, CORRESP. A LOS SERVICIO PRESTADO EN CALIDAD DE NOTARIO PUBLICO, CONSISTENTE EN LA LEGALIZACION  DE DOCUMENTOS  REALIZADOS PARA EL INDOTEL, SEGUN MEMORANDUM</t>
  </si>
  <si>
    <t>PAGO FACTURA, NCF: B1500000119, CORRESPONDIENTE A LOS SERVICIOS PRESTADO EN CALIDAD DE ALGUACIL ORDINARIO DE LA CAMARA PENAL DE LA CORTE DE APELACION DE SANTO DOMINGO, CONSISTENTE EN LA</t>
  </si>
  <si>
    <t xml:space="preserve"> PAGO FACTURA NCF  B1500000553,  POR COMPRA DE UN (1) ADAPTADOR DE CA  FUENTE DE ALIMENTACION PARA FUJITSU  SCANSNAP 1X500, ENTRADA DE VOTAJE 100-240 VAC 50/60HZ.SEGUN ORDEN 2021-00294</t>
  </si>
  <si>
    <t>PAGO DE NCF # B1500000060, POR SERVICIO TECNICO ESPECIALIZADO PARA ELECTRIFICACION DE LA ESTACION FIJA DE MONITOREO PRINCIPAL DEL ESPECTRO RADIOELECTRICO DE SANTO DOMINGO, SEGUN ORDEN 2019-00160.</t>
  </si>
  <si>
    <t>PAGO DE NCF # B1500000059, POR SERVICIO TECNICO, PARA DAR MANTENIMIENTO PREVENTIVO Y CORRECTIVO A LAS ESTACIONES FIJAS DE MONITOREO DEL ESPECTRO RADIOELECTRICO DE SANTO DOMINGO Y BARAHONA, SEGÚN</t>
  </si>
  <si>
    <t>PAGO FACTURA, NCF: B1500000013/ B1500000015, SERVICIOS DE FUMIGACION CONTRA PLAGAS  EN LA : SEDE PRINCIPAL,  CENTRO INDOTEL, ALMACEN V. CENTENARIO Y  CLUB RECREATIVO, CORRESPONDIENTE A LOS MESES DE</t>
  </si>
  <si>
    <t xml:space="preserve"> PAGO FACTURA NCF B1500000114, POR ADQUISICION Y CONFIGURACION  SISTEMA  DE MICROFONOS SHURE MICROFLEX WIRELESS INTERFACE AUDIO , ESTACION DE CARGA CON 6 Y DOS MICROFONOS, SEGUN ORDEN 2021-00254</t>
  </si>
  <si>
    <t xml:space="preserve">PAGO DE FACTURA NO. 159674494,  NCF B1500001741, SERVICIO DE DATOS DE DATOS SMEGER  CUENTA NO.54246864-001 NO.54246864-001  CORRESPONDIENTE AL  MES DE JULIO 2021.   CORRESPONDIENTE AL  MES DE JULIO 2021.  </t>
  </si>
  <si>
    <t xml:space="preserve">FACT. REF. DE PAGO 4037282035-13, NCF: B1500160570, CONSUMO DE ENERGIA ELECTRICA, DEL 18/06/2021 AL 19/07/2021, PERTENECIENTE  ESTACION DE MONITOREO SANTO DOMINGO. ( NIC:4037282 ).  </t>
  </si>
  <si>
    <t xml:space="preserve">FACT. REF. DE PAGO 2039391297-22, NCF: B1500161100, CONSUMO DE ENERGIA ELECTRICA, DEL 18/06/2021 AL 19/07/2021, PERTENECIENTE  ALMACEN V CENTENARIO DE LA CALLE FARALLON DEL NORTE ESQ. V CENTENARIO. ( NIC:2039391 ).  </t>
  </si>
  <si>
    <t>FACT. REF. DE PAGO 1625494339-35, NCF: B1500163762, CONSUMO DE ENERGIA ELECTRICA, DEL 18/06/2021 AL 19/07/2021, PERTENECIENTE A LA ESTACION MONITOREO ESPECTRO DE HIGUEY, (NIC: NO. 1625494)</t>
  </si>
  <si>
    <t>FACT. REF. DE PAGO 2134206279-31, NCF: B1500159850, CONSUMO DE ENERGIA ELECTRICA, DEL 18/06/2021 AL 19/07/2021, PERTENECIENTE AL MUSEO DE LAS TELECOMUNICACIONES  DE LA CALLE ISABEL LA CATOLICA NO. 203 ZONA COLONIAL</t>
  </si>
  <si>
    <t xml:space="preserve">FACTURA NO.159686401  NCF B1500001756, SERVICIO DE VOZ Y DATOS EQUIPOS DRIVE TEST (DIRECCION DE FISCALIZACION).  CUENTA NO.98702655-001  CORRESPONDIENTE AL  MES JULIO-2021. </t>
  </si>
  <si>
    <t xml:space="preserve">PAGO FACTURAS, B1500231116/ B1500232790/  B1500231118/ B1500231792/ B1500231119/ B1500231115/ B1500231117/ B1500231214/ B1500231129, POR SERVICIO DE ENERGIA ELECTRICA, DE LOS NIC: 5013178, 5534692, , 5803899, 5817032  </t>
  </si>
  <si>
    <t>PAGO FACTURA NCF B1500000116 ,POR COMPRA DE LOS CERTIFICADOS DIGITALES DE LOS PORTALES WEB DE LA INSTITUCION, SEGUN ORDEN 2021-00281</t>
  </si>
  <si>
    <t>PAGO FACTURA, NCF: B1500000151, COMPRA DE (2) MACBOOK PRO 13.3INCH Y (7) LAPTOPS PARA SER UTILIZADAS EN LA INSTITUCION, SEGUN ORDEN 2021-00110.</t>
  </si>
  <si>
    <t>PAGO FACTURA NCF B1500000122, POR ARQUILER DE  GRUA, DE PLATAFORMA GRANDE PARA EL TRASLADO DE 3 FURGONETAS  COLOR BLANCO,  AÑO 2003,  CHASIS 1FTSE-05407  /  IFTSE-05408  / IFTSE-05409, SEGUN ORDEN</t>
  </si>
  <si>
    <t xml:space="preserve"> PAGO FACTURA NCF B1500001998, POR LA   COMPRA DE UN SILLON  ERGONOMICO,  PARA EMPLEADA DE LA INSTITUCION QUE FUE DIAGNOSTICADA CON PROBLEMA DE  CERVICOBRAQUIALGIA,  SEGUN ORDEN  2021-00232.</t>
  </si>
  <si>
    <t xml:space="preserve"> PAGO FACTURA NCF B1500000127, POR COMPRA DE CUARENTA (40) CAJAS DE CARTON , TIPO ARCHIVO LEGAL TPA/FDO K DE DIMENSIONES 24X15X10, SEGUN ORDEN 2021-00312.</t>
  </si>
  <si>
    <t xml:space="preserve"> PAGO FACTURA NCF B1500000154, POR COMPRA DE UN  1  FREGADERO TIPO BAR DE (15 X15), PARA SER UTILIZADO EN LA COCINA DE  PRESIDENCIA,  SEGUN ORDEN DE COMPRA 2021-00258.</t>
  </si>
  <si>
    <t>PAGO DE FACTURA NCF B1500000118, POR COMPRA DE DOS UNIDADES DE AIRES ACONDIONADOS TIPO MANEJADORAS COMPLETOS, CON INSTALACION PARA SER COLOCADOS EN EL DEPARTAMENTO  FINANCIERO Y EL SALON DE</t>
  </si>
  <si>
    <t>PAGO DE  FACTURA  B1500000153, POR CAPACITACION DE LA SRA. JULISSA CRUZ ABREU, DIRECTORA EJECUTIVA, EN EL CURSO DE REFORZAMIENTO DE IDIOMA INGLES, SEGUN MEMORANDUM RH-M-000931-21</t>
  </si>
  <si>
    <t>PAGO DE FACTURA  NO. B1500000044, POR DECISIONES ADOPTADAS, MIEMBROS CUERPOS COLEGIADOS NO.21-009, RESPECTO A LOS  RECURSOS DE QUEJA NO. 32284 Y 32285.</t>
  </si>
  <si>
    <t>PAGO DE FACTURA  NO. B1500000073, POR DECISIONES ADOPTADAS, MIEMBROS CUERPOS COLEGIADOS NO.21-009, RESPECTO AL RECURSO DE QUEJA NOS. 32284 Y 32285</t>
  </si>
  <si>
    <t>PAGO FACTURA NO. B1500000187, CORRESPONDIENTE A LOS SERVICIOS PRESTADOS EN SU CALIDAD DE ABOGADO Y NOTARIO PUBLICO,   CONSISTENTE EN LEGALIZACIONES DE DOCUMENTOS REALIZADOS PARA EL INDOTEL SEGÚN</t>
  </si>
  <si>
    <t>PAGO FACTURA NCF B1500000101, POR COMPRA O CONFECCION DE UNIFORMES, PARA LAS DINAMIZADORAS,  SEGÚN ORDEN 2021-00220.</t>
  </si>
  <si>
    <t xml:space="preserve"> PAGO  FACTURA NCF. B1500001595, POR COMPRA DE MONITOR FASE,  DE ASCENSOR,  SEGUN ORDEN 2021-00123. MONTO RD$13,275.00   ITEBIS RD$2,389.50   DESC.5% RD$663.75</t>
  </si>
  <si>
    <t xml:space="preserve"> PAGO FACTURA NCF B1500000128, POR  COMPRA DE 2 MAMPARAS  EN ACRILICO TRANSPARENTE, PARA SER</t>
  </si>
  <si>
    <t>PAGO DE NCF # B1500000647, SERVICIO DE LAVADO SENCILLO Y LAVADO INTERIOR , PARA LA FLOTILLA VEHICULAR DE LA INSTITUCION, SEGUN ORDEN 2019-00118.</t>
  </si>
  <si>
    <t>PAGO FACTURA, NCF: B1500000127, POR PUBLICIDAD COLOCADA EN EL PERIODICO "EL PERIODISTA", CORRESPONDIENTE AL DIA NACIONAL DEL PERIODISTA EL 5 DE ABRIL DEL 2021, SEGUN ORDEN 2021-00326.</t>
  </si>
  <si>
    <t>PAGO DE  NCF #  B1500001240, CONVENIO PARA EL SOSTENIMIENTO DE LA OPERACION DEL ESPACIO QUE OCUPA EN EL PUNTO GOB-DISTRITO NACIONAL, EN SAMBIL, CORRESPONDIENTE AL MES DE AGOSTO 2021,  SEGUN CONTRATO</t>
  </si>
  <si>
    <t xml:space="preserve">2DO Y ULTIMO PAGO FACTURA, NCF: B1500000153, POR ADQUISICION DE SET DE COCINA MELANINA Y UN TOPE DE GRANITO VERDE UBATUBA CON BACKPLASH, PARA SER UBICADO EN PRESIDENCIA, SEGUN ORDEN 2021-00164. </t>
  </si>
  <si>
    <t xml:space="preserve"> PAGO FACTURA NCF B1500000108, POR CONTRATACION PARA LA IMPLEMENTACION DE LA RED INALAMBRICA INTEROFICINAS, FUNDACION  LA MERCED, SEGUN ORDEN 2021-00118</t>
  </si>
  <si>
    <t xml:space="preserve"> PAGO FACTURA NCF B1500000546, POR COMPRA DE SELLO GOMIGRAFO DE RECIBIDO, RECTANGULAR, SEGUN ORDEN DE COMPRA 2021-00263</t>
  </si>
  <si>
    <t xml:space="preserve">REFERENCIA DE PAGO NO.6001062383, NCF B1500223356, CONSUMO DE ENERGIA ELECTRICA DEL 01/07/2021 AL 01/08/2021, PERTENECIENTE A LOS AZULES, SALCEDO (NIC: 6001062)  </t>
  </si>
  <si>
    <t>REFERENCIA DE PAGO NO. 5200991348,  NCF# B1500223244 CONSUMO DE ENERGIA ELECTRICA, DEL 01/07/2021 AL 01/08/2021, PERTENECIENTE A CERRO ALTO SANTIAGO (NIC 5200991)</t>
  </si>
  <si>
    <t xml:space="preserve">REFERENCIA DE PAGO NO.7164159208,  NCF# B1500223457,  CONSUMO DE ENERGIA ELECTRICA, DEL 01/07/2021  AL 01/08/2021, PERTENECIENTE A ALTO DE LA PALOMA (DAJABON)  (NIC 7164159 ) </t>
  </si>
  <si>
    <t xml:space="preserve"> PAGO DE FACTURA NCF B1500003140, POR COMPRA DE INSUMOS DE OFICINA TIMBRADOS , PARA USO DE LA INSTITUCION,  PERIODO TRIMESTRAL JULIO- SEPTIEMBRE DEL AÑO 2021, SEGUN ORDEN 2021-00306.</t>
  </si>
  <si>
    <t>PAGO FACTURA, NCF: B1500000011,  CORRESPONDIENTE A LOS SERVICIOS DE MANTENIMIENTOS DE LAS ESACIONES DE MONITOREO DEL ESPECTRO RADIOELECTRICO NACIONAL, SEGUN CONTRATOS: BS-0006112-2021, BS-0006107-2021,</t>
  </si>
  <si>
    <t>PAGO FACTURA NCF B1500000060 POR   COMPRA DE MATERIALES,  QUE SERAN  UTILIZADOS EN TRABAJOS ESPECIFICOS, EN LA INSTITUCION, SEGUN ORDEN 2021-00271.</t>
  </si>
  <si>
    <t>PAGO DE  FACTURA, NCF: B1500000049/ B1500000050,  POR EL ALQUILER DE 50 ESPACIOS DE PARQUEO EN EL TEMPLO EL CALVARIO, UBICADO EN LA AVENIDA ABRAHAM LINCOLN NO. 964, ENSANCHE PIANTINNI, DE LA CIUDAD DE SANTO</t>
  </si>
  <si>
    <t>PAGO DE  FACTURAS. NO. FS-1111770 Y FS-1167701,  NCF #   B1500073426, B1500074458 CONSUMO DE AGUA POTABLE Y ALCANTARILLADO DEL CENTRO INDOTEL ESPACIO REPUBLICA DIGITAL (CCT), CORRESPONDIENTE A LOS MESES DE ALCANTARILLADO DEL CENTRO INDOTEL ESPACIO REPUBLICA DIGITAL (CCT), CORRESPONDIENTE A LOS MESES DE</t>
  </si>
  <si>
    <t>PAGO FACTURAS. NO. FS-905897, / 1134572  NCF: B1500072265, / B1500073733  POR CONSUMO DE AGUA POTABLE Y ALCANTARILLADO DEL PARQUEO C/. EL RETIRO, CORRESPONDIENTE A LOS MESES DE  JULIO Y AGOSTO  DEL 2021 (</t>
  </si>
  <si>
    <t>PAGO FACT.159,  NCF B1500102802, SERV. FLOTA  CELULARES, CORRESP. AL MES DE  JULIO-2021  CUENTA NO.706002893 MONTO RD$226,261.90      IMPUESTO  RD$59,092.67    DESC.5 % RD$11,313.10</t>
  </si>
  <si>
    <t xml:space="preserve"> PAGO FACTURA NCF B1500018102, POR  MANTENIMIENTO DE 84,000  KM, VEHICULO CHEVROLET SUBURBAN PLACA  G-419095,  AÑO 2018,  CHASIS IGNSK8KC6JR125839, SEGUN ORDEN 2021-00317 G-419095,  AÑO 2018,  CHASIS IGNSK8KC6JR125839, SEGUN ORDEN 2021-00317.</t>
  </si>
  <si>
    <t>PAGO DE FACTURA #153, NCF:B1500102804, CUENTA NO. 709225876, POR SERVICIOS CENTRAL TELEFONICA , CORRESPONDIENTE AL MES DE JULIO 2021.</t>
  </si>
  <si>
    <t>PAGO DE FACT NO.150  NCF B1500102803, CTA.# 707454799,  SERVICIOS DE TARJETAS DE INTERNET DATA MOVIL, CORRESPONDIENTE AL MES DE JULIO 2021.</t>
  </si>
  <si>
    <t xml:space="preserve">PAGO FACTURAS. NO. 91649611, /91781932,   NCF B1500080995, /B1500081543,  POR CONSUMO DE AGUA, ALMACEN V CENTENARIO, CORRESPONDIENTE A LOS  MESES DE JULIO Y AGOSTO-2021, ( CODIGO DEL SISTEMA NO.417557 ) </t>
  </si>
  <si>
    <t>PAGO DE FACTURA  NO. B1500000115, POR DECISIONES ADOPTADAS, MIEMBROS CUERPOS COLEGIADOS NO.21-009, RESPECTO A LOS  RECURSOS DE QUEJA NO. 32284 Y 32285.</t>
  </si>
  <si>
    <t xml:space="preserve">4TO PAGO CORRESPONDIENTE A LA CUBICACION NO. 3, NCF: B1500000004,  POR ADECUACION SALA EN EL CENTRO DE CAPACITACION EN INFORMATICA, EN LA PROVINCIA SAN PEDRO DE MACORIS, SEGUN ORDEN 2021-00143. </t>
  </si>
  <si>
    <t>PAGO DE FACTURA NO. CC202107252405124945, NCF: B1500031862,  CUENTA NO. 1475052, PARA EL PERIODO COMPRENDIDO DEL  20/06/2021 AL 19/07/2021, POR SERVICIOS DE TELECABLE OFICINA PRINCIPAL.</t>
  </si>
  <si>
    <t>PAGO DE FACT. NO. CC202107252405127045  CTA #2979364, NCF: B1500031873  CORRESPONDIENTE A LA CENTRAL TELEFONICA DEL INDOTEL PERIODO DEL 20/06/2021  AL 19/07/2021</t>
  </si>
  <si>
    <t xml:space="preserve">PAGO FACTURA NO. CC202107252405134104, NCF B1500031888,  CUENTA NO. 7715659,   CENTRAL TELEFONICA DEL CCT, UBICADO EN EL MUSEO DE LAS TELECOMUNICACIONES, CORRESPONDIENTE AL PERIODO DEL 20/06/2021  AL 19/07/2021. </t>
  </si>
  <si>
    <t>PAGO DE FACTURA NO. CC2021008055201253446, NCF: B1500032210, CUENTA NO. 71299770, PARA EL PERIODO COMPRENDIDO DEL 01/07/2021 AL 31/07/2021, POR CONCEPTO DE BISINESS FIT SERVICIO MOVIL DE VOZ DIRECTA</t>
  </si>
  <si>
    <t xml:space="preserve">PAGO FACT.CC202108055201245793,  NCF: B1500032047  (CUENTA: 9308820) PLAN DE INTERNET MOVIL TEL.809-106-7306 Y 809-108-4841 ,809-142-0825 CORRESPONDIENTE AL PERIODO DEL 01/07/2021 AL 31/07/2021. </t>
  </si>
  <si>
    <t>PAGO DE FACTURA  NO. CC202107252405134254  CUENTA NO. 7753558, NCF: B1500031889, POR SERVICIOS DE TELECABLE, UBICADO EN EL MUSEO DE LAS TELECOMUNICACIONES, CORRESPONDIENTE AL PERIODO 20/06/2021 AL</t>
  </si>
  <si>
    <t>PAGO DE  NCF: B1500000097, POR ALQUILER DE 5 LOCALES MAS SOTANO (2,331 M2), SEGUN CONTRATO BS-011283-2020, CORRESPONDIENTE AL MES DE JULIO 2021 CORRESPONDIENTE AL MES DE JULIO 2021.</t>
  </si>
  <si>
    <t xml:space="preserve">PAGO DE  NCF: B1500000096, POR SERVICIOS DE LA PLANTA ELECTRICA DE EMERGENCIA, SEGUN CONTRATO BS-0011282-2020, CORRESPONDIENTE AL MES  DE JULIO 2021. </t>
  </si>
  <si>
    <t>PAGO FACTURA NCF B1500000125, POR  SERVICIO DE ROTULACION CON LOGO INDOTEL DEL VEHICULO HYUNDAY/UNIVERSE,  AÑO 2022 COLOR BLANCO, CHASIS KMJKGI8BPNC98373,  SEGUN ORDEN 2021-00328.</t>
  </si>
  <si>
    <t xml:space="preserve"> PAGO FACTURA,  NCF B1500030317/ B1500030387,  CORRESP. A LA POLIZA NO. 2-2-109-0013729, ASISTENCIA FUNERARIA COLECTIVO PARA EMPLEADOS, COMPRENDIDO EN EL PERIODO 01/08/2021 HASTA EL 31/08/2021.  </t>
  </si>
  <si>
    <t xml:space="preserve"> PAGO FACTURA,  NCF B1500030316/ B1500030386,  CORRESP. A LA POLIZA NO. 2-2-102-0013723, SEGURO COLECTIVO DE VIDA PARA EMPLEADOS, COMPRENDIDO EN EL PERIODO 01/08/2021  HASTA EL 31/08/2021.  MONTO RD$311,877.60</t>
  </si>
  <si>
    <t xml:space="preserve"> PAGO FACTURA NCF B1500000129, POR  COMPRA PLANCHAS DE ACRILICO TRANSPARENTE, PARA EL MUSEO DE LA TELECOMUNICACIONES, SEGUN ORDEN DE COMPRA, 2021-00243</t>
  </si>
  <si>
    <t xml:space="preserve"> PAGO FACTURA NCF B1500000063, POR MANTENIMIENTO DE AIRE ACONDICIONADO Y CAMBIO DE PIEZAS MITSUBISHI FUSO, PLACA 1-007469, COLOR BLANCO/CREMA, AÑO 2011, CHASIS BE637GF10036, SEGUN ORDEN 2021-00313.</t>
  </si>
  <si>
    <t>PAGO FACTURAS, NCF: B1500030463 / B1500030487 CORRESPONDIENTE A LA EMISION DE LA POLIZA 2-2-502-0275047 CON VIGENCIA DESDE EL 03/08/2021 HASTA 03/08/2022,  Y AUMENTO DE LA POLIZA 2-2-503-0126736,  DEL PROGRAMA DE</t>
  </si>
  <si>
    <t>PAGO FACTURA NCF. B1500000236, POR  COMPRA DE DOS BOMBAS DE AGUA, PARA SER UTILIZADAS  EN EL CLUB RECREATIVO DE  LA INSTITUCION, SEGUN ORDEN 2021-00330.</t>
  </si>
  <si>
    <t xml:space="preserve"> PAGO FACTURA NCFB1500001248, POR COMPRA DE INSUMOS DE OFICINA, PARA USO DE  LA INSTITUCION EN LAS 4 DEPENDENCIAS, SEGUN ORDEN 2021-00309</t>
  </si>
  <si>
    <t>PAGO DE FACTURA  JFC-G-008/2021, NCF: B1500000044, POR ARRENDAMIENTO DEL PARQUEO UBICADO ENTRE LAS CALLES JACINTO IGNACIO MAÑON CON ESQUINA FILOMENA GOMEZ DE COVA, ENSANCHE PIANTINNI, SD, QUE ES</t>
  </si>
  <si>
    <t>EN SUSTITUCION DE CK NO.64572, PAGO DE FACTURA NO. B1100000094 CORRESPONDIENTE A  HONORARIOS SENTENCIA NUM.0054-2021-SSEN-00117, DE FECHA 16 DE JUNIO DEL 2021, DICTADA POR LA QUINTA SALA DEL JUZGADO</t>
  </si>
  <si>
    <t>PAGO DE FACTURA NO. B1500000002 CORRESPONDIENTE A PARTICIPACION DE 33 COLABORADORES DE EL DEPARTAMENTO DE TRANSPORTACION, EN LA CAPACITACION TALLER DE MANEJO DEFENSIVO, SEGUN MEMORANDUM</t>
  </si>
  <si>
    <t>PAGO FACTURAS NO.2021-23-0000287869, /2021-23-0000284777,   NCF B1500008430, /B1500008340  POR SERVICIO DE ACCESO A INTERNET 4G LTE EN  UNIDADES DE ATENCION PRIMARIAS PARA EL PROYECTO REDES WIFI DEL PLAN</t>
  </si>
  <si>
    <t xml:space="preserve">FACTURA NCF B1500000139, POR COMPRA DE ALIMENTOS Y BEBIDAS,PARA USO DE  LA INSTITUCION  (EN LAS 4 DEPENDENCIAS),PARA EL PERIODO TRIMESTRAL JULIO-SEPTIEMBRE DEL 2021, SEGUN ORDEN 2021-00293. </t>
  </si>
  <si>
    <t>PAGO DE  NCF: B1500000097, POR ALQUILER DE 5 LOCALES MAS SOTANO (2,331 M2), SEGUN CONTRATO BS-011283-2020, CORRESPONDIENTE AL MES DE JULIO 2021.CORRESPONDIENTE AL MES DE JULIO 2021.</t>
  </si>
  <si>
    <t>2021, SEGUN ORDEN 2021-00293. UNIDADES DE ATENCION PRIMARIAS PARA EL PROYECTO REDES WIFI DEL PLAN</t>
  </si>
  <si>
    <t>PAGO DE FACTURA No.91649611/191781932, NCF: B1500080995, B1500081543, POR CONSUMO DE AGUA, ALMACEN V CENTENARIO.</t>
  </si>
  <si>
    <t>PAGO DE FACTURA NCF B1500000172, POR COMPRA DE CRISTAL TRASERO DEL VEHICULO TOYOTA PRADO, PLACA G-137341, COLOR NEGRO,  AÑO 2006 CHASIS JTEBY25J300042950, SEGUN ORDEN 2021-00267.</t>
  </si>
  <si>
    <t>PAGO DE FACTURA NCF B1500000449, POR  COMPRA DE  LOS SIGUIENTES MOBILIARIOS :  DOS ( 02), ESCRITORIOS SECRETARIALES Y  UN JUEGO DE SALA DE ESPERA DOS  (02) BUTACAS,  A SER  USADOS EN DEPARTAMENTO</t>
  </si>
  <si>
    <t>PAGO FACTURA NCF B1500001641,  POR COMPRA  DE UNA MAQUINA SOPLADORA 125BVX,  LA MISMA SERA USADA  PARA LIMPIEZA DE LOS PARQUEOS DE LA INSTUTUCION,  SEGUN ORDEN 2021-00304</t>
  </si>
  <si>
    <t>PAGO FACTURA NCF B1500000114, POR ADQUISICION Y CONFIGURACION  SISTEMA  DE MICROFONOS SHURE MICROFLEX WIRELESS INTERFACE AUDIO , ESTACION DE CARGA CON 6 Y DOS MICROFONOS, SEGUN ORDEN 2021-00254</t>
  </si>
  <si>
    <t>PAGO FACTURA NCF B1500000127, POR COMPRA DE CUARENTA (40) CAJAS DE CARTON , TIPO ARCHIVO LEGAL TPA/FDO K DE DIMENSIONES 24X15X10, SEGUN ORDEN 2021-00312.</t>
  </si>
  <si>
    <t>PAGO FACTURA NCF B1500000154, POR COMPRA DE UN  1  FREGADERO TIPO BAR DE (15 X15), PARA SER UTILIZADO EN LA COCINA DE  PRESIDENCIA,  SEGUN ORDEN DE COMPRA 2021-00258.</t>
  </si>
  <si>
    <t>PAGO  FACTURA NCF. B1500001595, POR COMPRA DE MONITOR FASE,  DE ASCENSOR,  SEGUN ORDEN 2021-00123. MONTO RD$13,275.00   ITEBIS RD$2,389.50   DESC.5% RD$663.75</t>
  </si>
  <si>
    <t>PAGO FACTURA NCF B1500000128, POR  COMPRA DE 2 MAMPARAS  EN ACRILICO TRANSPARENTE, PARA SER</t>
  </si>
  <si>
    <t>PAGO FACTURA NCF B1500000108, POR CONTRATACION PARA LA IMPLEMENTACION DE LA RED INALAMBRICA INTEROFICINAS, FUNDACION  LA MERCED, SEGUN ORDEN 2021-00118</t>
  </si>
  <si>
    <t>PAGO FACTURA NCF B1500000546, POR COMPRA DE SELLO GOMIGRAFO DE RECIBIDO, RECTANGULAR, SEGUN ORDEN DE COMPRA 2021-00263</t>
  </si>
  <si>
    <t>PAGO DE FACTURA NCF B1500003140, POR COMPRA DE INSUMOS DE OFICINA TIMBRADOS , PARA USO DE LA INSTITUCION,  PERIODO TRIMESTRAL JULIO- SEPTIEMBRE DEL AÑO 2021, SEGUN ORDEN 2021-00306.</t>
  </si>
  <si>
    <t>PAGO FACTURA NCF B1500018102, POR  MANTENIMIENTO DE 84,000  KM, VEHICULO CHEVROLET SUBURBAN PLACA  G-419095,  AÑO 2018,  CHASIS IGNSK8KC6JR125839, SEGUN ORDEN 2021-00317G-419095,  AÑO 2018,  CHASIS IGNSK8KC6JR125839, SEGUN ORDEN 2021-00317.</t>
  </si>
  <si>
    <t>PAGO FACTURA,  NCF B1500030316/ B1500030386,  CORRESP. A LA POLIZA NO. 2-2-102-0013723, SEGURO COLECTIVO DE VIDA PARA EMPLEADOS, COMPRENDIDO EN EL PERIODO 01/08/2021  HASTA EL 31/08/2021.  MONTO RD$311,877.60</t>
  </si>
  <si>
    <t>PAGO FACTURA NCF B1500000129, POR  COMPRA PLANCHAS DE ACRILICO TRANSPARENTE, PARA EL MUSEO DE LA TELECOMUNICACIONES, SEGUN ORDEN DE COMPRA, 2021-00243</t>
  </si>
  <si>
    <t>PAGO FACTURA NCF B1500000063, POR MANTENIMIENTO DE AIRE ACONDICIONADO Y CAMBIO DE PIEZAS MITSUBISHI FUSO, PLACA 1-007469, COLOR BLANCO/CREMA, AÑO 2011, CHASIS BE637GF10036, SEGUN ORDEN 2021-00313.</t>
  </si>
  <si>
    <t>PAGO FACTURA NCFB1500001248, POR COMPRA DE INSUMOS DE OFICINA, PARA USO DE  LA INSTITUCION EN LAS 4 DEPENDENCIAS, SEGUN ORDEN 2021-00309</t>
  </si>
  <si>
    <t>PAGO DE FACTURA NO.B1500000001 CORRESPONDIENTE A PARTCIPACION DE 17 COLABORADORES DE EL DEPARTAMENTO DE PROTECCION AL USUARIO, 2 DE LA RECEPCION Y 1 DE DESARROLLO DEL TALENTO HUMANO DE</t>
  </si>
  <si>
    <t>PAGO FACTURA NCF B1500000020, POR COMPRA   DE VARIOS EQUIPOS  DE TECNOLOGIA, QUE SERAN USADOS  PARA REALIZAR  BACKUP AL SERVIDOR DEL PROYECTO DE DRIVE TEST,  DE  LA DIRECCION  DE FIZCALIZACION,</t>
  </si>
  <si>
    <t>PAGO FACTURA NCF  B1500000553,  POR COMPRA DE UN (1) ADAPTADOR DE FUENTE DE ALIMENTACION PARA FUJITSU  SCANSNAP 1X500, ENTRADA DE VOTAJE 100-240 VAC 50/60HZ.SEGUN ORDEN 2021-00294</t>
  </si>
  <si>
    <t>PAGO DE FACTURA NCF B1500000118, POR COMPRA DE DOS UNIDADES DE AIRES ACONDICIONADOS TIPO MANEJADORAS COMPLETOS, CON INSTALACION PARA SER COLOCADOS EN EL DEPARTAMENTO  FINANCIERO Y EL SALON DE</t>
  </si>
  <si>
    <t>PAGO FACTURA, NCF: B1500000011,  CORRESPONDIENTE A LOS SERVICIOS DE MANTENIMIENTOS DE LAS ESTACIONES DE MONITOREO DEL ESPECTRO RADIOELECTRICO NACIONAL, SEGUN CONTRATOS: BS-0006112-2021, BS-0006107-2021,</t>
  </si>
  <si>
    <t>NELSON ARROYO</t>
  </si>
  <si>
    <t>JULISSA CRUZ ABREU</t>
  </si>
  <si>
    <t>Presidente del Consejo Directivo</t>
  </si>
  <si>
    <t>Directora Ejecutiva</t>
  </si>
  <si>
    <t>AYUNTAMIENTO DEL DISTRITO NACIONAL</t>
  </si>
  <si>
    <t>TOTAL</t>
  </si>
  <si>
    <t xml:space="preserve"> Completado</t>
  </si>
  <si>
    <t>0.00</t>
  </si>
  <si>
    <t>DELTA COMERCIAL, S.A.</t>
  </si>
  <si>
    <t>TERRAFINA SRL</t>
  </si>
  <si>
    <t>FIDEICOMISO PARA LA EXPANSION EL MANT Y LA OPERACION DE LA RED DE PARQUEOS DE US</t>
  </si>
  <si>
    <t>QUALITAS SOFTWARE SRL</t>
  </si>
  <si>
    <t xml:space="preserve"> B1500000075</t>
  </si>
  <si>
    <t>BONANZA DOMINICANA, SAS.</t>
  </si>
  <si>
    <t>VASQUEZ  REPUESTOS Y SERV. PARA AUTOS, SRL.</t>
  </si>
  <si>
    <t>ASOCIACION DE SERVICIOS CULTURALES DOMINICANOS</t>
  </si>
  <si>
    <t>CIBAO NEWS DIGITAL CINEDIG SRL</t>
  </si>
  <si>
    <t>CKTRANS MOTORS S.R.L</t>
  </si>
  <si>
    <t>ESTEFANIA MELANIA MORENO VALENZUELA</t>
  </si>
  <si>
    <t>EXPRESION DEMOCRATICA SRL</t>
  </si>
  <si>
    <t>JACUS PUBLICITARIA EIRL</t>
  </si>
  <si>
    <t>JOSE MANUEL SANTANA</t>
  </si>
  <si>
    <t>MAYRA ALTAGRACIA LA PAZ GOMEZ</t>
  </si>
  <si>
    <t>OPTIMUM CONTROL DE PLAGAS S.R.L</t>
  </si>
  <si>
    <t>PRODUCCIONES DETRAS DE LA NOTICIA SRL</t>
  </si>
  <si>
    <t>RAFAEL ZAPATA GONZALEZ</t>
  </si>
  <si>
    <t>ROBERTO BOTIE GONZALEZ</t>
  </si>
  <si>
    <t>CARMEN VICTORIA CASTILLO RODRÍGUEZ</t>
  </si>
  <si>
    <t>LAVANDERIA ROYAL SRL</t>
  </si>
  <si>
    <t>NAP DEL CARIBE, INC</t>
  </si>
  <si>
    <t>PONTIFICIA UNIVERSIDAD CATOLICA MADRE Y MAESTRA</t>
  </si>
  <si>
    <t xml:space="preserve">WILSON PEREZ SALDAÑA </t>
  </si>
  <si>
    <t xml:space="preserve"> B1500000106</t>
  </si>
  <si>
    <t xml:space="preserve"> B1500000105</t>
  </si>
  <si>
    <t xml:space="preserve"> B1500000246</t>
  </si>
  <si>
    <t xml:space="preserve"> B1500000255</t>
  </si>
  <si>
    <t xml:space="preserve"> B1500000169</t>
  </si>
  <si>
    <t xml:space="preserve"> B1500000337</t>
  </si>
  <si>
    <t xml:space="preserve"> B1500000316</t>
  </si>
  <si>
    <t xml:space="preserve"> 05/31/2024</t>
  </si>
  <si>
    <t xml:space="preserve"> 06/11/2024</t>
  </si>
  <si>
    <t xml:space="preserve"> 06/25/2024</t>
  </si>
  <si>
    <t xml:space="preserve"> 06/27/2024</t>
  </si>
  <si>
    <t xml:space="preserve"> 07/19/2024</t>
  </si>
  <si>
    <t xml:space="preserve"> 07/17/2024</t>
  </si>
  <si>
    <t xml:space="preserve"> 06/30/2024</t>
  </si>
  <si>
    <t xml:space="preserve"> 07/12/2024</t>
  </si>
  <si>
    <t xml:space="preserve"> 07/10/2024</t>
  </si>
  <si>
    <t xml:space="preserve"> 07/05/2024</t>
  </si>
  <si>
    <t xml:space="preserve"> 07/11/2024</t>
  </si>
  <si>
    <t xml:space="preserve"> 07/25/2024</t>
  </si>
  <si>
    <t xml:space="preserve"> 06/28/2024</t>
  </si>
  <si>
    <t xml:space="preserve"> 07/24/2024</t>
  </si>
  <si>
    <t xml:space="preserve"> 07/04/2024</t>
  </si>
  <si>
    <t xml:space="preserve"> 07/03/2024</t>
  </si>
  <si>
    <t xml:space="preserve"> 07/26/2024</t>
  </si>
  <si>
    <t xml:space="preserve"> 07/27/2024</t>
  </si>
  <si>
    <t>ABASTECIMIENTOS COMERCIALES FJJ, SRL</t>
  </si>
  <si>
    <t>ACADEMIA EUROPEA  A.E.,  S.R.L</t>
  </si>
  <si>
    <t>AGENCIA DE VIAJES MILENA TOURS, SRL.</t>
  </si>
  <si>
    <t>AGUA PLANETA AZUL , S.A</t>
  </si>
  <si>
    <t xml:space="preserve"> PAGO FACTURA NCF B1500054097, CONTRATO # 40200,  POR SERVICIO DE RECOGIDA DE BASURA  PARQUEO INDOTEL  CALLE EL RETIRO,   CORRESPONDIENTE AL MES DE JULIO 2024.   MONTO RD$ 634</t>
  </si>
  <si>
    <t>BATUTA BY PABLO POLANCO, SRL</t>
  </si>
  <si>
    <t>CENTRO AUTOMOTRIZ REMESA SRL</t>
  </si>
  <si>
    <t>COMPU-OFFICE DOMINICANA, SRL</t>
  </si>
  <si>
    <t>D &amp; R PRODUCTION SRL</t>
  </si>
  <si>
    <t>DAF TRADING, SRL</t>
  </si>
  <si>
    <t>DE SOTO TRADING S.R.L</t>
  </si>
  <si>
    <t>DIGITAL BUSINESS GROUP DBG SRL</t>
  </si>
  <si>
    <t>DISTRIBUIDORA DE EQUIPOS INDUSTRIALES Y DE SEGURIDAD SRL</t>
  </si>
  <si>
    <t>FUNIBER RD SRL</t>
  </si>
  <si>
    <t>GEDESCO, SRL.</t>
  </si>
  <si>
    <t>GLOBMATIC SOLUTIONS, EIRL</t>
  </si>
  <si>
    <t>GRUPO ASTRO, SRL</t>
  </si>
  <si>
    <t>GRUPO DIREEN SRL</t>
  </si>
  <si>
    <t>GRUPO WILAMAR S.R.L</t>
  </si>
  <si>
    <t>HYLSA, SA.</t>
  </si>
  <si>
    <t>INSTITUTO DE CONTADORES PUBLICOS AUTORIZADOS</t>
  </si>
  <si>
    <t>INVERSIONES TEJEDA  VALERA F D, SRL</t>
  </si>
  <si>
    <t>JARDIN ILUSIONES SRL</t>
  </si>
  <si>
    <t>JSPENCER PROMOCIONES CONSTRUCCIONES Y MAS S.R.L</t>
  </si>
  <si>
    <t>LEONIDAS ANTONIO HENRIQUEZ MEDINA</t>
  </si>
  <si>
    <t>LOGOMARCA, S.A</t>
  </si>
  <si>
    <t>LOLA 5 MULTISERVICES SRL</t>
  </si>
  <si>
    <t>MAGNA MOTORS, S. A.</t>
  </si>
  <si>
    <t>MUÑOZ CONCEPTO MOBILIARIO, SRL</t>
  </si>
  <si>
    <t>PREMIUM VALET SERVICE, SRL</t>
  </si>
  <si>
    <t>PROGRAMA RADIAL UNA VOZ S.R.L</t>
  </si>
  <si>
    <t>ROMAN PAREDES INDUSTRIAL SRL</t>
  </si>
  <si>
    <t>SIMPATIA EVENT TECHNOLOGIES SRL</t>
  </si>
  <si>
    <t>SOLUCIONES DE TECNOLOGIA GUERRERO PENA S.R.L</t>
  </si>
  <si>
    <t>SOLVEX DOMINICANA SRL</t>
  </si>
  <si>
    <t xml:space="preserve"> B1500000720</t>
  </si>
  <si>
    <t xml:space="preserve"> B1500000254</t>
  </si>
  <si>
    <t xml:space="preserve"> B1500000253</t>
  </si>
  <si>
    <t xml:space="preserve"> B1500006845</t>
  </si>
  <si>
    <t xml:space="preserve"> 07/23/2024</t>
  </si>
  <si>
    <t xml:space="preserve"> B1500174278,  B1500183243,  B1500174444,  B1500174732,  B1500174800,  B1500184534,  B1500175150,  B1500184251,  B1500175090,  B1500174744,  B1500175081,  B1500174022</t>
  </si>
  <si>
    <t xml:space="preserve"> 06/28/2024,  06/28/2024,  06/28/2024,  06/28/2024,  06/28/2024,  06/28/2024,  06/28/2024,  06/28/2024,  06/28/2024,  06/28/2024,  06/28/2024,  06/28/2024</t>
  </si>
  <si>
    <t xml:space="preserve"> E450000005151</t>
  </si>
  <si>
    <t xml:space="preserve"> E450000005703</t>
  </si>
  <si>
    <t xml:space="preserve"> 07/09/2024</t>
  </si>
  <si>
    <t xml:space="preserve"> E450000005706</t>
  </si>
  <si>
    <t xml:space="preserve"> E450000005707</t>
  </si>
  <si>
    <t xml:space="preserve"> E450000005705</t>
  </si>
  <si>
    <t xml:space="preserve"> E450000005402</t>
  </si>
  <si>
    <t xml:space="preserve"> E450000005553</t>
  </si>
  <si>
    <t xml:space="preserve"> E45000005146</t>
  </si>
  <si>
    <t xml:space="preserve"> E450000005115</t>
  </si>
  <si>
    <t xml:space="preserve"> E450000005147</t>
  </si>
  <si>
    <t xml:space="preserve"> E450000005127</t>
  </si>
  <si>
    <t xml:space="preserve"> E450000005935</t>
  </si>
  <si>
    <t xml:space="preserve"> 07/30/2024</t>
  </si>
  <si>
    <t xml:space="preserve"> E450000005954</t>
  </si>
  <si>
    <t xml:space="preserve"> B1500000161</t>
  </si>
  <si>
    <t xml:space="preserve"> B1500054097</t>
  </si>
  <si>
    <t xml:space="preserve"> B1500053550</t>
  </si>
  <si>
    <t xml:space="preserve"> B1500000168</t>
  </si>
  <si>
    <t xml:space="preserve"> B1500003929</t>
  </si>
  <si>
    <t xml:space="preserve"> 07/15/2024</t>
  </si>
  <si>
    <t xml:space="preserve"> B1500145096,  B1500145346,  B1500144020,  B1500144019,  B1500144485</t>
  </si>
  <si>
    <t xml:space="preserve"> 07/16/2024,  07/16/2024,  07/16/2024,  07/16/2024,  07/16/2024</t>
  </si>
  <si>
    <t xml:space="preserve"> B1500000138</t>
  </si>
  <si>
    <t xml:space="preserve"> B1500002686</t>
  </si>
  <si>
    <t xml:space="preserve"> B1500002084</t>
  </si>
  <si>
    <t xml:space="preserve"> B1500002085</t>
  </si>
  <si>
    <t xml:space="preserve"> B1500000189</t>
  </si>
  <si>
    <t xml:space="preserve"> 07/29/2024</t>
  </si>
  <si>
    <t xml:space="preserve"> B1500001140</t>
  </si>
  <si>
    <t xml:space="preserve"> E450000046554</t>
  </si>
  <si>
    <t xml:space="preserve"> E450000046482</t>
  </si>
  <si>
    <t xml:space="preserve"> E450000046513</t>
  </si>
  <si>
    <t xml:space="preserve"> E450000000207</t>
  </si>
  <si>
    <t xml:space="preserve"> 07/16/2024</t>
  </si>
  <si>
    <t xml:space="preserve"> 06/29/2024</t>
  </si>
  <si>
    <t xml:space="preserve"> B1500001728</t>
  </si>
  <si>
    <t xml:space="preserve"> B1500000413</t>
  </si>
  <si>
    <t xml:space="preserve"> E450000000403</t>
  </si>
  <si>
    <t xml:space="preserve"> E450000000337</t>
  </si>
  <si>
    <t xml:space="preserve"> E450000000572</t>
  </si>
  <si>
    <t xml:space="preserve"> E450000000600</t>
  </si>
  <si>
    <t xml:space="preserve"> E450000000750</t>
  </si>
  <si>
    <t xml:space="preserve"> B1500000219</t>
  </si>
  <si>
    <t xml:space="preserve"> E450000000127</t>
  </si>
  <si>
    <t xml:space="preserve"> B1500440022</t>
  </si>
  <si>
    <t xml:space="preserve"> B1500440456</t>
  </si>
  <si>
    <t xml:space="preserve"> B1500444799</t>
  </si>
  <si>
    <t xml:space="preserve"> B1500442085</t>
  </si>
  <si>
    <t xml:space="preserve"> B1500537673,  B1500537663,  B1500537688,  B1500537706,  B1500539688,  B1500537703,  B1500537704,  B1500537705</t>
  </si>
  <si>
    <t xml:space="preserve"> 07/17/2024,  07/17/2024,  07/17/2024,  07/17/2024,  07/17/2024,  07/17/2024,  07/17/2024,  07/17/2024</t>
  </si>
  <si>
    <t xml:space="preserve"> B1500332592</t>
  </si>
  <si>
    <t xml:space="preserve"> B1500331509</t>
  </si>
  <si>
    <t xml:space="preserve"> B1500332071</t>
  </si>
  <si>
    <t xml:space="preserve"> B1500332826</t>
  </si>
  <si>
    <t xml:space="preserve"> B1500340234</t>
  </si>
  <si>
    <t xml:space="preserve"> B1500337714</t>
  </si>
  <si>
    <t xml:space="preserve"> B1500337474</t>
  </si>
  <si>
    <t xml:space="preserve"> B1500336673</t>
  </si>
  <si>
    <t xml:space="preserve"> B1500339596</t>
  </si>
  <si>
    <t xml:space="preserve"> B1500000063</t>
  </si>
  <si>
    <t xml:space="preserve"> 07/08/2024</t>
  </si>
  <si>
    <t xml:space="preserve"> B1500000151</t>
  </si>
  <si>
    <t xml:space="preserve"> B1500000419</t>
  </si>
  <si>
    <t xml:space="preserve"> B1500000236</t>
  </si>
  <si>
    <t xml:space="preserve"> B1500000256</t>
  </si>
  <si>
    <t xml:space="preserve"> B1500007597</t>
  </si>
  <si>
    <t xml:space="preserve"> B1500001009</t>
  </si>
  <si>
    <t xml:space="preserve"> B1500000006</t>
  </si>
  <si>
    <t xml:space="preserve"> B1500006023,  B1500005957,  B1500005945,  B1500006022,  B1500005938,  B1500005939</t>
  </si>
  <si>
    <t xml:space="preserve"> 07/09/2024,  07/09/2024,  07/09/2024,  07/09/2024,  07/09/2024,  07/09/2024</t>
  </si>
  <si>
    <t xml:space="preserve"> B1500000332</t>
  </si>
  <si>
    <t xml:space="preserve"> B1500000824</t>
  </si>
  <si>
    <t xml:space="preserve"> B1500000541</t>
  </si>
  <si>
    <t xml:space="preserve"> B1500002598</t>
  </si>
  <si>
    <t xml:space="preserve"> B1500000056</t>
  </si>
  <si>
    <t xml:space="preserve"> B1500000090</t>
  </si>
  <si>
    <t xml:space="preserve"> 07/22/2024</t>
  </si>
  <si>
    <t xml:space="preserve"> B1500000091</t>
  </si>
  <si>
    <t xml:space="preserve"> B1500001144</t>
  </si>
  <si>
    <t xml:space="preserve"> B1500000071</t>
  </si>
  <si>
    <t xml:space="preserve"> B1500011019</t>
  </si>
  <si>
    <t xml:space="preserve"> E450000000010</t>
  </si>
  <si>
    <t xml:space="preserve"> E450000000245</t>
  </si>
  <si>
    <t xml:space="preserve"> B1500000033</t>
  </si>
  <si>
    <t xml:space="preserve"> B1500001783</t>
  </si>
  <si>
    <t xml:space="preserve"> B1500001547</t>
  </si>
  <si>
    <t xml:space="preserve"> B1500000087</t>
  </si>
  <si>
    <t xml:space="preserve"> B1500008656</t>
  </si>
  <si>
    <t xml:space="preserve"> B1500008655</t>
  </si>
  <si>
    <t xml:space="preserve"> B1500008657</t>
  </si>
  <si>
    <t xml:space="preserve"> B1500008793</t>
  </si>
  <si>
    <t xml:space="preserve"> B1500000275</t>
  </si>
  <si>
    <t xml:space="preserve"> B1500000277</t>
  </si>
  <si>
    <t xml:space="preserve"> B1500000768</t>
  </si>
  <si>
    <t xml:space="preserve"> B1500000005</t>
  </si>
  <si>
    <t xml:space="preserve"> B1500000140</t>
  </si>
  <si>
    <t xml:space="preserve"> B1500000154</t>
  </si>
  <si>
    <t xml:space="preserve"> B1500000243</t>
  </si>
  <si>
    <t xml:space="preserve"> B1500000346</t>
  </si>
  <si>
    <t xml:space="preserve"> E450000000251</t>
  </si>
  <si>
    <t xml:space="preserve"> E450000000252</t>
  </si>
  <si>
    <t xml:space="preserve"> B1500000001,  B1500000002</t>
  </si>
  <si>
    <t xml:space="preserve"> 07/11/2024,  07/11/2024</t>
  </si>
  <si>
    <t xml:space="preserve"> B1500000565</t>
  </si>
  <si>
    <t xml:space="preserve"> B1500003187</t>
  </si>
  <si>
    <t xml:space="preserve"> B1500003194</t>
  </si>
  <si>
    <t xml:space="preserve"> B1500003200</t>
  </si>
  <si>
    <t xml:space="preserve"> B1500003202</t>
  </si>
  <si>
    <t xml:space="preserve"> B1500001376</t>
  </si>
  <si>
    <t xml:space="preserve"> B1500000397</t>
  </si>
  <si>
    <t xml:space="preserve"> B1500003370</t>
  </si>
  <si>
    <t xml:space="preserve"> B1500003358</t>
  </si>
  <si>
    <t xml:space="preserve"> B1500000341</t>
  </si>
  <si>
    <t xml:space="preserve"> B1500013065</t>
  </si>
  <si>
    <t xml:space="preserve"> B1500013168</t>
  </si>
  <si>
    <t xml:space="preserve"> 08/18/2024</t>
  </si>
  <si>
    <t xml:space="preserve"> 08/24/2024</t>
  </si>
  <si>
    <t xml:space="preserve"> 08/22/2024</t>
  </si>
  <si>
    <t xml:space="preserve"> 07/28/2024,  07/28/2024,  07/28/2024,  07/28/2024,  07/28/2024,  07/28/2024,  07/28/2024,  07/28/2024,  07/28/2024,  07/28/2024,  07/28/2024,  07/28/2024</t>
  </si>
  <si>
    <t xml:space="preserve"> 08/08/2024</t>
  </si>
  <si>
    <t xml:space="preserve"> 08/09/2024</t>
  </si>
  <si>
    <t xml:space="preserve"> 08/29/2024</t>
  </si>
  <si>
    <t xml:space="preserve"> 08/16/2024</t>
  </si>
  <si>
    <t xml:space="preserve"> 08/11/2024</t>
  </si>
  <si>
    <t xml:space="preserve"> 08/14/2024</t>
  </si>
  <si>
    <t xml:space="preserve"> 08/15/2024,  08/15/2024,  08/15/2024,  08/15/2024,  08/15/2024</t>
  </si>
  <si>
    <t xml:space="preserve"> 08/23/2024</t>
  </si>
  <si>
    <t xml:space="preserve"> 08/28/2024</t>
  </si>
  <si>
    <t xml:space="preserve"> 08/03/2024</t>
  </si>
  <si>
    <t xml:space="preserve"> 08/15/2024</t>
  </si>
  <si>
    <t xml:space="preserve"> 07/28/2024</t>
  </si>
  <si>
    <t xml:space="preserve"> 08/10/2024</t>
  </si>
  <si>
    <t xml:space="preserve"> 08/25/2024</t>
  </si>
  <si>
    <t xml:space="preserve"> 08/16/2024,  08/16/2024,  08/16/2024,  08/16/2024,  08/16/2024,  08/16/2024,  08/16/2024,  08/16/2024</t>
  </si>
  <si>
    <t xml:space="preserve"> 08/07/2024</t>
  </si>
  <si>
    <t xml:space="preserve"> 08/08/2024,  08/08/2024,  08/08/2024,  08/08/2024,  08/08/2024,  08/08/2024</t>
  </si>
  <si>
    <t xml:space="preserve"> 08/21/2024</t>
  </si>
  <si>
    <t xml:space="preserve"> 08/04/2024</t>
  </si>
  <si>
    <t xml:space="preserve"> 08/02/2024</t>
  </si>
  <si>
    <t xml:space="preserve"> 08/10/2024,  08/10/2024</t>
  </si>
  <si>
    <t xml:space="preserve">                      RELACIÓN DE PAGOS A PROVEEDORES AL 31 DE JULIO, 2024</t>
  </si>
  <si>
    <t xml:space="preserve"> CORRESPONDIENTE AL PAGO REALIZADO POR CONCEPTO DE:, COMPRA DE AGUA EN ENVASE DE CARTON TETRAPAK DE 20 OZ (500ML) PARA EL TRIMESTRE JULIO-SEPTIEMBRE 2024 DE LA INSTITUCION (COMPRA VERDES). SEGUN NO. DE ORDEN, 2024-00189 </t>
  </si>
  <si>
    <t xml:space="preserve"> CORRESPONDIENTE AL PAGO REALIZADO POR CONCEPTO DE: CORRESPONDIENTE A  LA PARTICIPACION DE LA COLABORADORA ADA JULISSA CRUZ ABREU A LA CAPACITACION NIVEL REFUERZO DE INGLES. PERIODO AGOSTO - DICIEMBRE 2024. </t>
  </si>
  <si>
    <t xml:space="preserve"> CORRESPONDIENTE AL PAGO REALIZADO POR CONCEPTO DE: FACTURA 174022/174278/183243/174444/174732/174800/17 5081/174744/175090/184251/175150/184534, SOLICITUD  DE RELLENADO DE 2,600 BOTELLONES DE AGUA (REPOSICION) PARA  USO DE LA INSTITUCION, CUATRIMESTRE MAYO / AGOSTO 2024  MES DE  MAYO / JUNIO 2024,  SEGUN NO.ORDEN 2024-00120 </t>
  </si>
  <si>
    <t xml:space="preserve"> CORRESPONDIENTE AL PAGO REALIZADO POR CONCEPTO DE: CORRESPONDIENTE A  LA PARTICIPACION DE LA COLABORADORA YANIRA BUENO RODRIGUEZ A LA CAPACITACION NIVEL SUPERIOR DE INGLES. PERIODO AGOSTO-DICIEMBRE 2024.
</t>
  </si>
  <si>
    <t xml:space="preserve"> CORRESPONDIENTE AL PAGO REALIZADO POR CONCEPTO DE: SOLICITUD DE CONTRATACION DE UN HOTEL EN LA CUIDAD DE SANTIAGO DE LOS CABALLERO PARA LA CELEBRACION DE LA INAUGURACION DE LA SEMANA DE LA CONECTIVIDAD REGIONAL, EL DIA 15 DE JULIO 2024 , ORDEN -2024-00174</t>
  </si>
  <si>
    <t xml:space="preserve"> CORRESPONDIENTE AL PAGO REALIZADO POR CONCEPTO DE: FACTURA NO. CC202406252408018395   DESDE 20 DE MAYO 2024  HASTA EL 19 DE JUNIO 2024, DE LA CUENTA #8163091.  PREMIUM PLUS 3MB-1MB A CUATRO (04) CENTROS TECNOLOGICOS COMUNITARIOS (CTC)  UBICADO EN LA ESTACION DEL METRO, JUAN PABLO  DUARTE, AMIN ABEL, CENTRO LOS HEROES. </t>
  </si>
  <si>
    <t xml:space="preserve">  CORRESPONDIENTE AL PAGO REALIZADO POR CONCEPTO DE: FACTURA NO.CC202407055201741031 ,CORRESPONDIENTE A MINUTOS DE VOZ Y DATA, PERIODO DE FACTURACION 01-JUNIO AL 30 DE JUNIO 2024, CUENTA NO. 90520770 .NO DE CONTRATO. BS-0015624-2023( LOTE I). </t>
  </si>
  <si>
    <t xml:space="preserve"> CORRESPONDIENTE AL PAGO REALIZADO POR CONCEPTO DE: FACTURA NO.CC202407055201742113, LA CUENTA NO.90867099, CORRESPONDIENTE A MINUTOS DE VOZ Y DATA, PERIODO  DE FACTURACION DESDE 01 DE JUNIO HASTA 30 DE JUNIO 2024. NO DE CONTRATO BS-0016248-2023.(LOTE II).</t>
  </si>
  <si>
    <t xml:space="preserve">  CORRESPONDIENTE AL PAGO REALIZADO POR CONCEPTO DE: FACTURA NO.CC202407055201742114 DE LA CUENTA NO.90867725, CORRESPONDIENTE A MINUTOS DE VOZ Y DATA, PERIODO DESDE 01 DE JUNIO  HASTA  30 DE JUNIO 2024. NO. DE CONTRATO BS-0015622-2023.(LOTE III)4</t>
  </si>
  <si>
    <t xml:space="preserve"> CORRESPONDIENTE AL PAGO REALIZADO POR CONCEPTO DE: LA FACTURA NO.CC202407055201741368, CORRESPONDIENTE A MINUTOS DE VOZ Y DATA, PERIODO DE FACTURACION 01-JUNIO  AL 30 DE JUNIO 2024. NO.CONTRATO BS-0015621-2023. (LOTE IV).</t>
  </si>
  <si>
    <t xml:space="preserve"> CORRESPONDIENTE AL PAGO REALIZADO POR CONCEPTO DE:FACT. NO. CC202407056422611085 DESDE 01 DE JUNIO 2024  HASTA EL 30 DE JUNIO 2024, DE LA CUENTA #9308820. PLAN INTERNET MOVIL POSTPAGO .</t>
  </si>
  <si>
    <t xml:space="preserve"> CORRESPONDIENTE AL PAGO REALIZADO POR CONCEPTO DE: FACT. NO. CC202407055201733720 DESDE 01 DE JUNIO 2024  HASTA EL 30 DE JUNIO 2024, DE LA CUENTA #71299770. PLAN BUSNESS FIT SERVICIOS MOVIL DE VOZ DATA DIRECCION TECNICA </t>
  </si>
  <si>
    <t xml:space="preserve"> CORRESPONDIENTE AL PAGO REALIZADO POR CONCEPTO DE: FACTURA NO. CC202406252408017406,  CUENTA NO. 7715659,   CENTRAL TELEFONICA DEL CCT, UBICADO EN EL MUSEO DE LAS TELECOMUNICACIONES, CORRESPONDIENTE AL PERIODO DEL 20/05/2024  AL 19/06/2024.  </t>
  </si>
  <si>
    <t xml:space="preserve"> CORRESPONDIENTE AL PAGO REALIZADO POR CONCEPTO DE: FACTURA NO. CC202406252408011718, CUENTA NO. 1475052, PARA EL PERIODO COMPRENDIDO DEL  20/05/2024 AL 19/06/2024, POR SERVICIOS DE TELECABLE OFICINA PRINCIPAL. </t>
  </si>
  <si>
    <t xml:space="preserve"> CORRESPONDIENTE AL PAGO REALIZADO POR CONCEPTO DE: FACTURA  NO. CC202406252408017497, CUENTA NO. 7753558, , POR SERVICIOS DE INTERNET CCT, UBICADO EN EL MUSEO DE LAS TELECOMUNICACIONES, CORRESPONDIENTE AL PERIODO 20/05/2024 AL 19/06/2024</t>
  </si>
  <si>
    <t xml:space="preserve"> CORRESPONDIENTE AL PAGO REALIZADO POR CONCEPTO DE:FACT. NO. CC202406252408013120 CTA #2979364,   CORRESPONDIENTE A LA CENTRAL TELEFONICA DEL INDOTEL PERIODO DEL 20/05/2024  AL 19/06/2024 </t>
  </si>
  <si>
    <t xml:space="preserve"> CORRESPONDIENTE AL PAGO REALIZADO POR CONCEPTO DE: DE FACT. NO. CC202407252408061146 CTA #2979364,  CORRESPONDIENTE A LA CENTRAL TELEFONICA DEL INDOTEL PERIODO DEL 20/06/2024  AL 19/07/2024 </t>
  </si>
  <si>
    <t xml:space="preserve"> CORRESPONDIENTE AL PAGO REALIZADO POR CONCEPTO DE: FACTURA NO. CC202407252408065348,   CUENTA NO. 7715659,   CENTRAL TELEFONICA DEL CCT, UBICADO EN EL MUSEO DE LAS TELECOMUNICACIONES, CORRESPONDIENTE AL PERIODO DEL 20/06/2024  AL 19/07/2024. </t>
  </si>
  <si>
    <t xml:space="preserve"> CORRESPONDIENTE AL PAGO REALIZADO POR CONCEPTO DE:CORRESPONDIENTE A PUBLICIDAD RADIAL MEDIANTE LA COLOCACION DE CUÑAS EN LOS PROGRAMAS EL PODER DE LA MAÑANA INFORMATIVO ORIENTAL, LA TARDE TROPICAL Y LA REVISTA INFORMATIVA DE LA TARDE. CONTRATO BS-0004101-2024.  JUNIO 2024.  PAGO 3/3.  
</t>
  </si>
  <si>
    <t xml:space="preserve"> CORRESPONDIENTE AL PAGO REALIZADO POR CONCEPTO DE: CONTRATO #18268, POR SERVICIO DE RECOGIDA DE BASURA  EDIFICIO ISABEL LA CATOLICA NO.203  (CENTRO INDOTEL) Y  PARQUEO CALLE EL RETIRO,  CORRESPONDIENTE AL MES DE JULIO 2024.    </t>
  </si>
  <si>
    <t xml:space="preserve"> CORRESPONDIENTE AL PAGO REALIZADO POR CONCEPTO DE: POR SERVICIOS DE LA PLANTA ELECTRICA DE EMERGENCIA, SEGUN CONTRATO BS-0000293-2024, CORRESPONDIENTE AL MES  DE JUNIO 2024.  </t>
  </si>
  <si>
    <t xml:space="preserve"> CORRESPONDIENTE AL PAGO REALIZADO POR CONCEPTO DE: POR ALQUILER DE 5 LOCALES MAS SOTANO (2,665 M2), SEGUN CONTRATO BS-0013142-2023, CORRESPONDIENTE AL MES DE JUNIO 2024.
</t>
  </si>
  <si>
    <t xml:space="preserve"> CORRESPONDIENTE AL PAGO REALIZADO POR CONCEPTO DE: POR CONTRATACION DE CHELISTA ELECTRICO  PARA AMBIENTACION DE LA  ACTIVIDAD  OFRECIDA EL PASADO MIERCOLES 17 DE JULIO 2024. SEGUN NO. DE ORDEN, 2024-00171 </t>
  </si>
  <si>
    <t xml:space="preserve"> CORRESPONDIENTE AL PAGO REALIZADO POR CONCEPTO DE:, MANTENIMIENTO DE LOS 200,000KM DEL VEHICULO MITSUBISHI L-200, COLOR BLANCO, AÑO 2018, PLACA L-383204, CHASIS MMBJYKL30JH003100. SEGUN NO. DE ORDEN, 2024-00169 </t>
  </si>
  <si>
    <t xml:space="preserve"> CORRESPONDIENTE AL PAGO REALIZADO POR CONCEPTO DE:FACTURA. NO. FS-9223305  , CODIGO NO.45621,CONSUMO DE AGUA POTABLE  DEL PARQUEO C/. EL RETIRO, FACT #FMA-1641051, NCF#B1500145346, CODIGO 417557, ALMACEN V CENTENARIO , FACT #FS-9225058  NCF #B1500145096, COD. 455693, CENTRO INDOTEL  FECT #FS-9214118 NCF #B1500144019 CODIGO #38592,   CONSTRUCCION DE LAS OF. INDOTEL, FACT # FS-9214119  NCF #B1500144020, COD.38593.  CORRESP. AL MES DE    DEL JULIO 2024</t>
  </si>
  <si>
    <t xml:space="preserve"> CORRESPONDIENTE AL PAGO REALIZADO POR CONCEPTO DE:CORRESPONDIENTE A LOS SERVICIOS PRESTADOS EN SU CALIDAD DE ABOGADO NOTARIO PUBLICO, CONSISTENTE EN LEGALIZACIONES NOTARIALES SOBRE CONTRATOS Y ACTOS ENTRE EL INDOTEL Y PARTICULARES, S/MEMO DJ-M-000294-24.
</t>
  </si>
  <si>
    <t xml:space="preserve"> CORRESPONDIENTE AL PAGO REALIZADO POR CONCEPTO DE:, POR MANTENIMIENTO DE LOS 351,428KM DEL VEHICULO TOYOTA LAND CRUISER, PLACA G-088402 AÑO 2008, COLOR PLATEADO, CHASIS JTMHV05J004002698. (LOTE III) BS-0006305-2024. </t>
  </si>
  <si>
    <t xml:space="preserve"> CORRESPONDIENTE AL PAGO REALIZADO POR CONCEPTO DE: MANTENIMIENTO Y REPARACION DE LOS VEHICULOS MITSUBISHI FUSO,  I-007469 AÑO 2011, COLOR BLANCO/CREMA, CHASIS BE637GF10036, MITSUBISHI L-200  L-383198, 2019 COLOR BLANCO CHASIS MMBJYKL30KH001364, MITSUBISHI L-200, L-383202 , 2018, COLOR BLANCO  CHASIS MMBJYKL30JH002857 (LOTE IV).   BS-0006306-2024 </t>
  </si>
  <si>
    <t xml:space="preserve"> CORRESPONDIENTE AL PAGO REALIZADO POR CONCEPTO DE:, MANTENIMIENTO DE LOS 201,122KM Y LA REPARACION DEL VEHICULO NISSAN URVAN, PLACA I-080831 AÑO 2018, COLOR BLANCO, CHASIS JN1TC2E26Z0014812 (LOTE V). BS-0006307-2024 </t>
  </si>
  <si>
    <t xml:space="preserve"> CORRESPONDIENTE AL PAGO REALIZADO POR CONCEPTO DE: PUBLICIDAD TELEVISIVA, MEDIANTE LA COLOCACION DE DOS MENCIONES DIARIAS EN EL PROGRAMA CIBAONEWSTV TRANSMITIDO POR MEGA VISION CANAL 43. CONTRATO BS-0003546-2024. MES DE JUNIO 2024.  PAGO 3/3. 
</t>
  </si>
  <si>
    <t xml:space="preserve"> CORRESPONDIENTE AL PAGO REALIZADO POR CONCEPTO DE: REPARACION  DEL VEHICULO CHEVROLET SUBURBAN COLOR NEGRO,AÑO 2018, PLACA G-419095, CHASIS 1GNSK8KC6JR125839.NO DE CONTRATO BS-0015434-2023 ( LOTE IV). </t>
  </si>
  <si>
    <t xml:space="preserve"> CORRESPONDIENTE AL PAGO REALIZADO POR CONCEPTO DE: CUENTA NO. 709225876, POR SERVICIOS CENTRAL TELEFONICA, AV. ABRAHAM  LINCOLN NO 962, CORRESPONDIENTE AL MES DE JUNIO, 2024.</t>
  </si>
  <si>
    <t xml:space="preserve"> CORRESPONDIENTE AL PAGO REALIZADO POR CONCEPTO DE: EL PAGO DE LA FACT.194  , SERV. FLOTA   CELULARES, CORRESPONDIENTE AL MES DE JUNIO, 2024  CUENTA NO.706002893. </t>
  </si>
  <si>
    <t xml:space="preserve"> CORRESPONDIENTE AL PAGO REALIZADO POR CONCEPTO DE:FACTURA #185, CUENTA NO. 707454799, POR SERVICIOS DE INTERNET DATA MOVIL, AV. ABRAHAM  LINCOLN NO 962, CORRESPONDIENTE AL MES DE  2024. JUNIO </t>
  </si>
  <si>
    <t xml:space="preserve"> CORRESPONDIENTE AL PAGO REALIZADO POR CONCEPTO DE: COMPRA DE PAPEL BOND (RESMA), PARA EL PERIODO TRIMESTRAL JULIO-SEPTIEMBRE 2024. SEGUN NO. DE ORDEN, 2024-00185 </t>
  </si>
  <si>
    <t xml:space="preserve"> CORRESPONDIENTE AL PAGO REALIZADO POR CONCEPTO DE: PUBLICIDAD TELEVISIVA MEDIANTE DOS CUÑAS DIARIAS POR CINEVISION CANAL 19, TELEVISION POR CABLE Y EN TIEMPO REAL POR LA INTERNET.  MAYO   2024.   CONTRATO BS-0002023-2024.  PAGO 3/3. </t>
  </si>
  <si>
    <t xml:space="preserve"> CORRESPONDIENTE AL PAGO REALIZADO POR CONCEPTO DE:COMPRA DE UNA (1) BATERIA DE 12 VDC, CCA=700 A Y CA=800A, PARA SER UTILIZADA EN LA PLANTA DE RESPALDO ELECTRICO DE LA ESTACION DE MONITOREO DEL ESPECTRO RADIOELECTRICO DE SALCEDO. SEGUN NO. DE ORDEN, 2024-00203 </t>
  </si>
  <si>
    <t xml:space="preserve"> CORRESPONDIENTE AL PAGO REALIZADO POR CONCEPTO DE:SERVICIO DE MANTENIMIENTO DE LOS EXTINTORES QUE SE ENCUENTRAN EN LA SEDE PRINCIPAL, CENTRO CULTURAL INDOTEL, ALMACEN V CENTENARIO Y EXTENSION ITLA DE SAN PEDRO DE MACORIS. SEGUN NO. DE ORDEN, 2024-00164 </t>
  </si>
  <si>
    <t xml:space="preserve"> CORRESPONDIENTE AL PAGO REALIZADO POR CONCEPTO DE: MANTENIMIENTO DE LOS 13,449 KMS DEL VEHICULO TOYOTA HILUX, PLACA L-486995,COLOR PLATEADO , AÑO 2023, CHASIS 8AJBA3CD601794470. SEGUN ORDEN DE COMPRA 2024-00166. </t>
  </si>
  <si>
    <t xml:space="preserve"> CORRESPONDIENTE AL PAGO REALIZADO POR CONCEPTO DE: MANTENIMIENTO DE LOS 22,830 KM DEL VEHICULO TOYOTA HILUX, AÑO 2023, PLACA L-486993, COLOR BLANCO, CHASIS, 8AJBA3CD801794695. SEGUN NO. DE ORDEN, 2024-00157 51.98</t>
  </si>
  <si>
    <t xml:space="preserve"> CORRESPONDIENTE AL PAGO REALIZADO POR CONCEPTO DE:MANTENIMIENTO DE LOS 15,560KM DEL VEHICULO TOYOTA RUNNER, AÑO 2023, PLACA G-680484, COLOR NEGRO, CHASIS JTEBU4JR906192304. SEGUN NO. DE ORDEN, 2024-00179</t>
  </si>
  <si>
    <t xml:space="preserve"> CORRESPONDIENTE AL PAGO REALIZADO POR CONCEPTO DE:MANTENIMIENTO DE LOS 27,748KM DEL VEHICULO TOYOTA RUNNER, AÑO 2023, PLACA G-638151, COLOR NEGRO, CHASIS JTEBU4JR706118430. SEGUN NO. DE ORDEN, 2024-00182</t>
  </si>
  <si>
    <t xml:space="preserve"> CORRESPONDIENTE AL PAGO REALIZADO POR CONCEPTO DE:POR MANTENIMIENTO DE LOS 23,048KM TOYOTA HILUX , AÑO 2023, PLACA L-487545, COLOR BLANCO, CHASIS 8AJBA3CD801794826  SEGUN NO. DE ORDEN, 2024-00210
</t>
  </si>
  <si>
    <t xml:space="preserve"> CORRESPONDIENTE AL PAGO REALIZADO POR CONCEPTO DE: PAGO REALIZADO POR CONCEPTO DE:COMPRA DE SOFTWARE PARA LA GESTION Y CONTROL DE PROYECTOS DEL FONDO DE DESARROLLO DE LAS TELECOMUNICACIONES, DO  CONFORMIDAD CON LAS CARACTERISTICAS Y ESPECIFICACIONES TECNICAS. SEGUN CONTRATO BS-0003100-2024.</t>
  </si>
  <si>
    <t xml:space="preserve"> CORRESPONDIENTE AL PAGO REALIZADO POR CONCEPTO DE: COMPRA DE EQUIPOS DE PROTECCION PERSONAL (EPP) SEGUN NO. DE ORDEN, 2024-00198 </t>
  </si>
  <si>
    <t xml:space="preserve"> CORRESPONDIENTE AL PAGO REALIZADO POR CONCEPTO DE: NO.202406697964,   CONSUMO DE ENERGIA ELECTRICA, DEL 01/05/2024  AL 01/06/2024, PERTENECIENTE A ALTO   PALOMA (LUPERON)  (NIC 7164159 </t>
  </si>
  <si>
    <t xml:space="preserve"> CORRESPONDIENTE AL PAGO REALIZADO POR CONCEPTO DE: FACTURA NO. 202406700781, CONSUMO DE ENERGIA ELECTRICA, DEL 01/06/2024 AL 01/07/2024, PERTENECIENTE A LOS REYES , GREGORIO LUPERON (NIC 5200991)</t>
  </si>
  <si>
    <t xml:space="preserve"> CORRESPONDIENTE AL PAGO REALIZADO POR CONCEPTO DE: FACTURA  NO.202406754224, CONSUMO DE ENERGIA ELECTRICA, DEL 01/06/2024  AL 01/07/2024, PERTENECIENTE A ALTO   PALOMA (LUPERON)  (NIC 7164159 ) </t>
  </si>
  <si>
    <t xml:space="preserve"> CORRESPONDIENTE AL PAGO REALIZADO POR CONCEPTO DE: FACTURA  NO.202406702417,  CONSUMO DE ENERGIA ELECTRICA, DEL 01/06/2024 AL 01/07/2024, PERTENECIENTE A  A LOS AZULES, SALCEDO (NIC 6001062) </t>
  </si>
  <si>
    <t xml:space="preserve"> CORRESPONDIENTE AL PAGO REALIZADO POR CONCEPTO DE:SERVICIO DE ENERGIA ELECTRICA DE LAS  FACTURAS, B1500537703/ 539688/537704/ 537706/ 537673/ 537705/ 537688/ 537663, POR CORRESPONDIENTE A LOS  NIC: 5013178 (02/05/2024 AL 01/06/2024), 5406342 (04/05/2024 AL 04/06/2024), 5534692 (02/'05/2024 AL 01/06/2024), 5803899 (02/05/2024 AL 01/06/2024), 5816979 (10/05/2024 AL 10/06/2024), 5817032 (02/05/2024 AL 01/06/2024), 5978074 (08/05/2024 AL 08/06/2024), 6556368 (10/05/2024 AL 10/06/2024)</t>
  </si>
  <si>
    <t xml:space="preserve"> CORRESPONDIENTE AL PAGO REALIZADO POR CONCEPTO DE:LA FACTURA NO. 2039391392-5 CONSUMO DE ENERGIA ELECTRICA, DEL 17/04/2024 AL 17/05/2024, PERTENECIENTE  ALMACEN V CENTENARIO DE LA CALLE FARALLON DEL NORTE ESQ. V CENTENARIO. ( NIC:2039391 ).   </t>
  </si>
  <si>
    <t xml:space="preserve"> CORRESPONDIENTE AL PAGO REALIZADO POR CONCEPTO DE:  FACTURA NO. 2134206373-08, NCF: B1500331509, CONSUMO DE ENERGIA ELECTRICA, DEL 17/04/2024 AL 17/05/2024, PERTENECIENTE AL MUSEO DE LAS TELECOMUNICACIONES  DE LA CALLE ISABEL LA CATOLICA NO. 203 ZONA COLONIAL (NIC: NO. 2134206).</t>
  </si>
  <si>
    <t xml:space="preserve"> CORRESPONDIENTE AL PAGO REALIZADO POR CONCEPTO DE: LA  FACTURA NO. 4037282127-22,  NCF: B1500332071, CONSUMO DE ENERGIA ELECTRICA, DEL 17/04/2024 AL 17/05/2024, PERTENECIENTE  ESTACION DE MONITOREO SANTO DOMINGO. ( NIC:4037282 ). </t>
  </si>
  <si>
    <t xml:space="preserve"> CORRESPONDIENTE AL PAGO REALIZADO POR CONCEPTO DE: LA  FACTURA NO.4260014083-02 NCF: B1500332826, CONSUMO DE ENERGIA ELECTRICA, DEL 17/04/2024 AL 17/05/2024, PERTENECIENTE  AL CENTRO INDOTEL TETELO VARGAS EXT. ITLA, SAN PEDRO DE MACORIS. ( NIC:4260014 ). .13</t>
  </si>
  <si>
    <t xml:space="preserve"> CORRESPONDIENTE AL PAGO REALIZADO POR CONCEPTO DE: CORRESPONDIENTE A LA  FACTURA NO. 4037282130-42, , CONSUMO DE ENERGIA ELECTRICA, DEL 17/05/2024 AL 17/06/2024, PERTENECIENTE  ESTACION DE MONITOREO SANTO DOMINGO. ( NIC:4037282 ).  </t>
  </si>
  <si>
    <t xml:space="preserve"> CORRESPONDIENTE AL PAGO REALIZADO POR CONCEPTO DE: CORRESPONDIENTE A LA  FACTURA NO.4260014086-36  NCF: B1500337714, CONSUMO DE ENERGIA ELECTRICA, DEL 17/05/2024 AL 17/06/2024, PERTENECIENTE  AL CENTRO INDOTEL TETELO VARGAS EXT. ITLA, SAN PEDRO DE MACORIS. ( NIC:4260014 ).   7</t>
  </si>
  <si>
    <t xml:space="preserve"> CORRESPONDIENTE AL PAGO REALIZADO POR CONCEPTO DE: FACTURA NO. 2039391395-84  NCF: B1500337474 CONSUMO DE ENERGIA ELECTRICA, DEL 17/05/2024 AL 17/06/2024, PERTENECIENTE   ALMACEN V CENTENARIO DE LA CALLE FARALLON DEL NORTE ESQ. V CENTENARIO. ( NIC:2039391 ).   </t>
  </si>
  <si>
    <t xml:space="preserve"> CORRESPONDIENTE AL PAGO REALIZADO POR CONCEPTO DE: CORRESPONDIENTE A LA  FACTURA NO. 2134206376-38, NCF: B1500336673, CONSUMO DE ENERGIA ELECTRICA, DEL 17/05/2024 AL 17/06/2024, PERTENECIENTE AL MUSEO DE LAS TELECOMUNICACIONES  DE LA CALLE ISABEL LA CATOLICA NO. 203 ZONA COLONIAL (NIC: NO. 2134206). </t>
  </si>
  <si>
    <t xml:space="preserve"> CORRESPONDIENTE AL PAGO REALIZADO POR CONCEPTO DE: FACT. NO.1625494422-46, 6 CONSUMO DE ENERGIA ELECTRICA, DEL 17/05/2024 AL 17/06/2024, PERTENECIENTE A LA ESTACION MONITOREO ESPECTRO DE HIGUEY, (NIC: NO. 1625494)</t>
  </si>
  <si>
    <t xml:space="preserve"> CORRESPONDIENTE AL PAGO REALIZADO POR CONCEPTO DE: A PUBLICIDAD DIGITAL MEDIANTE COLOCACION DE BANNER PARA LA PUBLICIDAD Y PUBLICACION DE LAS INFORMACIONES DE LA INSTITUCION EN EL PERIODICO DIGITAL WWW.ELZUMBADOR.NET.DO.  CONTRATO BS-0003198-2024. JUNIO 2024.  PAGO 3/3.
</t>
  </si>
  <si>
    <t xml:space="preserve"> CORRESPONDIENTE AL PAGO REALIZADO POR CONCEPTO DE: PUBLICIDAD TELEVISIVA Y RADIAL MEDIANTE COLOCACION DE CUÑAS EN EL PROGRAMA EXPRESION DEMOCRATICA, POR LA FRECUENCIA SANTO DOMINGO TV, CANAL 24 Y 69 DE UHF.  CONTRATO BS-0003156-2024.  JUNIO 2024.  PAGO 3/3.  
</t>
  </si>
  <si>
    <t xml:space="preserve"> CORRESPONDIENTE AL PAGO REALIZADO POR CONCEPTO DE: POR ALQUILER DE (38) PARQUEOS DE LA ATARAZANA (CUIDAD COLONIAL), PARA SER UTILIZADOS POR LOS EMPLEADOS DEL CENTRO INDOTEL, SEGUN CONTRATO BS-000706-2024, CORRESPONDIENTE AL MES DE JUNIO DEL 2024, SEGUN   MEMO SC-M-000347-2024.
</t>
  </si>
  <si>
    <t xml:space="preserve"> CORRESPONDIENTE AL PAGO REALIZADO POR CONCEPTO DE:,COMPRA DE UNA (1) IMPRESORA Y OCHO  (8) TABLETAS. SEGUN NO. DE ORDEN, 2024-00086. </t>
  </si>
  <si>
    <t xml:space="preserve"> CORRESPONDIENTE AL PAGO REALIZADO POR CONCEPTO DE:, IMPLEMENTACION DE RED COMUNITARIA DE ACCESO A INTERNET EN LAS COMUNIDADES SELECCIONADAS QUE INCLUYA SU OPERACION Y MANTENIMIENTO 1/6,   BS-0012690-2023. ( LOTE I).</t>
  </si>
  <si>
    <t xml:space="preserve"> CORRESPONDIENTE AL PAGO REALIZADO POR CONCEPTO DE:LA PARTICIPACION DE LA COLABORADORA CRISTIN BERIGUETE HIDALGO, A LA CAPACITACION MASTER EN DIRECCION Y GESTION DE RECURSOS HUMANOS. 
</t>
  </si>
  <si>
    <t xml:space="preserve"> CORRESPONDIENTE AL PAGO REALIZADO POR CONCEPTO DE:, IMPLEMENTACION DE RED COMUNITARIA DE ACCESO A INTERNET EN LAS COMUNIDADES SELECCIONADAS QUE INCLUYA SU OPERACION Y MANTENIMIENTO 1/6, BS-0012691-2023 ( LOTE II) </t>
  </si>
  <si>
    <t xml:space="preserve"> CORRESPONDIENTE AL PAGO REALIZADO POR CONCEPTO DE:, SOLICITUD DE IMPRESION DE 50 EJEMPLARES DEL INFORME DE DOCUMENTOS INSTITUCIONALES DE LA INSTITUCION. SEGUN NO. DE ORDEN, 2024-0019</t>
  </si>
  <si>
    <t xml:space="preserve"> CORRESPONDIENTE AL PAGO REALIZADO POR CONCEPTO DE:COMPRA DE MATERIALES FERRETEROS PARA DIFERENTES AREAS DE LA SEDE CENTRAL Y EL CENTRO INDOTEL EXTENSION SPM, ORDEN 2024-00145  7</t>
  </si>
  <si>
    <t xml:space="preserve"> CORRESPONDIENTE AL PAGO REALIZADO POR CONCEPTO DE: COMPRA DE 15 RADIOS DE COMUNICACION CON SUS CARGADORES PARA USO DEL DEPARTAMENTO DE SEGURIDAD DE LA INSTITUCION. SEGUN NO. DE ORDEN, 2024-00184</t>
  </si>
  <si>
    <t xml:space="preserve"> CORRESPONDIENTE AL PAGO REALIZADO POR CONCEPTO DE: 06023/5957/5945/6022/5938/5939, COMPRA DE 18 NEUMATICOS PARA LOS SIGUIENTES VEHICULOS DE LA INSTITUCION PLACAS NO. I-080831, L-309696, L-383207, L-383200, L-486993. SEGUN NO. DE ORDEN, 2024-00142 </t>
  </si>
  <si>
    <t xml:space="preserve"> CORRESPONDIENTE AL PAGO REALIZADO POR CONCEPTO DE:  PAGO DE LA PARTICIPACION DE LA CUMBRE DE LAS AMERICAS, REPUBLICA DOM.  DEL COLABORADOR CARLOS ESPINAL DACOSTTA DEL 10 AL 13 DE OCTUBRE 2024.
</t>
  </si>
  <si>
    <t xml:space="preserve"> CORRESPONDIENTE AL PAGO REALIZADO POR CONCEPTO DE:PAGO DE LA PARTICIPACION DE LA CUMBRE DE LAS AMERICAS, REPUBLICA DOM.  DEL COLABORADOR ALEXIS CRUZ CONCEPCION DEL 10 AL 13 DE OCTUBRE 2024.
</t>
  </si>
  <si>
    <t xml:space="preserve"> CORRESPONDIENTE AL PAGO REALIZADO POR CONCEPTO DE: COMPRA DE PILAS AAA PARA USO DE LA INSTITUCION , TRIMESTRE JULIO - SEPTIEMBRE 2024. SEGUN NO. DE ORDEN, 2024-00191</t>
  </si>
  <si>
    <t xml:space="preserve"> CORRESPONDIENTE AL PAGO REALIZADO POR CONCEPTO DE: PUBLICIDAD DIGITAL MEDIANTE COLOCACION DE UN BANNER EN EL PERIODICO DIGITAL WWW.TRASLASHUELLASDIGITAL.COM.DO.  CONTRATO BS-0003693-2024.   JUNIO 2024. PAGO 3/3.</t>
  </si>
  <si>
    <t xml:space="preserve"> CORRESPONDIENTE AL PAGO REALIZADO POR CONCEPTO DE:SOLICITUD DE COMPRA DE FLORES/ DIA MUNDIAL DE LAS TELECOMUNICACIONES / CATEDRAL PRIMADA DE AMERICA. SEGUN NO. DE ORDEN, 2024-00129</t>
  </si>
  <si>
    <t xml:space="preserve"> CORRESPONDIENTE AL PAGO REALIZADO POR CONCEPTO DE:PUBLICIDAD DIGITAL MEDIANTE COLOCACION DE LAS PUBLICACIONES DE TODAS LAS CAMPAÑAS DE LA INSTITUCION EN EL PEDIODICO DIGITAL WWW.ELZORROTEINFORMA.COM. Y REDES SOCIALES EL ZORRO TE INFORMA. JUNIO 2024.  CONTRATO BS-0003054-2024.  PAGO 3/3. 
</t>
  </si>
  <si>
    <t xml:space="preserve"> CORRESPONDIENTE AL PAGO REALIZADO POR CONCEPTO DE: PUBLICIDAD TELEVISIVA EN EL PROGRAMA CON TOO EL PIE, TRANSMITIDO POR EL CANAL TV43, UHF 43, ASTER 43, CLARO 44 PREMIUM, ALTICE 70, YOU TUBE Y REDES SOCIALES. ABRIL 2024.  CONTRATO BS-0002075-2024.  PAGO 2/3
</t>
  </si>
  <si>
    <t xml:space="preserve"> CORRESPONDIENTE AL PAGO REALIZADO POR CONCEPTO DE: CORRESPONDIENTE A PUBLICIDAD TELEVISIVA EN EL PROGRAMA CON TOO EL PIE, TRANSMITIDO POR EL CANAL TV43, UHF 43, ASTER 43, CLARO 44 PREMIUM, ALTICE 70, YOU TUBE Y REDES SOCIALES. MAYO 2024.  CONTRATO BS-0002075-2024.  PAGO 3/3
</t>
  </si>
  <si>
    <t xml:space="preserve"> CORRESPONDIENTE AL PAGO REALIZADO POR CONCEPTO DE: SERVICIOS DE LAVANDERIA PARA ARTICULOS VARIOS DE LA INSTITUCION, POR UN PERIODO DE SEIS (06) MESES, CORRESPONDIENTE AL MES DE MAYO 2024, SEGUN NO.ORDEN 2023-00306, CONTRATO NO. BS-0015034-2023</t>
  </si>
  <si>
    <t xml:space="preserve"> CORRESPONDIENTE AL PAGO REALIZADO POR CONCEPTO DE: PUBLICIDAD RADIAL, MEDIANTE LA COLOCACION DE 300 CUÑAS Y SPOT RELACIONADOS A LAS CAJAS CONVERTIDORAS DE SEÑALES DIGITALES, EN LA EMISORA AURORA 89.9 FM. SEGUN CONTRATO BS-0002525-2024.  MAYO 2024, PAGO 3/3.
</t>
  </si>
  <si>
    <t xml:space="preserve"> CORRESPONDIENTE AL PAGO REALIZADO POR CONCEPTO DE:COMPRA DE 200 PINS CON EL LOGO INSTITUCIONAL DEL INDOTEL. SEGUN NO. DE ORDEN, 2024-00113 </t>
  </si>
  <si>
    <t xml:space="preserve"> CORRESPONDIENTE AL PAGO REALIZADO POR CONCEPTO DE: COMPRA DE HERRAMIENTAS PARA USO DE LA INSTITICION. SEGUN NO. DE ORDEN. 2024-00151 </t>
  </si>
  <si>
    <t xml:space="preserve"> CORRESPONDIENTE AL PAGO REALIZADO POR CONCEPTO DE: SOLICITUD DE MANTENIMIENTO PARA LA HYUNDAI UNIVERSE, PLACA I-100861, COLOR BLANCO, AÑO 2022, CHASIS KMJKG18BPNC918373. SEGUN NO. DE ORDEN, 2024-00176</t>
  </si>
  <si>
    <t xml:space="preserve"> CORRESPONDIENTE AL PAGO REALIZADO POR CONCEPTO DE: PUBLICIDAD TELEVISIVA MEDIANTE COLOCACION DE CUÑAS SEMANALES CON LA PUBLICACION DE SUS INFORMACIONES EN EL PROGRAMA DE PORTADA LATINA POR XTREMO CHANNEL. CONTRATO BS-0003277-2024.  JUNIO 2024.   PAGO 3/3. </t>
  </si>
  <si>
    <t xml:space="preserve"> CORRESPONDIENTE AL PAGO REALIZADO POR CONCEPTO DE:COMPRA DE MOBILIARIOS PARA SER UTILIZADOS EN LA INSTITUCION, CENTRO INDOTEL Y SEDE PRINCIPAL. SEGUN NO. DE ORDEN, 2024-00170</t>
  </si>
  <si>
    <t xml:space="preserve"> CORRESPONDIENTE AL PAGO REALIZADO POR CONCEPTO DE: CONTRATACIONES DE LOS SERVICIOS DE LA PLATAFORMA TECNOLOGICA MICROSOFT ( AZURE) MES DE JULIO 2024, PARA INDOTEL. CONTRATO,  BS-0004630-2024 </t>
  </si>
  <si>
    <t xml:space="preserve"> CORRESPONDIENTE AL PAGO REALIZADO POR CONCEPTO DE:FACTURA OCP-FCR-00002049 POR CONCEPTO DE PAGO DE BOLETOS AEREOS Y SEGURO DE VIAJE  PARA JAVIER GARCIA Y CHRISTIAN VICTORIA, DONDE PARTICIPARON EN LA 44 REUNION DEL COMITE CONSULTIVO PERMANENTE I: TELECOMUNICACIONES/TIC (CCP I.) EN PANAMA DEL 19 AL 25 DE MAYO 2024.</t>
  </si>
  <si>
    <t xml:space="preserve"> CORRESPONDIENTE AL PAGO REALIZADO POR CONCEPTO DE: FACTURA OCP-FCR-00002054  POR CONCEPTO DE  BOLETOS AEREOS PARA NELSON ARROYO Y JULISSA CRUZ DONDE PARTICIPARON EN LA CUMBRE MUNDIAL SOBRE LA SOCIEDAD DE LA INFORMACION (CMSI)+ 20, EN GINEBRA, SUIZA DEL 27 AL 31 DE MAYO DEL 2024.</t>
  </si>
  <si>
    <t xml:space="preserve"> CORRESPONDIENTE AL PAGO REALIZADO POR CONCEPTO DE: FACTURA OCP-FCR-00002055 POR CONCEPTO DE PAGO DE BOLETOS AEREOS Y SEGURO DE VIAJE  PARA RAFAEL RIVERA, DONDE PARTICIPO EN LA 44 REUNION DEL COMITE CONSULTIVO PERMANENTE I: TELECOMUNICACIONES/TIC (CCP I.) EN PANAMA DEL 19 AL 25 DE MAYO 2024.</t>
  </si>
  <si>
    <t>OCP-FCR-00002049</t>
  </si>
  <si>
    <t xml:space="preserve">OCP-FCR-00002054 </t>
  </si>
  <si>
    <t>OCP-FCR-00002055</t>
  </si>
  <si>
    <t>OCP-FCR-00002053</t>
  </si>
  <si>
    <t xml:space="preserve"> CORRESPONDIENTE AL PAGO REALIZADO POR CONCEPTO DE:  FACTURA OCP-FCR-00002053 POR CONCEPTO DE PAGO DE BOLETOS AEREOS Y SEGURO DE VIAJE  PARA BRYAN GUZMAN, DONDE PARTICIPO EN LA 44 REUNION DEL COMITE CONSULTIVO PERMANENTE I: TELECOMUNICACIONES/TIC (CCP I.) EN PANAMA DEL 19 AL 25 DE MAYO 2024.</t>
  </si>
  <si>
    <t xml:space="preserve"> CORRESPONDIENTE AL PAGO REALIZADO POR CONCEPTO DE: FACTURA OCP-FCR-00002004  POR CONCEPTO DE  BOLETOS AEREOS PARA AMPARO ARANGO Y YAMILKA LOPEZ, DONDE PARTICIPARON EN LA 31 REUNION DEL GADT, EVENTO DE ALTO NIVEL DEL FORO DE LA CMSI+20, CUMBRE MUNDIAL "AL FOR GOOD" Y REUNION DEL CONSEJO DE LA UIT, DEL 24 DE MAYO AL 15 DE JUNIO 2024, EN GINEBRA, SUIZA.</t>
  </si>
  <si>
    <t xml:space="preserve"> CORRESPONDIENTE AL PAGO REALIZADO POR CONCEPTO DE:  FACTURA OCP-FCR-00002058  POR CONCEPTO DE  BOLETOS AEREOS PARA ALBERTO DELGADO, DONDE PARTICIPO EN EL CARIBBEAN SPECTRUM MANAGEMENT AND TASKFORCE MEETING, DEL 12 AL 17 DE MAYO 2024, EN MONTEGO BAY, JAMAICA.</t>
  </si>
  <si>
    <t xml:space="preserve"> CORRESPONDIENTE AL PAGO REALIZADO POR CONCEPTO DE:  FACTURA OCP-FCR-00002011  POR CONCEPTO DE  BOLETOS AEREOS PARA NELSON ARROYO Y FREDERICK LOPEZ, DONDE PARTICIPARON EN EL XI CONGRESO LATINOAMERICANO DE TRANSFORMACION DIGITAL Y M360 LATAN, DEL 04 AL 07 DE JUNIO 2024 EN MEXICO.</t>
  </si>
  <si>
    <t xml:space="preserve"> CORRESPONDIENTE AL PAGO REALIZADO POR CONCEPTO DE: FACTURA OCP-FCR-00002185  POR CONCEPTO DE SEGURO DE VIAJES, PARA ANA RIOS Y JOSE MADERA, DONDE PARTICIPARON EN "AUDITORIA A ENTIDAD DE CERTIFICACION AVANSI SRL, EN SEVILLA ESPAÑA DEL 15 AL 22 DE JUNIO 2024.</t>
  </si>
  <si>
    <t xml:space="preserve"> CORRESPONDIENTE AL PAGO REALIZADO POR CONCEPTO DE:  FACTURA OCP-FCR-00002197  POR CONCEPTO DE SEGURO DE VIAJES, PARA RANIEL SOSA, DONDE PARTICIPO EN EL "FORO DE GIGA CONECTIVIDAD" DEL 06 AL 11 DE JULIO 2024, EN GINEBRA, SUIZA.</t>
  </si>
  <si>
    <t xml:space="preserve"> CORRESPONDIENTE AL PAGO REALIZADO POR CONCEPTO DE:FACTURA OCP-FCR-00002190  POR CONCEPTO DE SEGURO DE VIAJES, PARA NANCY GARCIA DONDE PARTICIPO EN EL "TALLER SOBRE CUADROS NACIONALES DE ATRIBUCION DE FRECUENCIAS PARA LA REGION 2. DEL 16 AL 21 DE JUNIO 2024, EN MEXICO.</t>
  </si>
  <si>
    <t xml:space="preserve"> CORRESPONDIENTE AL PAGO REALIZADO POR CONCEPTO DE: FACTURA OCP-FCR-00002165  POR CONCEPTO DE  BOLETOS AEREOS PARA HILDA PATRICIA Y AMPARO ARANGO, DONDE PARTICIPARON EN LA "CUMBRE DE ALTO NIVEL REGULATEL-BEREC, DEL 18 AL 22 DE JUNIO 2024, EN SANTA CRUZ, BOLIVIA.</t>
  </si>
  <si>
    <t xml:space="preserve"> CORRESPONDIENTE AL PAGO REALIZADO POR CONCEPTO DE:FACTURA OCP-FCR-00002164  POR CONCEPTO DE  BOLETOS AEREOS PARA JULISSA CRUZ, DONDE PARTICIPO EN EL XI CONGRESO LATINOAMERICANO DE TRANSFORMACION DIGITAL Y M360 LATAN, DEL 04 AL 07 DE JUNIO 2024 EN MEXICO.</t>
  </si>
  <si>
    <t xml:space="preserve"> CORRESPONDIENTE AL PAGO REALIZADO POR CONCEPTO DE:FACTURA OCP-FCR-00002144  POR CONCEPTO DE  BOLETOS AEREOS PARA SANDRA HERRERA, DONDE PARTICIPO EN EL "CYBESECURITY SUMMER BOOTCAMP 2024, DEL 06 AL 21 DE JULIO 2024, EN LEON, ESPAÑA.</t>
  </si>
  <si>
    <t xml:space="preserve"> CORRESPONDIENTE AL PAGO REALIZADO POR CONCEPTO DE: FACTURA OCP-FCR-00002112  POR CONCEPTO DE  BOLETOS AEREOS PARA THOMERLY RIVERA, DONDE PARTICIPO EN CAPACITACION DE MAESTRIA SOBRE INTELIGENCIA ARTIFICIAL Y ENTORNO DIGITAL, DEL 29 DE JUNIO AL 11 DE JULIO 2024 EN MADRID ESPAÑA.</t>
  </si>
  <si>
    <t xml:space="preserve"> CORRESPONDIENTE AL PAGO REALIZADO POR CONCEPTO DE:.CONTRATACION DE UNA COMPAÑIA POR UN PERIODO DE 6 MESES PARA REALIZAR LOS SERVICIOS DE FUMIGACION PREVENTIVA, CONTRA TIPO DE PLAGAS Y DESINFECCION ANTI EL VIRUS COVID-19 DE LA INSTITUCION, NO.ORDEN, 2024-00019 MES DE JUNIO 2024, BS-0000448-2024 MONTO RD$36,000.00       ITBIS 18% RD$6,480.00      TRE 30% ITBIS RD$1,944.00        ISR 5% RD$1,800.00</t>
  </si>
  <si>
    <t xml:space="preserve"> CORRESPONDIENTE AL PAGO REALIZADO POR CONCEPTO DE:FACTURA NCF B1500008656 CORRESP. AL PAGO DE  LA PARTICIPACION DE LA COLABORADORA ANY   ROSARIO SANTANA A LA CAPACITACION MAESTRIA EN DIRECCION EJECUTIVA DE GESTION HUMANA.
 MONTO RD$ 256,000.00                    </t>
  </si>
  <si>
    <t xml:space="preserve"> CORRESPONDIENTE AL PAGO REALIZADO POR CONCEPTO DE: FACTURA NCF B1500008655 CORRESP. AL PAGO DE  LA PARTICIPACION DE LA COLABORADORA CLARA LEADYS VASQUEZ EUSEBIO A LA CAPACITACION MAESTRIA EN DIRECCION EJECUTIVA DE GESTION HUMANA.
 MONTO RD$ 256,000.00                    </t>
  </si>
  <si>
    <t xml:space="preserve"> CORRESPONDIENTE AL PAGO REALIZADO POR CONCEPTO DE: FACTURA NCF B1500008657 CORRESP. AL PAGO DE  LA PARTICIPACION DE LA COLABORADORA YANIRI JIMENEZ GIL A LA CAPACITACION MAESTRIA EN DIRECCION EJECUTIVA DE GESTION HUMANA.
 MONTO RD$ 256,000.00                  </t>
  </si>
  <si>
    <t xml:space="preserve"> CORRESPONDIENTE AL PAGO REALIZADO POR CONCEPTO DE:CORRESPONDIENTE A PUBLICIDAD TELEVISIVA, EN EL PROGRAMA DETRAS DE LA NOTICIA, DE LUNES A VIERNES, POR TELEUNION CANAL 16, MES DE JUNIO 2024.  CONTRATO NO. BS-0003133-2024.  PAGO 3/3.
 </t>
  </si>
  <si>
    <t xml:space="preserve"> CORRESPONDIENTE AL PAGO REALIZADO POR CONCEPTO DE: FACTURA NCF B1500000275, CONTRATACION DE SERVICIO DE VALET PARKING PARA EL 17 DE MAYO DEL 2024 EN LA EUCARISTIA QUE FUE  REALIZADA CON MOTIVO DEL DIA MUNDIAL DE LAS TELECOMUNICACIONES. SEGUN NO. DE ORDEN, 2024-00126 </t>
  </si>
  <si>
    <t xml:space="preserve"> CORRESPONDIENTE AL PAGO REALIZADO POR CONCEPTO DE:L PAGO DE LA PARTICIPACION DE LA COLABORADORA LISSETTE MARTINEZ RAMIREZ A LA CAPACITACION MAESTRIA EN GESTION DE EMPRESAS CONCENTRACION, PERIODO SEPTEMBRE 2024-MAYO 2026.
</t>
  </si>
  <si>
    <t xml:space="preserve"> CORRESPONDIENTE AL PAGO REALIZADO POR CONCEPTO DE: CONTRATACION DE UN SERVICIO DE VALET PARKIN EL CUAL SERA UTILIZADO EN LA RENDICION DE CUENTA GESTION INDOTEL 2020-2024 SEGUN NO. DE ORDEN, 2024-00195</t>
  </si>
  <si>
    <t xml:space="preserve"> CORRESPONDIENTE AL PAGO REALIZADO POR CONCEPTO DE:PUBLICIDAD DE RADIO MEDIANTE LA COLOCACION DE PUBLICIDAD DE INDOTEL, PROGRAMA RADIAL UNA VOZ, TRANSMITIDO EN AURORA 89.9 F.M Y REDES SOCIALES.  MAYO 2024, CONTRATO BS-0001991-2024. PAGO 3/3.
</t>
  </si>
  <si>
    <t xml:space="preserve"> CORRESPONDIENTE AL PAGO REALIZADO POR CONCEPTO DE: SERVICIO DE  MANTENIMIENTO Y SOPORTE TECNICO DE GAZELLA OFFICE DEL SISTEMA FINANCIERO CONTABLE, CORRESPONDIENTE AL  MES DE JULIO  2024, BS-0015589-2023 </t>
  </si>
  <si>
    <t xml:space="preserve"> CORRESPONDIENTE AL PAGO REALIZADO POR CONCEPTO DE:A PUBLICIDAD DIGITAL MEDIANTE COLOCACION DE BANNER EN EL MEDIO RZNOTICIAS.COM.DO MAS PUBLICACION DE NOTAS DE PRENSA DE LA INSTITUCION.  CONTRATO BS-0003166-2024.  JUNIO 2024.  PAGO 3/3. 
</t>
  </si>
  <si>
    <t xml:space="preserve"> CORRESPONDIENTE AL PAGO REALIZADO POR CONCEPTO DE:A PUBLICIDAD TELEVISIVA Y DIGITAL MEDIANTE LA COLOCACION DE UN SPOT DIARIO EN EL ESPACIO TELEVISIVO TELERADIO Y REDES SOCIALES. CONTATO BS-0003245-2024.  JUNIO 2024.   PAGO 3/3. 
</t>
  </si>
  <si>
    <t xml:space="preserve"> CORRESPONDIENTE AL PAGO REALIZADO POR CONCEPTO DE: COMPRA DE PINTURA IMPERMEABILIZANTE, PARA USO DE LA INSTITUCION. SEGUN NO. DE ORDEN, 2024-00204 </t>
  </si>
  <si>
    <t xml:space="preserve"> CORRESPONDIENTE AL PAGO REALIZADO POR CONCEPTO DE  LA POLIZA NO. 2-2-102-0013723, SEGURO COLECTIVO DE VIDA PARA EMPLEADOS, COMPRENDIDO EN EL PERIODO 01/07/2024  HASTA EL 31/07/2024.
</t>
  </si>
  <si>
    <t xml:space="preserve"> CORRESPONDIENTE AL PAGO REALIZADO POR CONCEPTO DE: LA POLIZA NO. 2-2-109-0013729, SEGURO ASISTENCIA FUNERARIA COLECTIVO PARA EMPLEADOS, COMPRENDIDO EN EL PERIODO 01/07/2024  HASTA EL 31/07/2024. 
</t>
  </si>
  <si>
    <t xml:space="preserve"> CORRESPONDIENTE AL PAGO REALIZADO POR CONCEPTO DE: CONTRATACION DE ALQUILER DE SILLAS Y MESAS PARA LA SEMANA DE LA CONECTIVIDAD, LOS DIAS 16,17 Y 18 DE JULIO 2024 , SEGUN LA ORDEN 2024-00181 </t>
  </si>
  <si>
    <t xml:space="preserve"> CORRESPONDIENTE AL PAGO REALIZADO POR CONCEPTO DE: SOLICITUD DE SERVICIOS DE 17 TORREROS DE LA INSTITUCION. SEGUN NO. DE ORDEN, 2024-00062, BS-0001994-2024.</t>
  </si>
  <si>
    <t xml:space="preserve"> CORRESPONDIENTE AL PAGO REALIZADO POR CONCEPTO DE:ADQUISICION DE DOS (2) CERTIFICADOS PARA SER INSTALADOS EN EL PORTAL WEB, DEBIDO A LAS ACTUALIZACIONES QUE YA FUERON IMPLEMENTADAS, SEGUN REQUERIMIENTO DE LA OGTIC. NO. DE ORDEN, 2024-00180 </t>
  </si>
  <si>
    <t xml:space="preserve">
 CORRESPONDIENTE AL PAGO REALIZADO POR CONCEPTO DE:SERVICIO DE REPARACION O REEMPLAZO DE PIEZA DEL SISTEMA DE ALARMA DEL ASCENSOR PRINCIPAL DEL CENTRO INDOTEL SEGUN ORDEN 2024-00143 </t>
  </si>
  <si>
    <t xml:space="preserve"> CORRESPONDIENTE AL PAGO REALIZADO POR CONCEPTO DE: ALQUILER DE  INMUEBLE UBICADO EN LA CALLE EL RETIRO NO. 23, ENSANCHE PARAISO, SANTO DOMINGO, PARA SER UTILIZADO COMO PARQUEO PARA LOS COLABORADORES DEL INDOTEL,  SEGUN CONTRATO NO.BS-0015300-2023, CORRESP. AL MES DE JULIO 2024. </t>
  </si>
  <si>
    <t xml:space="preserve"> CORRESPONDIENTE AL PAGO REALIZADO POR CONCEPTO DE:LA FACTURA NO.245798436, CORRESPONDIENTE A  SERVICIO ACCESO AL INTERNET 30 MB PARA EL CENTRO ITLA - CIUDAD DE MONTE PLATA  CUENTA  NO.78524760-001, CORRESPONDIENTE AL MES DE JUNIO  2024. </t>
  </si>
  <si>
    <t xml:space="preserve"> CORRESPONDIENTE AL PAGO REALIZADO POR CONCEPTO DE:SERVICIO  DE DATOS SMEGER (MONITOREO DEL ESPECTRO RADIOLECTRICO)  CUENTA NO.54246864-001  CORRESPONDIENTE AL  MES DE JUNIO 2024</t>
  </si>
  <si>
    <t xml:space="preserve"> CORRESPONDIENTE AL PAGO REALIZADO POR CONCEPTO DE: PAGO DE FACTURA NO. 245800843   SERVICIO  DE VOZ Y DATOS EQUIPO DRIVE TEST (DIRECCION DE FISCALIZACION)  CUENTA NO.98702655-001   CORRESPONDIENTE AL  MES DE JUNIO 2024.</t>
  </si>
  <si>
    <t xml:space="preserve"> CORRESPONDIENTE AL PAGO REALIZADO POR CONCEPTO DE: SERVICIO DE LAVADO POR UN PERIODO DE 6 MESES PARA LA FLOTILLA DE LOS VEHICULOS DE LA INSTITUCION, NO.ORDEN 2022-00030, BS-0014462-2023, CORRESPONDIENTE AL MES DE JUNIO 2024</t>
  </si>
  <si>
    <t xml:space="preserve"> CORRESPONDIENTE AL PAGO REALIZADO POR CONCEPTO DE:FACTURA NO. 2024-23-0000390371, CORRESPONDIENTE A LOS SERVICIOS DE INTERNET, REDES WIFI PARA LOS CENTROS DE ATENCION PRIMARIA CUENTA NO.584168, CORRESPONDIENTE A EL MES DE JULIO 2024. </t>
  </si>
  <si>
    <t xml:space="preserve"> CORRESPONDIENTE AL PAGO REALIZADO POR CONCEPTO DE: COMPRA DE LOS INSUMOS DE ALIMENTOS Y BEBIDAS PARA EL PERIODO TRIMESTRAL JULIO-SEPTIEMBRE 2024 DE LA INSTITUCION. SEGUN NO. DE ORDEN, 2024-00193 </t>
  </si>
  <si>
    <t xml:space="preserve"> CORRESPONDIENTE AL PAGO REALIZADO POR CONCEPTO DE:  MANTENIMIENTO DEL VEHICULO CHEROLET TRAIL BLAZER, AÑO 2018, PLACA G-419184, COLOR GRIS, CHASIS, MMM156MK6JH603219. SEGUN NO. DE ORDEN 2024-00167</t>
  </si>
  <si>
    <t xml:space="preserve"> CORRESPONDIENTE AL PAGO REALIZADO POR CONCEPTO DE:MANTENIMIENTO PARA EL VEHICULO NISSAN URVAN, PLACA I-080831, COLOR BLANCO AÑO 2018, CHASIS JN1TC2E26Z0014812 SEGUN ORDEN 2024-0016398 </t>
  </si>
  <si>
    <t xml:space="preserve"> CORRESPONDIENTE AL PAGO REALIZADO POR CONCEPTO DE: PUBLICIDAD TELEVISIVA MEDIANTE LA COLOCACION DE CUÑAS EN EL PROGRAMA ANTE EL PAIS TRANSMITIDO POR LOS CANALES 24 Y 69 SANTO DOMINGO TV. CONTRATO BS-0003047-2024. JUNIO 2024.  PAGO 3/3.  
</t>
  </si>
  <si>
    <t xml:space="preserve"> CORRESPONDIENTE AL PAGO REALIZADO POR CONCEPTO DE: LA FACTURA NO.2024-26-0000424435, CORRESPONDIENTE A LOS SERVICIOS DE INTERNET REDES WIFI/OMSA   CUENTA NO.639748, FECHA 20/06/2024. MONTO FACTURADO </t>
  </si>
  <si>
    <t xml:space="preserve"> OCP-FCR-00002112</t>
  </si>
  <si>
    <t xml:space="preserve"> .OCP-FCR-00002144</t>
  </si>
  <si>
    <t>OCP-FCR-00002164</t>
  </si>
  <si>
    <t>OCP-FCR-00002165</t>
  </si>
  <si>
    <t>OCP-FCR-00002190</t>
  </si>
  <si>
    <t>OCP-FCR-00002197</t>
  </si>
  <si>
    <t xml:space="preserve"> OCP-FCR-00002185</t>
  </si>
  <si>
    <t xml:space="preserve">OCP-FCR-00002011 </t>
  </si>
  <si>
    <t>OCP-FCR-00002004</t>
  </si>
  <si>
    <t>OCP-FCR-00002058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</si>
</sst>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_-* #,##0.00_-;\-* #,##0.00_-;_-* &quot;-&quot;??_-;_-@_-"/>
    <numFmt numFmtId="166" formatCode="_-[$$-1C0A]* #,##0.00_-;\-[$$-1C0A]* #,##0.00_-;_-[$$-1C0A]* &quot;-&quot;??_-;_-@_-"/>
    <numFmt numFmtId="167" formatCode="#,##0.00;\-#,##0.00"/>
  </numFmts>
  <fonts count="33"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b/>
      <sz val="11"/>
      <name val="Arial"/>
      <family val="2"/>
    </font>
    <font>
      <sz val="12"/>
      <color theme="1"/>
      <name val="Calibri"/>
      <family val="2"/>
      <scheme val="minor"/>
    </font>
    <font>
      <sz val="11"/>
      <color indexed="8"/>
      <name val="Calibri"/>
      <family val="2"/>
    </font>
    <font>
      <sz val="12"/>
      <name val="Calibri"/>
      <family val="2"/>
      <scheme val="minor"/>
    </font>
    <font>
      <sz val="12"/>
      <name val="Arial"/>
      <family val="2"/>
    </font>
    <font>
      <b/>
      <sz val="12"/>
      <name val="Arial"/>
      <family val="2"/>
    </font>
    <font>
      <sz val="12"/>
      <color theme="1"/>
      <name val="Arial"/>
      <family val="2"/>
    </font>
    <font>
      <sz val="11"/>
      <name val="Arial"/>
      <family val="2"/>
    </font>
    <font>
      <sz val="11"/>
      <color theme="1"/>
      <name val="Arial"/>
      <family val="2"/>
    </font>
    <font>
      <b/>
      <sz val="12"/>
      <color theme="1"/>
      <name val="Arial"/>
      <family val="2"/>
    </font>
    <font>
      <b/>
      <sz val="14"/>
      <color theme="1"/>
      <name val="Arial"/>
      <family val="2"/>
    </font>
    <font>
      <b/>
      <sz val="18"/>
      <color theme="1"/>
      <name val="Calibri"/>
      <family val="2"/>
      <scheme val="minor"/>
    </font>
    <font>
      <sz val="14"/>
      <name val="Arial"/>
      <family val="2"/>
    </font>
    <font>
      <b/>
      <sz val="14"/>
      <name val="Arial"/>
      <family val="2"/>
    </font>
    <font>
      <sz val="11"/>
      <color theme="1" tint="0.14999847407452621"/>
      <name val="Arial"/>
      <family val="2"/>
    </font>
    <font>
      <sz val="11"/>
      <color theme="1" tint="0.249977111117893"/>
      <name val="Arial"/>
      <family val="2"/>
    </font>
    <font>
      <sz val="11"/>
      <color rgb="FF262626"/>
      <name val="Arial"/>
      <family val="2"/>
    </font>
    <font>
      <sz val="11"/>
      <color rgb="FF404040"/>
      <name val="Arial"/>
      <family val="2"/>
    </font>
    <font>
      <b/>
      <sz val="8"/>
      <color indexed="10"/>
      <name val="Arial"/>
      <family val="2"/>
    </font>
    <font>
      <b/>
      <sz val="8"/>
      <color indexed="8"/>
      <name val="Arial"/>
      <family val="2"/>
    </font>
    <font>
      <sz val="8"/>
      <color indexed="10"/>
      <name val="Arial"/>
      <family val="2"/>
    </font>
    <font>
      <sz val="8"/>
      <color indexed="10"/>
      <name val="Arial"/>
      <family val="2"/>
    </font>
    <font>
      <sz val="10"/>
      <color indexed="8"/>
      <name val="Arial"/>
      <family val="2"/>
    </font>
    <font>
      <b/>
      <sz val="11"/>
      <color indexed="8"/>
      <name val="Calibri"/>
      <family val="2"/>
    </font>
    <font>
      <b/>
      <sz val="11"/>
      <color indexed="10"/>
      <name val="Arial"/>
      <family val="2"/>
    </font>
    <font>
      <sz val="8"/>
      <color indexed="8"/>
      <name val="Arial"/>
      <family val="2"/>
    </font>
    <font>
      <sz val="8"/>
      <color indexed="8"/>
      <name val="Arial"/>
      <family val="2"/>
    </font>
    <font>
      <sz val="8"/>
      <color indexed="8"/>
      <name val="Arial"/>
      <family val="2"/>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399975585192419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165" fontId="1" fillId="0" borderId="0" applyFont="0" applyFill="0" applyBorder="0" applyAlignment="0" applyProtection="0"/>
    <xf numFmtId="0" fontId="7" fillId="0" borderId="0">
      <alignment vertical="top"/>
    </xf>
  </cellStyleXfs>
  <cellXfs count="166">
    <xf numFmtId="0" fontId="0" fillId="0" borderId="0" xfId="0"/>
    <xf numFmtId="0" fontId="0" fillId="2" borderId="0" xfId="0" applyFill="1"/>
    <xf numFmtId="0" fontId="2" fillId="0" borderId="0" xfId="0" applyFont="1"/>
    <xf numFmtId="0" fontId="3" fillId="0" borderId="0" xfId="0" applyFont="1" applyAlignment="1">
      <alignment vertical="center"/>
    </xf>
    <xf numFmtId="0" fontId="3" fillId="0" borderId="0" xfId="0" applyFont="1" applyAlignment="1">
      <alignment vertical="center" wrapText="1"/>
    </xf>
    <xf numFmtId="0" fontId="0" fillId="0" borderId="0" xfId="0" applyAlignment="1">
      <alignment horizontal="right" vertical="center"/>
    </xf>
    <xf numFmtId="0" fontId="0" fillId="2" borderId="0" xfId="0" applyFill="1" applyAlignment="1">
      <alignment horizontal="right" vertical="center"/>
    </xf>
    <xf numFmtId="0" fontId="0" fillId="0" borderId="0" xfId="0" applyAlignment="1">
      <alignment vertical="center"/>
    </xf>
    <xf numFmtId="0" fontId="0" fillId="0" borderId="0" xfId="0" applyAlignment="1">
      <alignment horizontal="center" vertical="center"/>
    </xf>
    <xf numFmtId="0" fontId="3" fillId="0" borderId="0" xfId="0" applyFont="1" applyAlignment="1">
      <alignment horizontal="right" vertical="center"/>
    </xf>
    <xf numFmtId="0" fontId="5" fillId="0" borderId="1" xfId="0" applyFont="1" applyBorder="1" applyAlignment="1">
      <alignment horizontal="left" vertical="center" wrapText="1"/>
    </xf>
    <xf numFmtId="0" fontId="12" fillId="0" borderId="1" xfId="0" applyFont="1" applyBorder="1" applyAlignment="1">
      <alignment horizontal="left" vertical="center" wrapText="1"/>
    </xf>
    <xf numFmtId="0" fontId="4" fillId="0" borderId="0" xfId="0" applyFont="1" applyAlignment="1">
      <alignment vertical="center" wrapText="1"/>
    </xf>
    <xf numFmtId="0" fontId="13" fillId="0" borderId="1" xfId="0" applyFont="1" applyBorder="1" applyAlignment="1" applyProtection="1">
      <alignment vertical="center" wrapText="1"/>
      <protection locked="0"/>
    </xf>
    <xf numFmtId="14" fontId="13" fillId="0" borderId="1" xfId="0" applyNumberFormat="1" applyFont="1" applyBorder="1" applyAlignment="1" applyProtection="1">
      <alignment vertical="center" wrapText="1"/>
      <protection locked="0"/>
    </xf>
    <xf numFmtId="165" fontId="13" fillId="0" borderId="1" xfId="1" applyFont="1" applyBorder="1" applyAlignment="1" applyProtection="1">
      <alignment vertical="center" wrapText="1"/>
      <protection locked="0"/>
    </xf>
    <xf numFmtId="2" fontId="13" fillId="0" borderId="1" xfId="1" applyNumberFormat="1" applyFont="1" applyBorder="1" applyAlignment="1" applyProtection="1">
      <alignment vertical="center" wrapText="1"/>
      <protection locked="0"/>
    </xf>
    <xf numFmtId="0" fontId="13" fillId="0" borderId="1" xfId="0" applyFont="1" applyBorder="1" applyAlignment="1" applyProtection="1">
      <alignment horizontal="center" vertical="center" wrapText="1"/>
      <protection locked="0"/>
    </xf>
    <xf numFmtId="165" fontId="13" fillId="2" borderId="1" xfId="1" applyFont="1" applyFill="1" applyBorder="1" applyAlignment="1" applyProtection="1">
      <alignment vertical="center" wrapText="1"/>
      <protection locked="0"/>
    </xf>
    <xf numFmtId="2" fontId="13" fillId="2" borderId="1" xfId="1" applyNumberFormat="1" applyFont="1" applyFill="1" applyBorder="1" applyAlignment="1" applyProtection="1">
      <alignment vertical="center" wrapText="1"/>
      <protection locked="0"/>
    </xf>
    <xf numFmtId="0" fontId="9" fillId="2" borderId="0" xfId="0" applyFont="1" applyFill="1" applyAlignment="1">
      <alignment horizontal="center" vertical="center" wrapText="1"/>
    </xf>
    <xf numFmtId="0" fontId="10" fillId="2" borderId="0" xfId="0" applyFont="1" applyFill="1" applyAlignment="1">
      <alignment vertical="center" wrapText="1"/>
    </xf>
    <xf numFmtId="0" fontId="10" fillId="3" borderId="0" xfId="0" applyFont="1" applyFill="1" applyAlignment="1">
      <alignment horizontal="right" vertical="center" wrapText="1"/>
    </xf>
    <xf numFmtId="165" fontId="10" fillId="3" borderId="0" xfId="1" applyFont="1" applyFill="1" applyBorder="1" applyAlignment="1">
      <alignment horizontal="center" vertical="center" wrapText="1"/>
    </xf>
    <xf numFmtId="0" fontId="11" fillId="0" borderId="0" xfId="0" applyFont="1" applyAlignment="1">
      <alignment horizontal="center" vertical="center"/>
    </xf>
    <xf numFmtId="164" fontId="0" fillId="0" borderId="0" xfId="0" applyNumberFormat="1" applyAlignment="1">
      <alignment vertical="center"/>
    </xf>
    <xf numFmtId="0" fontId="3" fillId="2" borderId="0" xfId="0" applyFont="1" applyFill="1" applyAlignment="1">
      <alignment horizontal="center" vertical="center" wrapText="1"/>
    </xf>
    <xf numFmtId="0" fontId="8" fillId="2" borderId="0" xfId="0" applyFont="1" applyFill="1" applyAlignment="1">
      <alignment horizontal="center" vertical="center" wrapText="1"/>
    </xf>
    <xf numFmtId="0" fontId="3" fillId="0" borderId="0" xfId="0" applyFont="1" applyAlignment="1">
      <alignment horizontal="center" vertical="center" wrapText="1"/>
    </xf>
    <xf numFmtId="166" fontId="8" fillId="2" borderId="0" xfId="0" applyNumberFormat="1" applyFont="1" applyFill="1" applyAlignment="1">
      <alignment horizontal="right" vertical="center"/>
    </xf>
    <xf numFmtId="0" fontId="17" fillId="2" borderId="0" xfId="0" applyFont="1" applyFill="1" applyAlignment="1">
      <alignment vertical="center" wrapText="1"/>
    </xf>
    <xf numFmtId="0" fontId="18" fillId="2" borderId="0" xfId="0" applyFont="1" applyFill="1" applyAlignment="1">
      <alignment vertical="center" wrapText="1"/>
    </xf>
    <xf numFmtId="0" fontId="18" fillId="2" borderId="0" xfId="0" applyFont="1" applyFill="1" applyAlignment="1">
      <alignment horizontal="right" vertical="center"/>
    </xf>
    <xf numFmtId="0" fontId="15" fillId="2" borderId="0" xfId="0" applyFont="1" applyFill="1" applyAlignment="1">
      <alignment vertical="center"/>
    </xf>
    <xf numFmtId="0" fontId="15" fillId="2" borderId="0" xfId="0" applyFont="1" applyFill="1" applyAlignment="1">
      <alignment horizontal="right" vertical="center"/>
    </xf>
    <xf numFmtId="0" fontId="6" fillId="0" borderId="0" xfId="0" applyFont="1"/>
    <xf numFmtId="165" fontId="13" fillId="0" borderId="1" xfId="1" applyFont="1" applyBorder="1" applyAlignment="1" applyProtection="1">
      <alignment horizontal="right" vertical="center" wrapText="1"/>
      <protection locked="0"/>
    </xf>
    <xf numFmtId="165" fontId="19" fillId="0" borderId="1" xfId="1" applyFont="1" applyBorder="1" applyAlignment="1" applyProtection="1">
      <alignment vertical="center" wrapText="1"/>
      <protection locked="0"/>
    </xf>
    <xf numFmtId="0" fontId="20" fillId="0" borderId="1" xfId="0" applyFont="1" applyBorder="1" applyAlignment="1">
      <alignment horizontal="left" vertical="center" wrapText="1"/>
    </xf>
    <xf numFmtId="0" fontId="13" fillId="0" borderId="10" xfId="0" applyFont="1" applyBorder="1" applyAlignment="1">
      <alignment vertical="center" wrapText="1"/>
    </xf>
    <xf numFmtId="0" fontId="13" fillId="0" borderId="11" xfId="0" applyFont="1" applyBorder="1" applyAlignment="1">
      <alignment vertical="center" wrapText="1"/>
    </xf>
    <xf numFmtId="0" fontId="21" fillId="0" borderId="11"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xf>
    <xf numFmtId="0" fontId="22" fillId="0" borderId="11" xfId="0" applyFont="1" applyBorder="1" applyAlignment="1">
      <alignment vertical="center"/>
    </xf>
    <xf numFmtId="0" fontId="5" fillId="3" borderId="1" xfId="0" applyFont="1" applyFill="1" applyBorder="1" applyAlignment="1">
      <alignment horizontal="left" vertical="center" wrapText="1"/>
    </xf>
    <xf numFmtId="0" fontId="22" fillId="0" borderId="0" xfId="0" applyFont="1" applyAlignment="1">
      <alignment wrapText="1"/>
    </xf>
    <xf numFmtId="0" fontId="13" fillId="0" borderId="0" xfId="0" applyFont="1"/>
    <xf numFmtId="0" fontId="13" fillId="0" borderId="0" xfId="0" applyFont="1" applyAlignment="1">
      <alignment wrapText="1"/>
    </xf>
    <xf numFmtId="0" fontId="23" fillId="0" borderId="0" xfId="0" applyFont="1" applyAlignment="1">
      <alignment horizontal="left" vertical="top"/>
    </xf>
    <xf numFmtId="0" fontId="24" fillId="0" borderId="0" xfId="0" applyFont="1" applyAlignment="1">
      <alignment horizontal="left" vertical="top"/>
    </xf>
    <xf numFmtId="0" fontId="26" fillId="0" borderId="0" xfId="0" applyFont="1" applyAlignment="1">
      <alignment horizontal="left" vertical="top" wrapText="1"/>
    </xf>
    <xf numFmtId="0" fontId="25" fillId="0" borderId="0" xfId="0" applyFont="1" applyAlignment="1">
      <alignment horizontal="left" vertical="top" wrapText="1"/>
    </xf>
    <xf numFmtId="14" fontId="23" fillId="0" borderId="0" xfId="0" applyNumberFormat="1" applyFont="1" applyAlignment="1">
      <alignment horizontal="left" vertical="top"/>
    </xf>
    <xf numFmtId="39" fontId="24" fillId="0" borderId="0" xfId="0" applyNumberFormat="1" applyFont="1" applyAlignment="1">
      <alignment horizontal="right" vertical="top"/>
    </xf>
    <xf numFmtId="0" fontId="3" fillId="2" borderId="0" xfId="0" applyFont="1" applyFill="1" applyAlignment="1">
      <alignment vertical="center" wrapText="1"/>
    </xf>
    <xf numFmtId="0" fontId="3" fillId="2" borderId="0" xfId="0" applyFont="1" applyFill="1" applyAlignment="1">
      <alignment horizontal="right" vertical="center"/>
    </xf>
    <xf numFmtId="0" fontId="3" fillId="2" borderId="0" xfId="0" applyFont="1" applyFill="1" applyAlignment="1">
      <alignment vertical="center"/>
    </xf>
    <xf numFmtId="0" fontId="0" fillId="2" borderId="0" xfId="0" applyFill="1" applyAlignment="1">
      <alignment vertical="center"/>
    </xf>
    <xf numFmtId="0" fontId="0" fillId="2" borderId="0" xfId="0" applyFill="1" applyAlignment="1">
      <alignment horizontal="center" vertical="center"/>
    </xf>
    <xf numFmtId="14" fontId="12" fillId="0" borderId="1" xfId="0" applyNumberFormat="1" applyFont="1" applyBorder="1" applyAlignment="1">
      <alignment horizontal="left" vertical="top"/>
    </xf>
    <xf numFmtId="39" fontId="27" fillId="0" borderId="1" xfId="0" applyNumberFormat="1" applyFont="1" applyBorder="1" applyAlignment="1">
      <alignment horizontal="right" vertical="top"/>
    </xf>
    <xf numFmtId="0" fontId="6" fillId="2" borderId="0" xfId="0" applyFont="1" applyFill="1"/>
    <xf numFmtId="14" fontId="23" fillId="2" borderId="0" xfId="0" applyNumberFormat="1" applyFont="1" applyFill="1" applyAlignment="1">
      <alignment horizontal="left" vertical="top"/>
    </xf>
    <xf numFmtId="165" fontId="10" fillId="2" borderId="0" xfId="1" applyFont="1" applyFill="1" applyBorder="1" applyAlignment="1">
      <alignment horizontal="center" vertical="center" wrapText="1"/>
    </xf>
    <xf numFmtId="0" fontId="11" fillId="2" borderId="0" xfId="0" applyFont="1" applyFill="1" applyAlignment="1">
      <alignment horizontal="center" vertical="center"/>
    </xf>
    <xf numFmtId="0" fontId="24" fillId="2" borderId="0" xfId="0" applyFont="1" applyFill="1" applyAlignment="1">
      <alignment horizontal="left" vertical="top"/>
    </xf>
    <xf numFmtId="0" fontId="2" fillId="2" borderId="0" xfId="0" applyFont="1" applyFill="1"/>
    <xf numFmtId="0" fontId="0" fillId="2" borderId="0" xfId="0" applyFill="1" applyAlignment="1" applyProtection="1">
      <alignment vertical="top"/>
      <protection locked="0"/>
    </xf>
    <xf numFmtId="0" fontId="0" fillId="2" borderId="0" xfId="0" applyFill="1" applyAlignment="1" applyProtection="1">
      <alignment horizontal="center" vertical="top"/>
      <protection locked="0"/>
    </xf>
    <xf numFmtId="0" fontId="28" fillId="2" borderId="0" xfId="0" applyFont="1" applyFill="1" applyAlignment="1" applyProtection="1">
      <alignment horizontal="center" vertical="top"/>
      <protection locked="0"/>
    </xf>
    <xf numFmtId="14" fontId="12" fillId="0" borderId="1" xfId="0" applyNumberFormat="1" applyFont="1" applyBorder="1" applyAlignment="1">
      <alignment horizontal="left" vertical="top" wrapText="1"/>
    </xf>
    <xf numFmtId="39" fontId="27" fillId="0" borderId="1" xfId="0" applyNumberFormat="1" applyFont="1" applyBorder="1" applyAlignment="1">
      <alignment horizontal="right" vertical="top" wrapText="1"/>
    </xf>
    <xf numFmtId="0" fontId="10" fillId="2" borderId="0" xfId="0" applyFont="1" applyFill="1" applyAlignment="1">
      <alignment vertical="center"/>
    </xf>
    <xf numFmtId="165" fontId="10" fillId="2" borderId="0" xfId="1" applyFont="1" applyFill="1" applyBorder="1" applyAlignment="1">
      <alignment horizontal="center" vertical="center"/>
    </xf>
    <xf numFmtId="0" fontId="0" fillId="0" borderId="0" xfId="0" applyAlignment="1">
      <alignment wrapText="1"/>
    </xf>
    <xf numFmtId="165" fontId="3" fillId="2" borderId="0" xfId="1" applyFont="1" applyFill="1" applyAlignment="1">
      <alignment horizontal="center" vertical="center"/>
    </xf>
    <xf numFmtId="165" fontId="0" fillId="0" borderId="0" xfId="1" applyFont="1" applyAlignment="1">
      <alignment horizontal="center" vertical="center"/>
    </xf>
    <xf numFmtId="0" fontId="0" fillId="2" borderId="0" xfId="0" applyFill="1" applyAlignment="1" applyProtection="1">
      <alignment vertical="center"/>
      <protection locked="0"/>
    </xf>
    <xf numFmtId="165" fontId="0" fillId="2" borderId="0" xfId="1" applyFont="1" applyFill="1" applyAlignment="1">
      <alignment horizontal="center" vertical="center"/>
    </xf>
    <xf numFmtId="2" fontId="0" fillId="2" borderId="0" xfId="0" applyNumberFormat="1" applyFill="1" applyAlignment="1">
      <alignment horizontal="center" vertical="center"/>
    </xf>
    <xf numFmtId="2" fontId="0" fillId="0" borderId="0" xfId="0" applyNumberFormat="1" applyAlignment="1">
      <alignment horizontal="center"/>
    </xf>
    <xf numFmtId="2" fontId="0" fillId="2" borderId="0" xfId="0" applyNumberFormat="1" applyFill="1" applyAlignment="1" applyProtection="1">
      <alignment horizontal="center" vertical="top"/>
      <protection locked="0"/>
    </xf>
    <xf numFmtId="165" fontId="0" fillId="2" borderId="0" xfId="0" applyNumberFormat="1" applyFill="1" applyAlignment="1" applyProtection="1">
      <alignment vertical="center"/>
      <protection locked="0"/>
    </xf>
    <xf numFmtId="0" fontId="3" fillId="2" borderId="0" xfId="0" applyFont="1" applyFill="1" applyAlignment="1">
      <alignment horizontal="center" vertical="center"/>
    </xf>
    <xf numFmtId="14" fontId="15" fillId="2" borderId="0" xfId="0" applyNumberFormat="1" applyFont="1" applyFill="1" applyAlignment="1">
      <alignment horizontal="left"/>
    </xf>
    <xf numFmtId="14" fontId="15" fillId="2" borderId="0" xfId="0" applyNumberFormat="1" applyFont="1" applyFill="1" applyAlignment="1">
      <alignment horizontal="center"/>
    </xf>
    <xf numFmtId="0" fontId="0" fillId="0" borderId="0" xfId="0" applyAlignment="1">
      <alignment vertical="center" wrapText="1"/>
    </xf>
    <xf numFmtId="0" fontId="31" fillId="0" borderId="0" xfId="0" applyFont="1" applyAlignment="1">
      <alignment horizontal="left" vertical="center"/>
    </xf>
    <xf numFmtId="0" fontId="31" fillId="0" borderId="0" xfId="0" applyFont="1" applyAlignment="1">
      <alignment horizontal="left" vertical="center" wrapText="1"/>
    </xf>
    <xf numFmtId="167" fontId="31" fillId="0" borderId="0" xfId="0" applyNumberFormat="1" applyFont="1" applyAlignment="1">
      <alignment horizontal="center" vertical="center"/>
    </xf>
    <xf numFmtId="165" fontId="0" fillId="0" borderId="0" xfId="0" applyNumberFormat="1" applyAlignment="1">
      <alignment vertical="center"/>
    </xf>
    <xf numFmtId="165" fontId="28" fillId="2" borderId="0" xfId="1" applyFont="1" applyFill="1" applyBorder="1" applyAlignment="1" applyProtection="1">
      <alignment horizontal="center" vertical="center"/>
      <protection locked="0"/>
    </xf>
    <xf numFmtId="165" fontId="0" fillId="2" borderId="0" xfId="1" applyFont="1" applyFill="1" applyAlignment="1" applyProtection="1">
      <alignment horizontal="center" vertical="center"/>
      <protection locked="0"/>
    </xf>
    <xf numFmtId="14" fontId="15" fillId="2" borderId="0" xfId="0" applyNumberFormat="1" applyFont="1" applyFill="1"/>
    <xf numFmtId="0" fontId="31" fillId="0" borderId="4" xfId="0" applyFont="1" applyBorder="1" applyAlignment="1">
      <alignment vertical="center" wrapText="1"/>
    </xf>
    <xf numFmtId="0" fontId="31" fillId="0" borderId="13" xfId="0" applyFont="1" applyBorder="1" applyAlignment="1">
      <alignment vertical="center" wrapText="1"/>
    </xf>
    <xf numFmtId="0" fontId="31" fillId="0" borderId="0" xfId="0" applyFont="1" applyAlignment="1">
      <alignment vertical="center"/>
    </xf>
    <xf numFmtId="165" fontId="0" fillId="2" borderId="0" xfId="0" applyNumberFormat="1" applyFill="1" applyAlignment="1">
      <alignment vertical="center"/>
    </xf>
    <xf numFmtId="0" fontId="0" fillId="0" borderId="3" xfId="0" quotePrefix="1" applyBorder="1" applyAlignment="1">
      <alignment horizontal="center" vertical="center" wrapText="1"/>
    </xf>
    <xf numFmtId="0" fontId="0" fillId="0" borderId="1" xfId="0" quotePrefix="1" applyBorder="1" applyAlignment="1">
      <alignment horizontal="center" vertical="center" wrapText="1"/>
    </xf>
    <xf numFmtId="165" fontId="15" fillId="2" borderId="0" xfId="1" applyFont="1" applyFill="1" applyBorder="1" applyAlignment="1">
      <alignment horizontal="center"/>
    </xf>
    <xf numFmtId="165" fontId="31" fillId="0" borderId="0" xfId="1" applyFont="1" applyAlignment="1">
      <alignment horizontal="center" vertical="center"/>
    </xf>
    <xf numFmtId="0" fontId="0" fillId="0" borderId="16" xfId="0" applyBorder="1" applyAlignment="1" applyProtection="1">
      <alignment vertical="center"/>
      <protection locked="0"/>
    </xf>
    <xf numFmtId="0" fontId="24" fillId="0" borderId="17" xfId="0" applyFont="1" applyBorder="1" applyAlignment="1">
      <alignment horizontal="left" vertical="center" wrapText="1"/>
    </xf>
    <xf numFmtId="165" fontId="2" fillId="0" borderId="17" xfId="1" applyFont="1" applyBorder="1" applyAlignment="1">
      <alignment horizontal="center" vertical="center"/>
    </xf>
    <xf numFmtId="167" fontId="2" fillId="0" borderId="17" xfId="0" applyNumberFormat="1" applyFont="1" applyBorder="1" applyAlignment="1" applyProtection="1">
      <alignment horizontal="center" vertical="center"/>
      <protection locked="0"/>
    </xf>
    <xf numFmtId="0" fontId="30" fillId="0" borderId="18" xfId="0" applyFont="1" applyBorder="1" applyAlignment="1">
      <alignment vertical="center"/>
    </xf>
    <xf numFmtId="0" fontId="2" fillId="0" borderId="17" xfId="0" applyFont="1" applyBorder="1" applyAlignment="1" applyProtection="1">
      <alignment horizontal="center" vertical="center"/>
      <protection locked="0"/>
    </xf>
    <xf numFmtId="165" fontId="2" fillId="0" borderId="17" xfId="1" applyFont="1" applyBorder="1" applyAlignment="1" applyProtection="1">
      <alignment horizontal="center" vertical="center"/>
      <protection locked="0"/>
    </xf>
    <xf numFmtId="0" fontId="0" fillId="0" borderId="0" xfId="0" applyAlignment="1">
      <alignment horizontal="center"/>
    </xf>
    <xf numFmtId="0" fontId="31" fillId="0" borderId="0" xfId="0" applyFont="1" applyAlignment="1">
      <alignment horizontal="center" vertical="center"/>
    </xf>
    <xf numFmtId="14" fontId="31" fillId="0" borderId="0" xfId="0" applyNumberFormat="1" applyFont="1" applyAlignment="1">
      <alignment horizontal="center" vertical="center"/>
    </xf>
    <xf numFmtId="14" fontId="29" fillId="2" borderId="0" xfId="0" applyNumberFormat="1" applyFont="1" applyFill="1" applyAlignment="1">
      <alignment horizontal="center" vertical="center"/>
    </xf>
    <xf numFmtId="0" fontId="0" fillId="2" borderId="0" xfId="0" applyFill="1" applyAlignment="1" applyProtection="1">
      <alignment horizontal="center" vertical="center"/>
      <protection locked="0"/>
    </xf>
    <xf numFmtId="0" fontId="32" fillId="0" borderId="1" xfId="0" applyFont="1" applyBorder="1" applyAlignment="1">
      <alignment horizontal="left" vertical="center" wrapText="1"/>
    </xf>
    <xf numFmtId="167" fontId="32" fillId="0" borderId="1" xfId="0" applyNumberFormat="1" applyFont="1" applyBorder="1" applyAlignment="1">
      <alignment horizontal="right" vertical="center"/>
    </xf>
    <xf numFmtId="0" fontId="32" fillId="0" borderId="2" xfId="0" applyFont="1" applyBorder="1" applyAlignment="1">
      <alignment horizontal="left" vertical="center"/>
    </xf>
    <xf numFmtId="0" fontId="32" fillId="0" borderId="3" xfId="0" applyFont="1" applyBorder="1" applyAlignment="1">
      <alignment horizontal="left" vertical="center" wrapText="1"/>
    </xf>
    <xf numFmtId="167" fontId="32" fillId="0" borderId="3" xfId="0" applyNumberFormat="1" applyFont="1" applyBorder="1" applyAlignment="1">
      <alignment horizontal="right" vertical="center"/>
    </xf>
    <xf numFmtId="0" fontId="32" fillId="0" borderId="19" xfId="0" applyFont="1" applyBorder="1" applyAlignment="1">
      <alignment horizontal="left" vertical="center"/>
    </xf>
    <xf numFmtId="0" fontId="32" fillId="0" borderId="15" xfId="0" applyFont="1" applyBorder="1" applyAlignment="1">
      <alignment horizontal="left" vertical="center"/>
    </xf>
    <xf numFmtId="0" fontId="32" fillId="0" borderId="14" xfId="0" applyFont="1" applyBorder="1" applyAlignment="1">
      <alignment horizontal="left" vertical="center" wrapText="1"/>
    </xf>
    <xf numFmtId="167" fontId="32" fillId="0" borderId="14" xfId="0" applyNumberFormat="1" applyFont="1" applyBorder="1" applyAlignment="1">
      <alignment horizontal="right" vertical="center"/>
    </xf>
    <xf numFmtId="0" fontId="0" fillId="0" borderId="14" xfId="0" quotePrefix="1" applyBorder="1" applyAlignment="1">
      <alignment horizontal="center" vertical="center" wrapText="1"/>
    </xf>
    <xf numFmtId="0" fontId="31" fillId="0" borderId="20" xfId="0" applyFont="1" applyBorder="1" applyAlignment="1">
      <alignment vertical="center" wrapText="1"/>
    </xf>
    <xf numFmtId="0" fontId="30" fillId="0" borderId="1" xfId="0" applyFont="1" applyBorder="1" applyAlignment="1">
      <alignment horizontal="left" vertical="center" wrapText="1"/>
    </xf>
    <xf numFmtId="0" fontId="30" fillId="0" borderId="14" xfId="0" applyFont="1" applyBorder="1" applyAlignment="1">
      <alignment horizontal="left" vertical="center" wrapText="1"/>
    </xf>
    <xf numFmtId="14" fontId="15" fillId="2" borderId="0" xfId="0" applyNumberFormat="1" applyFont="1" applyFill="1" applyAlignment="1">
      <alignment horizontal="center"/>
    </xf>
    <xf numFmtId="0" fontId="16" fillId="2" borderId="0" xfId="0" applyFont="1" applyFill="1" applyAlignment="1">
      <alignment horizontal="center" vertical="center"/>
    </xf>
    <xf numFmtId="0" fontId="10" fillId="4" borderId="3"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9" xfId="0" applyFont="1" applyFill="1" applyBorder="1" applyAlignment="1">
      <alignment horizontal="center" vertical="center" wrapText="1"/>
    </xf>
    <xf numFmtId="14" fontId="15" fillId="2" borderId="0" xfId="0" applyNumberFormat="1" applyFont="1" applyFill="1" applyAlignment="1">
      <alignment horizontal="left"/>
    </xf>
    <xf numFmtId="0" fontId="10" fillId="5" borderId="2"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3" xfId="0" applyFont="1" applyFill="1" applyBorder="1" applyAlignment="1">
      <alignment horizontal="center" vertical="center"/>
    </xf>
    <xf numFmtId="0" fontId="10" fillId="5" borderId="7" xfId="0" applyFont="1" applyFill="1" applyBorder="1" applyAlignment="1">
      <alignment horizontal="center" vertical="center"/>
    </xf>
    <xf numFmtId="0" fontId="10" fillId="5" borderId="5" xfId="0" applyFont="1" applyFill="1" applyBorder="1" applyAlignment="1">
      <alignment horizontal="center" vertical="center"/>
    </xf>
    <xf numFmtId="0" fontId="10" fillId="5" borderId="8" xfId="0" applyFont="1" applyFill="1" applyBorder="1" applyAlignment="1">
      <alignment horizontal="center" vertical="center"/>
    </xf>
    <xf numFmtId="0" fontId="14" fillId="5" borderId="3" xfId="0" applyFont="1" applyFill="1" applyBorder="1" applyAlignment="1">
      <alignment horizontal="center" vertical="center"/>
    </xf>
    <xf numFmtId="0" fontId="14" fillId="5" borderId="7" xfId="0" applyFont="1" applyFill="1" applyBorder="1" applyAlignment="1">
      <alignment horizontal="center" vertical="center"/>
    </xf>
    <xf numFmtId="0" fontId="14" fillId="5" borderId="4" xfId="0" applyFont="1" applyFill="1" applyBorder="1" applyAlignment="1">
      <alignment horizontal="center" vertical="center"/>
    </xf>
    <xf numFmtId="0" fontId="14" fillId="5" borderId="9" xfId="0" applyFont="1" applyFill="1" applyBorder="1" applyAlignment="1">
      <alignment horizontal="center" vertical="center"/>
    </xf>
    <xf numFmtId="0" fontId="0" fillId="2" borderId="0" xfId="0" applyFill="1" applyAlignment="1">
      <alignment horizontal="center"/>
    </xf>
    <xf numFmtId="0" fontId="28" fillId="2" borderId="0" xfId="0" applyFont="1" applyFill="1" applyAlignment="1" applyProtection="1">
      <alignment horizontal="center" vertical="top"/>
      <protection locked="0"/>
    </xf>
    <xf numFmtId="0" fontId="0" fillId="2" borderId="0" xfId="0" applyFill="1" applyAlignment="1" applyProtection="1">
      <alignment horizontal="center" vertical="top"/>
      <protection locked="0"/>
    </xf>
    <xf numFmtId="0" fontId="10" fillId="6" borderId="2"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7" xfId="0" applyFont="1" applyFill="1" applyBorder="1" applyAlignment="1">
      <alignment horizontal="center" vertical="center" wrapText="1"/>
    </xf>
    <xf numFmtId="165" fontId="10" fillId="6" borderId="3" xfId="1" applyFont="1" applyFill="1" applyBorder="1" applyAlignment="1">
      <alignment horizontal="center" vertical="center" wrapText="1"/>
    </xf>
    <xf numFmtId="165" fontId="10" fillId="6" borderId="7" xfId="1" applyFont="1" applyFill="1" applyBorder="1" applyAlignment="1">
      <alignment horizontal="center" vertical="center" wrapText="1"/>
    </xf>
    <xf numFmtId="165" fontId="14" fillId="6" borderId="3" xfId="1" applyFont="1" applyFill="1" applyBorder="1" applyAlignment="1">
      <alignment horizontal="center" vertical="center" wrapText="1"/>
    </xf>
    <xf numFmtId="165" fontId="14" fillId="6" borderId="7" xfId="1" applyFont="1" applyFill="1" applyBorder="1" applyAlignment="1">
      <alignment horizontal="center" vertical="center" wrapText="1"/>
    </xf>
    <xf numFmtId="2" fontId="14" fillId="6" borderId="3" xfId="0" applyNumberFormat="1" applyFont="1" applyFill="1" applyBorder="1" applyAlignment="1">
      <alignment horizontal="center" vertical="center" wrapText="1"/>
    </xf>
    <xf numFmtId="2" fontId="14" fillId="6" borderId="7" xfId="0" applyNumberFormat="1" applyFont="1" applyFill="1" applyBorder="1" applyAlignment="1">
      <alignment horizontal="center" vertical="center" wrapText="1"/>
    </xf>
    <xf numFmtId="0" fontId="14" fillId="6" borderId="4" xfId="0" applyFont="1" applyFill="1" applyBorder="1" applyAlignment="1">
      <alignment vertical="center" wrapText="1"/>
    </xf>
    <xf numFmtId="0" fontId="14" fillId="6" borderId="9" xfId="0" applyFont="1" applyFill="1" applyBorder="1" applyAlignment="1">
      <alignment vertical="center" wrapText="1"/>
    </xf>
  </cellXfs>
  <cellStyles count="3">
    <cellStyle name="Millares" xfId="1" builtinId="3"/>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1678781</xdr:colOff>
      <xdr:row>0</xdr:row>
      <xdr:rowOff>39950</xdr:rowOff>
    </xdr:from>
    <xdr:to>
      <xdr:col>2</xdr:col>
      <xdr:colOff>1790949</xdr:colOff>
      <xdr:row>5</xdr:row>
      <xdr:rowOff>184943</xdr:rowOff>
    </xdr:to>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64531" y="39950"/>
          <a:ext cx="2517231" cy="11332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1333502</xdr:colOff>
      <xdr:row>97</xdr:row>
      <xdr:rowOff>154781</xdr:rowOff>
    </xdr:from>
    <xdr:to>
      <xdr:col>2</xdr:col>
      <xdr:colOff>3619500</xdr:colOff>
      <xdr:row>97</xdr:row>
      <xdr:rowOff>154781</xdr:rowOff>
    </xdr:to>
    <xdr:cxnSp macro="">
      <xdr:nvCxnSpPr>
        <xdr:cNvPr id="11" name="Conector recto 10">
          <a:extLst>
            <a:ext uri="{FF2B5EF4-FFF2-40B4-BE49-F238E27FC236}">
              <a16:creationId xmlns:a16="http://schemas.microsoft.com/office/drawing/2014/main" id="{00000000-0008-0000-0000-00000B000000}"/>
            </a:ext>
          </a:extLst>
        </xdr:cNvPr>
        <xdr:cNvCxnSpPr/>
      </xdr:nvCxnSpPr>
      <xdr:spPr>
        <a:xfrm>
          <a:off x="4238627" y="71687531"/>
          <a:ext cx="2285998"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333375</xdr:colOff>
      <xdr:row>97</xdr:row>
      <xdr:rowOff>119063</xdr:rowOff>
    </xdr:from>
    <xdr:to>
      <xdr:col>7</xdr:col>
      <xdr:colOff>107154</xdr:colOff>
      <xdr:row>97</xdr:row>
      <xdr:rowOff>119063</xdr:rowOff>
    </xdr:to>
    <xdr:cxnSp macro="">
      <xdr:nvCxnSpPr>
        <xdr:cNvPr id="13" name="Conector recto 12">
          <a:extLst>
            <a:ext uri="{FF2B5EF4-FFF2-40B4-BE49-F238E27FC236}">
              <a16:creationId xmlns:a16="http://schemas.microsoft.com/office/drawing/2014/main" id="{00000000-0008-0000-0000-00000D000000}"/>
            </a:ext>
          </a:extLst>
        </xdr:cNvPr>
        <xdr:cNvCxnSpPr/>
      </xdr:nvCxnSpPr>
      <xdr:spPr>
        <a:xfrm>
          <a:off x="10144125" y="71651813"/>
          <a:ext cx="2285998"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0</xdr:row>
      <xdr:rowOff>39950</xdr:rowOff>
    </xdr:from>
    <xdr:to>
      <xdr:col>2</xdr:col>
      <xdr:colOff>2516097</xdr:colOff>
      <xdr:row>5</xdr:row>
      <xdr:rowOff>184943</xdr:rowOff>
    </xdr:to>
    <xdr:pic>
      <xdr:nvPicPr>
        <xdr:cNvPr id="2" name="Imagen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78781" y="39950"/>
          <a:ext cx="2512468" cy="11355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1333502</xdr:colOff>
      <xdr:row>97</xdr:row>
      <xdr:rowOff>154781</xdr:rowOff>
    </xdr:from>
    <xdr:to>
      <xdr:col>2</xdr:col>
      <xdr:colOff>3619500</xdr:colOff>
      <xdr:row>97</xdr:row>
      <xdr:rowOff>154781</xdr:rowOff>
    </xdr:to>
    <xdr:cxnSp macro="">
      <xdr:nvCxnSpPr>
        <xdr:cNvPr id="3" name="Conector recto 2">
          <a:extLst>
            <a:ext uri="{FF2B5EF4-FFF2-40B4-BE49-F238E27FC236}">
              <a16:creationId xmlns:a16="http://schemas.microsoft.com/office/drawing/2014/main" id="{00000000-0008-0000-0100-000003000000}"/>
            </a:ext>
          </a:extLst>
        </xdr:cNvPr>
        <xdr:cNvCxnSpPr/>
      </xdr:nvCxnSpPr>
      <xdr:spPr>
        <a:xfrm>
          <a:off x="3733802" y="42836306"/>
          <a:ext cx="2285998"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333375</xdr:colOff>
      <xdr:row>97</xdr:row>
      <xdr:rowOff>119063</xdr:rowOff>
    </xdr:from>
    <xdr:to>
      <xdr:col>7</xdr:col>
      <xdr:colOff>107154</xdr:colOff>
      <xdr:row>97</xdr:row>
      <xdr:rowOff>119063</xdr:rowOff>
    </xdr:to>
    <xdr:cxnSp macro="">
      <xdr:nvCxnSpPr>
        <xdr:cNvPr id="4" name="Conector recto 3">
          <a:extLst>
            <a:ext uri="{FF2B5EF4-FFF2-40B4-BE49-F238E27FC236}">
              <a16:creationId xmlns:a16="http://schemas.microsoft.com/office/drawing/2014/main" id="{00000000-0008-0000-0100-000004000000}"/>
            </a:ext>
          </a:extLst>
        </xdr:cNvPr>
        <xdr:cNvCxnSpPr/>
      </xdr:nvCxnSpPr>
      <xdr:spPr>
        <a:xfrm>
          <a:off x="9629775" y="42800588"/>
          <a:ext cx="2316954"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22678</xdr:colOff>
      <xdr:row>0</xdr:row>
      <xdr:rowOff>0</xdr:rowOff>
    </xdr:from>
    <xdr:to>
      <xdr:col>1</xdr:col>
      <xdr:colOff>2538775</xdr:colOff>
      <xdr:row>5</xdr:row>
      <xdr:rowOff>144993</xdr:rowOff>
    </xdr:to>
    <xdr:pic>
      <xdr:nvPicPr>
        <xdr:cNvPr id="2" name="Imagen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78" y="0"/>
          <a:ext cx="2516097" cy="1142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5057775</xdr:colOff>
      <xdr:row>91</xdr:row>
      <xdr:rowOff>180975</xdr:rowOff>
    </xdr:from>
    <xdr:to>
      <xdr:col>2</xdr:col>
      <xdr:colOff>7296150</xdr:colOff>
      <xdr:row>92</xdr:row>
      <xdr:rowOff>9525</xdr:rowOff>
    </xdr:to>
    <xdr:cxnSp macro="">
      <xdr:nvCxnSpPr>
        <xdr:cNvPr id="4" name="Conector recto 3">
          <a:extLst>
            <a:ext uri="{FF2B5EF4-FFF2-40B4-BE49-F238E27FC236}">
              <a16:creationId xmlns:a16="http://schemas.microsoft.com/office/drawing/2014/main" id="{00000000-0008-0000-0200-000004000000}"/>
            </a:ext>
          </a:extLst>
        </xdr:cNvPr>
        <xdr:cNvCxnSpPr/>
      </xdr:nvCxnSpPr>
      <xdr:spPr>
        <a:xfrm flipV="1">
          <a:off x="8515350" y="30861000"/>
          <a:ext cx="22383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11715750</xdr:colOff>
      <xdr:row>91</xdr:row>
      <xdr:rowOff>154781</xdr:rowOff>
    </xdr:from>
    <xdr:to>
      <xdr:col>4</xdr:col>
      <xdr:colOff>428625</xdr:colOff>
      <xdr:row>91</xdr:row>
      <xdr:rowOff>166687</xdr:rowOff>
    </xdr:to>
    <xdr:cxnSp macro="">
      <xdr:nvCxnSpPr>
        <xdr:cNvPr id="6" name="Conector recto 5">
          <a:extLst>
            <a:ext uri="{FF2B5EF4-FFF2-40B4-BE49-F238E27FC236}">
              <a16:creationId xmlns:a16="http://schemas.microsoft.com/office/drawing/2014/main" id="{00000000-0008-0000-0200-000006000000}"/>
            </a:ext>
          </a:extLst>
        </xdr:cNvPr>
        <xdr:cNvCxnSpPr/>
      </xdr:nvCxnSpPr>
      <xdr:spPr>
        <a:xfrm flipV="1">
          <a:off x="15168563" y="30527625"/>
          <a:ext cx="2309812" cy="1190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22678</xdr:colOff>
      <xdr:row>0</xdr:row>
      <xdr:rowOff>0</xdr:rowOff>
    </xdr:from>
    <xdr:to>
      <xdr:col>0</xdr:col>
      <xdr:colOff>2538775</xdr:colOff>
      <xdr:row>5</xdr:row>
      <xdr:rowOff>183093</xdr:rowOff>
    </xdr:to>
    <xdr:pic>
      <xdr:nvPicPr>
        <xdr:cNvPr id="2" name="Imagen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78" y="0"/>
          <a:ext cx="2516097" cy="11355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5057775</xdr:colOff>
      <xdr:row>95</xdr:row>
      <xdr:rowOff>180975</xdr:rowOff>
    </xdr:from>
    <xdr:to>
      <xdr:col>1</xdr:col>
      <xdr:colOff>7296150</xdr:colOff>
      <xdr:row>96</xdr:row>
      <xdr:rowOff>9525</xdr:rowOff>
    </xdr:to>
    <xdr:cxnSp macro="">
      <xdr:nvCxnSpPr>
        <xdr:cNvPr id="3" name="Conector recto 2">
          <a:extLst>
            <a:ext uri="{FF2B5EF4-FFF2-40B4-BE49-F238E27FC236}">
              <a16:creationId xmlns:a16="http://schemas.microsoft.com/office/drawing/2014/main" id="{00000000-0008-0000-0300-000003000000}"/>
            </a:ext>
          </a:extLst>
        </xdr:cNvPr>
        <xdr:cNvCxnSpPr/>
      </xdr:nvCxnSpPr>
      <xdr:spPr>
        <a:xfrm flipV="1">
          <a:off x="8515350" y="30861000"/>
          <a:ext cx="22383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609600</xdr:colOff>
      <xdr:row>95</xdr:row>
      <xdr:rowOff>180975</xdr:rowOff>
    </xdr:from>
    <xdr:to>
      <xdr:col>5</xdr:col>
      <xdr:colOff>200025</xdr:colOff>
      <xdr:row>96</xdr:row>
      <xdr:rowOff>0</xdr:rowOff>
    </xdr:to>
    <xdr:cxnSp macro="">
      <xdr:nvCxnSpPr>
        <xdr:cNvPr id="4" name="Conector recto 3">
          <a:extLst>
            <a:ext uri="{FF2B5EF4-FFF2-40B4-BE49-F238E27FC236}">
              <a16:creationId xmlns:a16="http://schemas.microsoft.com/office/drawing/2014/main" id="{00000000-0008-0000-0300-000004000000}"/>
            </a:ext>
          </a:extLst>
        </xdr:cNvPr>
        <xdr:cNvCxnSpPr/>
      </xdr:nvCxnSpPr>
      <xdr:spPr>
        <a:xfrm>
          <a:off x="9420225" y="72971025"/>
          <a:ext cx="2028825"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600075</xdr:colOff>
      <xdr:row>95</xdr:row>
      <xdr:rowOff>180975</xdr:rowOff>
    </xdr:from>
    <xdr:to>
      <xdr:col>1</xdr:col>
      <xdr:colOff>2962275</xdr:colOff>
      <xdr:row>96</xdr:row>
      <xdr:rowOff>0</xdr:rowOff>
    </xdr:to>
    <xdr:cxnSp macro="">
      <xdr:nvCxnSpPr>
        <xdr:cNvPr id="6" name="Conector recto 5">
          <a:extLst>
            <a:ext uri="{FF2B5EF4-FFF2-40B4-BE49-F238E27FC236}">
              <a16:creationId xmlns:a16="http://schemas.microsoft.com/office/drawing/2014/main" id="{00000000-0008-0000-0300-000006000000}"/>
            </a:ext>
          </a:extLst>
        </xdr:cNvPr>
        <xdr:cNvCxnSpPr/>
      </xdr:nvCxnSpPr>
      <xdr:spPr>
        <a:xfrm flipV="1">
          <a:off x="4152900" y="75618975"/>
          <a:ext cx="236220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2900363</xdr:colOff>
      <xdr:row>4</xdr:row>
      <xdr:rowOff>78188</xdr:rowOff>
    </xdr:to>
    <xdr:pic>
      <xdr:nvPicPr>
        <xdr:cNvPr id="2" name="Imagen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900363" cy="7334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5057775</xdr:colOff>
      <xdr:row>94</xdr:row>
      <xdr:rowOff>0</xdr:rowOff>
    </xdr:from>
    <xdr:to>
      <xdr:col>1</xdr:col>
      <xdr:colOff>7296150</xdr:colOff>
      <xdr:row>94</xdr:row>
      <xdr:rowOff>9525</xdr:rowOff>
    </xdr:to>
    <xdr:cxnSp macro="">
      <xdr:nvCxnSpPr>
        <xdr:cNvPr id="3" name="Conector recto 2">
          <a:extLst>
            <a:ext uri="{FF2B5EF4-FFF2-40B4-BE49-F238E27FC236}">
              <a16:creationId xmlns:a16="http://schemas.microsoft.com/office/drawing/2014/main" id="{00000000-0008-0000-0400-000003000000}"/>
            </a:ext>
          </a:extLst>
        </xdr:cNvPr>
        <xdr:cNvCxnSpPr/>
      </xdr:nvCxnSpPr>
      <xdr:spPr>
        <a:xfrm flipV="1">
          <a:off x="6734175" y="81143475"/>
          <a:ext cx="0"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5057775</xdr:colOff>
      <xdr:row>145</xdr:row>
      <xdr:rowOff>180975</xdr:rowOff>
    </xdr:from>
    <xdr:to>
      <xdr:col>0</xdr:col>
      <xdr:colOff>7296150</xdr:colOff>
      <xdr:row>146</xdr:row>
      <xdr:rowOff>9525</xdr:rowOff>
    </xdr:to>
    <xdr:cxnSp macro="">
      <xdr:nvCxnSpPr>
        <xdr:cNvPr id="4" name="Conector recto 3">
          <a:extLst>
            <a:ext uri="{FF2B5EF4-FFF2-40B4-BE49-F238E27FC236}">
              <a16:creationId xmlns:a16="http://schemas.microsoft.com/office/drawing/2014/main" id="{00000000-0008-0000-0400-000004000000}"/>
            </a:ext>
          </a:extLst>
        </xdr:cNvPr>
        <xdr:cNvCxnSpPr/>
      </xdr:nvCxnSpPr>
      <xdr:spPr>
        <a:xfrm flipV="1">
          <a:off x="6734175" y="92249625"/>
          <a:ext cx="0"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609600</xdr:colOff>
      <xdr:row>145</xdr:row>
      <xdr:rowOff>180975</xdr:rowOff>
    </xdr:from>
    <xdr:to>
      <xdr:col>7</xdr:col>
      <xdr:colOff>200025</xdr:colOff>
      <xdr:row>146</xdr:row>
      <xdr:rowOff>0</xdr:rowOff>
    </xdr:to>
    <xdr:cxnSp macro="">
      <xdr:nvCxnSpPr>
        <xdr:cNvPr id="5" name="Conector recto 4">
          <a:extLst>
            <a:ext uri="{FF2B5EF4-FFF2-40B4-BE49-F238E27FC236}">
              <a16:creationId xmlns:a16="http://schemas.microsoft.com/office/drawing/2014/main" id="{00000000-0008-0000-0400-000005000000}"/>
            </a:ext>
          </a:extLst>
        </xdr:cNvPr>
        <xdr:cNvCxnSpPr/>
      </xdr:nvCxnSpPr>
      <xdr:spPr>
        <a:xfrm>
          <a:off x="10801350" y="92249625"/>
          <a:ext cx="198120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2295734</xdr:colOff>
      <xdr:row>145</xdr:row>
      <xdr:rowOff>180975</xdr:rowOff>
    </xdr:from>
    <xdr:to>
      <xdr:col>1</xdr:col>
      <xdr:colOff>1455022</xdr:colOff>
      <xdr:row>146</xdr:row>
      <xdr:rowOff>0</xdr:rowOff>
    </xdr:to>
    <xdr:cxnSp macro="">
      <xdr:nvCxnSpPr>
        <xdr:cNvPr id="6" name="Conector recto 5">
          <a:extLst>
            <a:ext uri="{FF2B5EF4-FFF2-40B4-BE49-F238E27FC236}">
              <a16:creationId xmlns:a16="http://schemas.microsoft.com/office/drawing/2014/main" id="{00000000-0008-0000-0400-000006000000}"/>
            </a:ext>
          </a:extLst>
        </xdr:cNvPr>
        <xdr:cNvCxnSpPr/>
      </xdr:nvCxnSpPr>
      <xdr:spPr>
        <a:xfrm flipV="1">
          <a:off x="2295734" y="113622678"/>
          <a:ext cx="2362200" cy="743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1"/>
  <sheetViews>
    <sheetView topLeftCell="B1" zoomScale="84" zoomScaleNormal="84" zoomScalePageLayoutView="60" workbookViewId="0">
      <selection activeCell="B5" sqref="B5:J5"/>
    </sheetView>
  </sheetViews>
  <sheetFormatPr baseColWidth="10" defaultRowHeight="15" x14ac:dyDescent="0.25"/>
  <cols>
    <col min="1" max="1" width="4.28515625" hidden="1" customWidth="1"/>
    <col min="2" max="2" width="36" style="12" customWidth="1"/>
    <col min="3" max="3" width="75.140625" style="4" customWidth="1"/>
    <col min="4" max="4" width="16" style="4" customWidth="1"/>
    <col min="5" max="5" width="12.28515625" style="9" customWidth="1"/>
    <col min="6" max="6" width="21.42578125" style="3" customWidth="1"/>
    <col min="7" max="7" width="16.7109375" style="9" customWidth="1"/>
    <col min="8" max="8" width="20.5703125" style="7" customWidth="1"/>
    <col min="9" max="9" width="17" style="5" customWidth="1"/>
    <col min="10" max="10" width="13.42578125" style="8" customWidth="1"/>
  </cols>
  <sheetData>
    <row r="1" spans="2:10" x14ac:dyDescent="0.25">
      <c r="B1" s="4"/>
    </row>
    <row r="2" spans="2:10" x14ac:dyDescent="0.25">
      <c r="B2" s="4"/>
    </row>
    <row r="3" spans="2:10" x14ac:dyDescent="0.25">
      <c r="B3" s="4"/>
    </row>
    <row r="5" spans="2:10" ht="18" x14ac:dyDescent="0.25">
      <c r="B5" s="128" t="s">
        <v>19</v>
      </c>
      <c r="C5" s="128"/>
      <c r="D5" s="128"/>
      <c r="E5" s="128"/>
      <c r="F5" s="128"/>
      <c r="G5" s="128"/>
      <c r="H5" s="128"/>
      <c r="I5" s="128"/>
      <c r="J5" s="128"/>
    </row>
    <row r="6" spans="2:10" x14ac:dyDescent="0.25">
      <c r="B6" s="4"/>
    </row>
    <row r="7" spans="2:10" ht="15.75" thickBot="1" x14ac:dyDescent="0.3"/>
    <row r="8" spans="2:10" s="2" customFormat="1" x14ac:dyDescent="0.25">
      <c r="B8" s="134" t="s">
        <v>1</v>
      </c>
      <c r="C8" s="130" t="s">
        <v>0</v>
      </c>
      <c r="D8" s="132" t="s">
        <v>2</v>
      </c>
      <c r="E8" s="130" t="s">
        <v>3</v>
      </c>
      <c r="F8" s="130" t="s">
        <v>4</v>
      </c>
      <c r="G8" s="130" t="s">
        <v>7</v>
      </c>
      <c r="H8" s="136" t="s">
        <v>5</v>
      </c>
      <c r="I8" s="136" t="s">
        <v>6</v>
      </c>
      <c r="J8" s="138" t="s">
        <v>8</v>
      </c>
    </row>
    <row r="9" spans="2:10" s="2" customFormat="1" ht="15.75" thickBot="1" x14ac:dyDescent="0.3">
      <c r="B9" s="135"/>
      <c r="C9" s="131"/>
      <c r="D9" s="133"/>
      <c r="E9" s="131"/>
      <c r="F9" s="131"/>
      <c r="G9" s="131"/>
      <c r="H9" s="137"/>
      <c r="I9" s="137"/>
      <c r="J9" s="139"/>
    </row>
    <row r="10" spans="2:10" s="1" customFormat="1" ht="43.5" thickBot="1" x14ac:dyDescent="0.3">
      <c r="B10" s="10" t="s">
        <v>15</v>
      </c>
      <c r="C10" s="39" t="s">
        <v>206</v>
      </c>
      <c r="D10" s="13" t="s">
        <v>14</v>
      </c>
      <c r="E10" s="14">
        <v>44382</v>
      </c>
      <c r="F10" s="15">
        <v>160000</v>
      </c>
      <c r="G10" s="14">
        <f t="shared" ref="G10:G41" si="0">E10+30</f>
        <v>44412</v>
      </c>
      <c r="H10" s="15">
        <f t="shared" ref="H10:H41" si="1">+F10</f>
        <v>160000</v>
      </c>
      <c r="I10" s="16">
        <f t="shared" ref="I10:I42" si="2">+F10-H10</f>
        <v>0</v>
      </c>
      <c r="J10" s="17" t="s">
        <v>9</v>
      </c>
    </row>
    <row r="11" spans="2:10" s="1" customFormat="1" ht="43.5" thickBot="1" x14ac:dyDescent="0.3">
      <c r="B11" s="10" t="s">
        <v>16</v>
      </c>
      <c r="C11" s="40" t="s">
        <v>207</v>
      </c>
      <c r="D11" s="13" t="s">
        <v>17</v>
      </c>
      <c r="E11" s="14">
        <v>44376</v>
      </c>
      <c r="F11" s="15">
        <v>10499.58</v>
      </c>
      <c r="G11" s="14">
        <f t="shared" si="0"/>
        <v>44406</v>
      </c>
      <c r="H11" s="15">
        <f t="shared" si="1"/>
        <v>10499.58</v>
      </c>
      <c r="I11" s="16">
        <f t="shared" si="2"/>
        <v>0</v>
      </c>
      <c r="J11" s="17" t="s">
        <v>10</v>
      </c>
    </row>
    <row r="12" spans="2:10" s="1" customFormat="1" ht="43.5" thickBot="1" x14ac:dyDescent="0.3">
      <c r="B12" s="10" t="s">
        <v>16</v>
      </c>
      <c r="C12" s="40" t="s">
        <v>208</v>
      </c>
      <c r="D12" s="13" t="s">
        <v>18</v>
      </c>
      <c r="E12" s="14">
        <v>44399</v>
      </c>
      <c r="F12" s="15">
        <v>11800</v>
      </c>
      <c r="G12" s="14">
        <f t="shared" si="0"/>
        <v>44429</v>
      </c>
      <c r="H12" s="15">
        <f t="shared" si="1"/>
        <v>11800</v>
      </c>
      <c r="I12" s="16">
        <f t="shared" si="2"/>
        <v>0</v>
      </c>
      <c r="J12" s="17" t="s">
        <v>9</v>
      </c>
    </row>
    <row r="13" spans="2:10" s="1" customFormat="1" ht="57.75" thickBot="1" x14ac:dyDescent="0.3">
      <c r="B13" s="10" t="s">
        <v>20</v>
      </c>
      <c r="C13" s="41" t="s">
        <v>209</v>
      </c>
      <c r="D13" s="13" t="s">
        <v>204</v>
      </c>
      <c r="E13" s="14">
        <v>44392</v>
      </c>
      <c r="F13" s="15">
        <v>1081075.8</v>
      </c>
      <c r="G13" s="14">
        <f t="shared" si="0"/>
        <v>44422</v>
      </c>
      <c r="H13" s="15">
        <f t="shared" si="1"/>
        <v>1081075.8</v>
      </c>
      <c r="I13" s="16">
        <f t="shared" si="2"/>
        <v>0</v>
      </c>
      <c r="J13" s="17" t="s">
        <v>9</v>
      </c>
    </row>
    <row r="14" spans="2:10" s="1" customFormat="1" ht="43.5" thickBot="1" x14ac:dyDescent="0.3">
      <c r="B14" s="10" t="s">
        <v>21</v>
      </c>
      <c r="C14" s="40" t="s">
        <v>22</v>
      </c>
      <c r="D14" s="13" t="s">
        <v>23</v>
      </c>
      <c r="E14" s="14">
        <v>44393</v>
      </c>
      <c r="F14" s="15">
        <v>18575.09</v>
      </c>
      <c r="G14" s="14">
        <f t="shared" si="0"/>
        <v>44423</v>
      </c>
      <c r="H14" s="15">
        <f t="shared" si="1"/>
        <v>18575.09</v>
      </c>
      <c r="I14" s="16">
        <f t="shared" si="2"/>
        <v>0</v>
      </c>
      <c r="J14" s="17" t="s">
        <v>9</v>
      </c>
    </row>
    <row r="15" spans="2:10" s="1" customFormat="1" ht="43.5" thickBot="1" x14ac:dyDescent="0.3">
      <c r="B15" s="10" t="s">
        <v>24</v>
      </c>
      <c r="C15" s="40" t="s">
        <v>25</v>
      </c>
      <c r="D15" s="13" t="s">
        <v>26</v>
      </c>
      <c r="E15" s="14">
        <v>44388</v>
      </c>
      <c r="F15" s="15">
        <v>81420</v>
      </c>
      <c r="G15" s="14">
        <f t="shared" si="0"/>
        <v>44418</v>
      </c>
      <c r="H15" s="15">
        <f t="shared" si="1"/>
        <v>81420</v>
      </c>
      <c r="I15" s="16">
        <f t="shared" si="2"/>
        <v>0</v>
      </c>
      <c r="J15" s="17" t="s">
        <v>9</v>
      </c>
    </row>
    <row r="16" spans="2:10" s="1" customFormat="1" ht="43.5" thickBot="1" x14ac:dyDescent="0.3">
      <c r="B16" s="10" t="s">
        <v>27</v>
      </c>
      <c r="C16" s="40" t="s">
        <v>210</v>
      </c>
      <c r="D16" s="13" t="s">
        <v>28</v>
      </c>
      <c r="E16" s="14">
        <v>44379</v>
      </c>
      <c r="F16" s="15">
        <v>58344.639999999999</v>
      </c>
      <c r="G16" s="14">
        <f t="shared" si="0"/>
        <v>44409</v>
      </c>
      <c r="H16" s="15">
        <f t="shared" si="1"/>
        <v>58344.639999999999</v>
      </c>
      <c r="I16" s="16">
        <f t="shared" si="2"/>
        <v>0</v>
      </c>
      <c r="J16" s="17" t="s">
        <v>9</v>
      </c>
    </row>
    <row r="17" spans="2:10" s="1" customFormat="1" ht="43.5" thickBot="1" x14ac:dyDescent="0.3">
      <c r="B17" s="45" t="s">
        <v>29</v>
      </c>
      <c r="C17" s="40" t="s">
        <v>211</v>
      </c>
      <c r="D17" s="13" t="s">
        <v>30</v>
      </c>
      <c r="E17" s="14">
        <v>44400</v>
      </c>
      <c r="F17" s="15">
        <v>26780.27</v>
      </c>
      <c r="G17" s="14">
        <f t="shared" si="0"/>
        <v>44430</v>
      </c>
      <c r="H17" s="15">
        <f t="shared" si="1"/>
        <v>26780.27</v>
      </c>
      <c r="I17" s="16">
        <f t="shared" si="2"/>
        <v>0</v>
      </c>
      <c r="J17" s="17" t="s">
        <v>9</v>
      </c>
    </row>
    <row r="18" spans="2:10" s="1" customFormat="1" ht="43.5" thickBot="1" x14ac:dyDescent="0.3">
      <c r="B18" s="10" t="s">
        <v>31</v>
      </c>
      <c r="C18" s="41" t="s">
        <v>179</v>
      </c>
      <c r="D18" s="13" t="s">
        <v>32</v>
      </c>
      <c r="E18" s="14">
        <v>44382</v>
      </c>
      <c r="F18" s="15">
        <v>130954.36</v>
      </c>
      <c r="G18" s="14">
        <f t="shared" si="0"/>
        <v>44412</v>
      </c>
      <c r="H18" s="15">
        <f t="shared" si="1"/>
        <v>130954.36</v>
      </c>
      <c r="I18" s="16">
        <f t="shared" si="2"/>
        <v>0</v>
      </c>
      <c r="J18" s="17" t="s">
        <v>9</v>
      </c>
    </row>
    <row r="19" spans="2:10" s="1" customFormat="1" ht="43.5" thickBot="1" x14ac:dyDescent="0.3">
      <c r="B19" s="10" t="s">
        <v>33</v>
      </c>
      <c r="C19" s="40" t="s">
        <v>212</v>
      </c>
      <c r="D19" s="13" t="s">
        <v>34</v>
      </c>
      <c r="E19" s="14">
        <v>44354</v>
      </c>
      <c r="F19" s="15">
        <v>129430</v>
      </c>
      <c r="G19" s="14">
        <f t="shared" si="0"/>
        <v>44384</v>
      </c>
      <c r="H19" s="15">
        <f t="shared" si="1"/>
        <v>129430</v>
      </c>
      <c r="I19" s="16">
        <f t="shared" si="2"/>
        <v>0</v>
      </c>
      <c r="J19" s="17" t="s">
        <v>10</v>
      </c>
    </row>
    <row r="20" spans="2:10" s="1" customFormat="1" ht="43.5" thickBot="1" x14ac:dyDescent="0.3">
      <c r="B20" s="10" t="s">
        <v>35</v>
      </c>
      <c r="C20" s="42" t="s">
        <v>213</v>
      </c>
      <c r="D20" s="13" t="s">
        <v>36</v>
      </c>
      <c r="E20" s="14">
        <v>44393</v>
      </c>
      <c r="F20" s="15">
        <v>16520</v>
      </c>
      <c r="G20" s="14">
        <f t="shared" si="0"/>
        <v>44423</v>
      </c>
      <c r="H20" s="15">
        <f t="shared" si="1"/>
        <v>16520</v>
      </c>
      <c r="I20" s="16">
        <f t="shared" si="2"/>
        <v>0</v>
      </c>
      <c r="J20" s="17" t="s">
        <v>9</v>
      </c>
    </row>
    <row r="21" spans="2:10" s="1" customFormat="1" ht="57.75" thickBot="1" x14ac:dyDescent="0.3">
      <c r="B21" s="10" t="s">
        <v>37</v>
      </c>
      <c r="C21" s="42" t="s">
        <v>214</v>
      </c>
      <c r="D21" s="13" t="s">
        <v>40</v>
      </c>
      <c r="E21" s="14">
        <v>44397</v>
      </c>
      <c r="F21" s="15">
        <v>63130</v>
      </c>
      <c r="G21" s="14">
        <f t="shared" si="0"/>
        <v>44427</v>
      </c>
      <c r="H21" s="15">
        <f t="shared" si="1"/>
        <v>63130</v>
      </c>
      <c r="I21" s="16">
        <f t="shared" si="2"/>
        <v>0</v>
      </c>
      <c r="J21" s="17" t="s">
        <v>9</v>
      </c>
    </row>
    <row r="22" spans="2:10" s="1" customFormat="1" ht="30" x14ac:dyDescent="0.25">
      <c r="B22" s="10" t="s">
        <v>38</v>
      </c>
      <c r="C22" s="43" t="s">
        <v>215</v>
      </c>
      <c r="D22" s="13" t="s">
        <v>39</v>
      </c>
      <c r="E22" s="14">
        <v>44398</v>
      </c>
      <c r="F22" s="15">
        <v>4130</v>
      </c>
      <c r="G22" s="14">
        <f t="shared" si="0"/>
        <v>44428</v>
      </c>
      <c r="H22" s="18">
        <f t="shared" si="1"/>
        <v>4130</v>
      </c>
      <c r="I22" s="19">
        <f t="shared" si="2"/>
        <v>0</v>
      </c>
      <c r="J22" s="17" t="s">
        <v>9</v>
      </c>
    </row>
    <row r="23" spans="2:10" s="1" customFormat="1" ht="15.75" thickBot="1" x14ac:dyDescent="0.3">
      <c r="B23" s="10" t="s">
        <v>41</v>
      </c>
      <c r="C23" s="44" t="s">
        <v>216</v>
      </c>
      <c r="D23" s="13" t="s">
        <v>42</v>
      </c>
      <c r="E23" s="14">
        <v>44267</v>
      </c>
      <c r="F23" s="15">
        <v>258489.60000000001</v>
      </c>
      <c r="G23" s="14">
        <f t="shared" si="0"/>
        <v>44297</v>
      </c>
      <c r="H23" s="15">
        <f t="shared" si="1"/>
        <v>258489.60000000001</v>
      </c>
      <c r="I23" s="16">
        <f t="shared" si="2"/>
        <v>0</v>
      </c>
      <c r="J23" s="17" t="s">
        <v>9</v>
      </c>
    </row>
    <row r="24" spans="2:10" s="1" customFormat="1" ht="43.5" thickBot="1" x14ac:dyDescent="0.3">
      <c r="B24" s="45" t="s">
        <v>41</v>
      </c>
      <c r="C24" s="40" t="s">
        <v>217</v>
      </c>
      <c r="D24" s="13" t="s">
        <v>43</v>
      </c>
      <c r="E24" s="14">
        <v>44267</v>
      </c>
      <c r="F24" s="15">
        <v>110037.36</v>
      </c>
      <c r="G24" s="14">
        <f t="shared" si="0"/>
        <v>44297</v>
      </c>
      <c r="H24" s="15">
        <f t="shared" si="1"/>
        <v>110037.36</v>
      </c>
      <c r="I24" s="16">
        <f t="shared" si="2"/>
        <v>0</v>
      </c>
      <c r="J24" s="17" t="s">
        <v>9</v>
      </c>
    </row>
    <row r="25" spans="2:10" s="1" customFormat="1" ht="43.5" x14ac:dyDescent="0.25">
      <c r="B25" s="10" t="s">
        <v>44</v>
      </c>
      <c r="C25" s="46" t="s">
        <v>218</v>
      </c>
      <c r="D25" s="13" t="s">
        <v>45</v>
      </c>
      <c r="E25" s="14">
        <v>44361</v>
      </c>
      <c r="F25" s="15">
        <v>70800</v>
      </c>
      <c r="G25" s="14">
        <f t="shared" si="0"/>
        <v>44391</v>
      </c>
      <c r="H25" s="15">
        <f t="shared" si="1"/>
        <v>70800</v>
      </c>
      <c r="I25" s="16">
        <f t="shared" si="2"/>
        <v>0</v>
      </c>
      <c r="J25" s="17" t="s">
        <v>10</v>
      </c>
    </row>
    <row r="26" spans="2:10" s="1" customFormat="1" ht="43.5" x14ac:dyDescent="0.25">
      <c r="B26" s="10" t="s">
        <v>46</v>
      </c>
      <c r="C26" s="48" t="s">
        <v>219</v>
      </c>
      <c r="D26" s="13" t="s">
        <v>47</v>
      </c>
      <c r="E26" s="14">
        <v>44390</v>
      </c>
      <c r="F26" s="15">
        <v>310340</v>
      </c>
      <c r="G26" s="14">
        <f t="shared" si="0"/>
        <v>44420</v>
      </c>
      <c r="H26" s="15">
        <f t="shared" si="1"/>
        <v>310340</v>
      </c>
      <c r="I26" s="16">
        <f t="shared" si="2"/>
        <v>0</v>
      </c>
      <c r="J26" s="17" t="s">
        <v>9</v>
      </c>
    </row>
    <row r="27" spans="2:10" s="1" customFormat="1" ht="29.25" thickBot="1" x14ac:dyDescent="0.3">
      <c r="B27" s="10" t="s">
        <v>48</v>
      </c>
      <c r="C27" s="40" t="s">
        <v>49</v>
      </c>
      <c r="D27" s="13" t="s">
        <v>50</v>
      </c>
      <c r="E27" s="14">
        <v>44340</v>
      </c>
      <c r="F27" s="15">
        <v>156000</v>
      </c>
      <c r="G27" s="14">
        <f t="shared" si="0"/>
        <v>44370</v>
      </c>
      <c r="H27" s="15">
        <f t="shared" si="1"/>
        <v>156000</v>
      </c>
      <c r="I27" s="16">
        <f t="shared" si="2"/>
        <v>0</v>
      </c>
      <c r="J27" s="17" t="s">
        <v>10</v>
      </c>
    </row>
    <row r="28" spans="2:10" s="1" customFormat="1" ht="30.75" thickBot="1" x14ac:dyDescent="0.3">
      <c r="B28" s="10" t="s">
        <v>51</v>
      </c>
      <c r="C28" s="40" t="s">
        <v>220</v>
      </c>
      <c r="D28" s="13" t="s">
        <v>52</v>
      </c>
      <c r="E28" s="14">
        <v>44396</v>
      </c>
      <c r="F28" s="15">
        <v>7566.69</v>
      </c>
      <c r="G28" s="14">
        <f t="shared" si="0"/>
        <v>44426</v>
      </c>
      <c r="H28" s="15">
        <f t="shared" si="1"/>
        <v>7566.69</v>
      </c>
      <c r="I28" s="16">
        <f t="shared" si="2"/>
        <v>0</v>
      </c>
      <c r="J28" s="17" t="s">
        <v>9</v>
      </c>
    </row>
    <row r="29" spans="2:10" s="1" customFormat="1" ht="43.5" thickBot="1" x14ac:dyDescent="0.3">
      <c r="B29" s="10" t="s">
        <v>51</v>
      </c>
      <c r="C29" s="40" t="s">
        <v>221</v>
      </c>
      <c r="D29" s="13" t="s">
        <v>53</v>
      </c>
      <c r="E29" s="14">
        <v>44396</v>
      </c>
      <c r="F29" s="15">
        <v>15384.9</v>
      </c>
      <c r="G29" s="14">
        <f t="shared" si="0"/>
        <v>44426</v>
      </c>
      <c r="H29" s="15">
        <f t="shared" si="1"/>
        <v>15384.9</v>
      </c>
      <c r="I29" s="16">
        <f t="shared" si="2"/>
        <v>0</v>
      </c>
      <c r="J29" s="17" t="s">
        <v>9</v>
      </c>
    </row>
    <row r="30" spans="2:10" s="1" customFormat="1" ht="30.75" thickBot="1" x14ac:dyDescent="0.3">
      <c r="B30" s="10" t="s">
        <v>51</v>
      </c>
      <c r="C30" s="40" t="s">
        <v>222</v>
      </c>
      <c r="D30" s="13" t="s">
        <v>54</v>
      </c>
      <c r="E30" s="14">
        <v>44403</v>
      </c>
      <c r="F30" s="15">
        <v>3902.54</v>
      </c>
      <c r="G30" s="14">
        <f t="shared" si="0"/>
        <v>44433</v>
      </c>
      <c r="H30" s="15">
        <f t="shared" si="1"/>
        <v>3902.54</v>
      </c>
      <c r="I30" s="16">
        <f t="shared" si="2"/>
        <v>0</v>
      </c>
      <c r="J30" s="17" t="s">
        <v>9</v>
      </c>
    </row>
    <row r="31" spans="2:10" s="1" customFormat="1" ht="43.5" thickBot="1" x14ac:dyDescent="0.3">
      <c r="B31" s="10" t="s">
        <v>51</v>
      </c>
      <c r="C31" s="40" t="s">
        <v>223</v>
      </c>
      <c r="D31" s="13" t="s">
        <v>55</v>
      </c>
      <c r="E31" s="14">
        <v>44396</v>
      </c>
      <c r="F31" s="15">
        <v>398801.74</v>
      </c>
      <c r="G31" s="14">
        <f t="shared" si="0"/>
        <v>44426</v>
      </c>
      <c r="H31" s="15">
        <f t="shared" si="1"/>
        <v>398801.74</v>
      </c>
      <c r="I31" s="16">
        <f t="shared" si="2"/>
        <v>0</v>
      </c>
      <c r="J31" s="17" t="s">
        <v>9</v>
      </c>
    </row>
    <row r="32" spans="2:10" s="1" customFormat="1" ht="43.5" thickBot="1" x14ac:dyDescent="0.3">
      <c r="B32" s="10" t="s">
        <v>48</v>
      </c>
      <c r="C32" s="40" t="s">
        <v>224</v>
      </c>
      <c r="D32" s="13" t="s">
        <v>56</v>
      </c>
      <c r="E32" s="14">
        <v>44401</v>
      </c>
      <c r="F32" s="15">
        <v>5964.21</v>
      </c>
      <c r="G32" s="14">
        <f t="shared" si="0"/>
        <v>44431</v>
      </c>
      <c r="H32" s="15">
        <f t="shared" si="1"/>
        <v>5964.21</v>
      </c>
      <c r="I32" s="16">
        <f>+F32-H32</f>
        <v>0</v>
      </c>
      <c r="J32" s="17" t="s">
        <v>9</v>
      </c>
    </row>
    <row r="33" spans="2:10" s="1" customFormat="1" ht="129" thickBot="1" x14ac:dyDescent="0.3">
      <c r="B33" s="10" t="s">
        <v>57</v>
      </c>
      <c r="C33" s="40" t="s">
        <v>225</v>
      </c>
      <c r="D33" s="13" t="s">
        <v>58</v>
      </c>
      <c r="E33" s="14">
        <v>44408</v>
      </c>
      <c r="F33" s="15">
        <v>379436.33</v>
      </c>
      <c r="G33" s="14">
        <f t="shared" si="0"/>
        <v>44438</v>
      </c>
      <c r="H33" s="15">
        <f t="shared" si="1"/>
        <v>379436.33</v>
      </c>
      <c r="I33" s="16">
        <f t="shared" si="2"/>
        <v>0</v>
      </c>
      <c r="J33" s="17" t="s">
        <v>9</v>
      </c>
    </row>
    <row r="34" spans="2:10" s="1" customFormat="1" ht="29.25" thickBot="1" x14ac:dyDescent="0.3">
      <c r="B34" s="10" t="s">
        <v>46</v>
      </c>
      <c r="C34" s="40" t="s">
        <v>226</v>
      </c>
      <c r="D34" s="13" t="s">
        <v>59</v>
      </c>
      <c r="E34" s="14">
        <v>44397</v>
      </c>
      <c r="F34" s="15">
        <v>89680</v>
      </c>
      <c r="G34" s="14">
        <f t="shared" si="0"/>
        <v>44427</v>
      </c>
      <c r="H34" s="15">
        <f t="shared" si="1"/>
        <v>89680</v>
      </c>
      <c r="I34" s="16">
        <f t="shared" si="2"/>
        <v>0</v>
      </c>
      <c r="J34" s="17" t="s">
        <v>9</v>
      </c>
    </row>
    <row r="35" spans="2:10" s="1" customFormat="1" x14ac:dyDescent="0.25">
      <c r="B35" s="10" t="s">
        <v>60</v>
      </c>
      <c r="C35" s="47" t="s">
        <v>227</v>
      </c>
      <c r="D35" s="13" t="s">
        <v>61</v>
      </c>
      <c r="E35" s="14">
        <v>44305</v>
      </c>
      <c r="F35" s="15">
        <v>918040</v>
      </c>
      <c r="G35" s="14">
        <f t="shared" si="0"/>
        <v>44335</v>
      </c>
      <c r="H35" s="15">
        <f t="shared" si="1"/>
        <v>918040</v>
      </c>
      <c r="I35" s="16">
        <f t="shared" si="2"/>
        <v>0</v>
      </c>
      <c r="J35" s="17" t="s">
        <v>10</v>
      </c>
    </row>
    <row r="36" spans="2:10" s="1" customFormat="1" ht="42.75" x14ac:dyDescent="0.25">
      <c r="B36" s="10" t="s">
        <v>195</v>
      </c>
      <c r="C36" s="38" t="s">
        <v>196</v>
      </c>
      <c r="D36" s="13" t="s">
        <v>62</v>
      </c>
      <c r="E36" s="14">
        <v>44397</v>
      </c>
      <c r="F36" s="15">
        <v>16500</v>
      </c>
      <c r="G36" s="14">
        <f t="shared" si="0"/>
        <v>44427</v>
      </c>
      <c r="H36" s="15">
        <f t="shared" si="1"/>
        <v>16500</v>
      </c>
      <c r="I36" s="16">
        <f t="shared" si="2"/>
        <v>0</v>
      </c>
      <c r="J36" s="17" t="s">
        <v>9</v>
      </c>
    </row>
    <row r="37" spans="2:10" s="1" customFormat="1" ht="43.5" thickBot="1" x14ac:dyDescent="0.3">
      <c r="B37" s="10" t="s">
        <v>63</v>
      </c>
      <c r="C37" s="42" t="s">
        <v>228</v>
      </c>
      <c r="D37" s="13" t="s">
        <v>64</v>
      </c>
      <c r="E37" s="14">
        <v>44355</v>
      </c>
      <c r="F37" s="15">
        <v>16620.3</v>
      </c>
      <c r="G37" s="14">
        <f t="shared" si="0"/>
        <v>44385</v>
      </c>
      <c r="H37" s="15">
        <f t="shared" si="1"/>
        <v>16620.3</v>
      </c>
      <c r="I37" s="16">
        <f t="shared" si="2"/>
        <v>0</v>
      </c>
      <c r="J37" s="17" t="s">
        <v>10</v>
      </c>
    </row>
    <row r="38" spans="2:10" s="1" customFormat="1" ht="57" x14ac:dyDescent="0.25">
      <c r="B38" s="10" t="s">
        <v>65</v>
      </c>
      <c r="C38" s="38" t="s">
        <v>197</v>
      </c>
      <c r="D38" s="13" t="s">
        <v>66</v>
      </c>
      <c r="E38" s="14">
        <v>44376</v>
      </c>
      <c r="F38" s="15">
        <v>29500</v>
      </c>
      <c r="G38" s="14">
        <f t="shared" si="0"/>
        <v>44406</v>
      </c>
      <c r="H38" s="15">
        <f t="shared" si="1"/>
        <v>29500</v>
      </c>
      <c r="I38" s="16">
        <f t="shared" si="2"/>
        <v>0</v>
      </c>
      <c r="J38" s="17" t="s">
        <v>10</v>
      </c>
    </row>
    <row r="39" spans="2:10" s="1" customFormat="1" ht="28.5" x14ac:dyDescent="0.25">
      <c r="B39" s="10" t="s">
        <v>67</v>
      </c>
      <c r="C39" s="11" t="s">
        <v>68</v>
      </c>
      <c r="D39" s="13" t="s">
        <v>69</v>
      </c>
      <c r="E39" s="14">
        <v>44406</v>
      </c>
      <c r="F39" s="15">
        <v>15340</v>
      </c>
      <c r="G39" s="14">
        <f t="shared" si="0"/>
        <v>44436</v>
      </c>
      <c r="H39" s="15">
        <f t="shared" si="1"/>
        <v>15340</v>
      </c>
      <c r="I39" s="16">
        <f t="shared" si="2"/>
        <v>0</v>
      </c>
      <c r="J39" s="17" t="s">
        <v>9</v>
      </c>
    </row>
    <row r="40" spans="2:10" s="1" customFormat="1" ht="42.75" x14ac:dyDescent="0.25">
      <c r="B40" s="10" t="s">
        <v>70</v>
      </c>
      <c r="C40" s="11" t="s">
        <v>71</v>
      </c>
      <c r="D40" s="13" t="s">
        <v>72</v>
      </c>
      <c r="E40" s="14">
        <v>44400</v>
      </c>
      <c r="F40" s="15">
        <v>5310</v>
      </c>
      <c r="G40" s="14">
        <f t="shared" si="0"/>
        <v>44430</v>
      </c>
      <c r="H40" s="15">
        <f t="shared" si="1"/>
        <v>5310</v>
      </c>
      <c r="I40" s="16">
        <f t="shared" si="2"/>
        <v>0</v>
      </c>
      <c r="J40" s="17" t="s">
        <v>9</v>
      </c>
    </row>
    <row r="41" spans="2:10" s="1" customFormat="1" ht="57" x14ac:dyDescent="0.25">
      <c r="B41" s="10" t="s">
        <v>73</v>
      </c>
      <c r="C41" s="38" t="s">
        <v>198</v>
      </c>
      <c r="D41" s="13" t="s">
        <v>74</v>
      </c>
      <c r="E41" s="14">
        <v>44396</v>
      </c>
      <c r="F41" s="15">
        <v>469200</v>
      </c>
      <c r="G41" s="14">
        <f t="shared" si="0"/>
        <v>44426</v>
      </c>
      <c r="H41" s="15">
        <f t="shared" si="1"/>
        <v>469200</v>
      </c>
      <c r="I41" s="16">
        <f t="shared" si="2"/>
        <v>0</v>
      </c>
      <c r="J41" s="17" t="s">
        <v>9</v>
      </c>
    </row>
    <row r="42" spans="2:10" s="1" customFormat="1" ht="42.75" x14ac:dyDescent="0.25">
      <c r="B42" s="10" t="s">
        <v>75</v>
      </c>
      <c r="C42" s="11" t="s">
        <v>76</v>
      </c>
      <c r="D42" s="13" t="s">
        <v>77</v>
      </c>
      <c r="E42" s="14">
        <v>44412</v>
      </c>
      <c r="F42" s="15">
        <v>33750</v>
      </c>
      <c r="G42" s="14">
        <f t="shared" ref="G42:G74" si="3">E42+30</f>
        <v>44442</v>
      </c>
      <c r="H42" s="15">
        <f t="shared" ref="H42:H90" si="4">+F42</f>
        <v>33750</v>
      </c>
      <c r="I42" s="16">
        <f t="shared" si="2"/>
        <v>0</v>
      </c>
      <c r="J42" s="17" t="s">
        <v>9</v>
      </c>
    </row>
    <row r="43" spans="2:10" s="1" customFormat="1" ht="30" x14ac:dyDescent="0.25">
      <c r="B43" s="10" t="s">
        <v>78</v>
      </c>
      <c r="C43" s="11" t="s">
        <v>79</v>
      </c>
      <c r="D43" s="13" t="s">
        <v>80</v>
      </c>
      <c r="E43" s="14">
        <v>44411</v>
      </c>
      <c r="F43" s="15">
        <v>9440</v>
      </c>
      <c r="G43" s="14">
        <f>E43+30</f>
        <v>44441</v>
      </c>
      <c r="H43" s="15">
        <f t="shared" si="4"/>
        <v>9440</v>
      </c>
      <c r="I43" s="16">
        <f t="shared" ref="I43:I90" si="5">+F43-H43</f>
        <v>0</v>
      </c>
      <c r="J43" s="17" t="s">
        <v>9</v>
      </c>
    </row>
    <row r="44" spans="2:10" s="1" customFormat="1" ht="30" x14ac:dyDescent="0.25">
      <c r="B44" s="10" t="s">
        <v>192</v>
      </c>
      <c r="C44" s="11" t="s">
        <v>193</v>
      </c>
      <c r="D44" s="13" t="s">
        <v>194</v>
      </c>
      <c r="E44" s="14"/>
      <c r="F44" s="15">
        <v>9440</v>
      </c>
      <c r="G44" s="14">
        <f>E44+30</f>
        <v>30</v>
      </c>
      <c r="H44" s="15">
        <f>+F44</f>
        <v>9440</v>
      </c>
      <c r="I44" s="16">
        <f t="shared" si="5"/>
        <v>0</v>
      </c>
      <c r="J44" s="17" t="s">
        <v>9</v>
      </c>
    </row>
    <row r="45" spans="2:10" s="1" customFormat="1" ht="28.5" x14ac:dyDescent="0.25">
      <c r="B45" s="10" t="s">
        <v>81</v>
      </c>
      <c r="C45" s="11" t="s">
        <v>82</v>
      </c>
      <c r="D45" s="13" t="s">
        <v>83</v>
      </c>
      <c r="E45" s="14">
        <v>44404</v>
      </c>
      <c r="F45" s="15">
        <v>14160</v>
      </c>
      <c r="G45" s="14">
        <f t="shared" si="3"/>
        <v>44434</v>
      </c>
      <c r="H45" s="15">
        <f t="shared" si="4"/>
        <v>14160</v>
      </c>
      <c r="I45" s="16">
        <f t="shared" si="5"/>
        <v>0</v>
      </c>
      <c r="J45" s="17" t="s">
        <v>9</v>
      </c>
    </row>
    <row r="46" spans="2:10" s="1" customFormat="1" x14ac:dyDescent="0.25">
      <c r="B46" s="10" t="s">
        <v>84</v>
      </c>
      <c r="C46" s="11" t="s">
        <v>85</v>
      </c>
      <c r="D46" s="13" t="s">
        <v>86</v>
      </c>
      <c r="E46" s="14">
        <v>44349</v>
      </c>
      <c r="F46" s="15">
        <v>15664.5</v>
      </c>
      <c r="G46" s="14">
        <f t="shared" si="3"/>
        <v>44379</v>
      </c>
      <c r="H46" s="15">
        <f t="shared" si="4"/>
        <v>15664.5</v>
      </c>
      <c r="I46" s="16">
        <f t="shared" si="5"/>
        <v>0</v>
      </c>
      <c r="J46" s="17" t="s">
        <v>10</v>
      </c>
    </row>
    <row r="47" spans="2:10" s="1" customFormat="1" ht="42.75" x14ac:dyDescent="0.25">
      <c r="B47" s="10" t="s">
        <v>67</v>
      </c>
      <c r="C47" s="38" t="s">
        <v>199</v>
      </c>
      <c r="D47" s="13" t="s">
        <v>87</v>
      </c>
      <c r="E47" s="14">
        <v>44406</v>
      </c>
      <c r="F47" s="15">
        <v>34220</v>
      </c>
      <c r="G47" s="14">
        <f t="shared" si="3"/>
        <v>44436</v>
      </c>
      <c r="H47" s="15">
        <f t="shared" si="4"/>
        <v>34220</v>
      </c>
      <c r="I47" s="16">
        <f t="shared" si="5"/>
        <v>0</v>
      </c>
      <c r="J47" s="17" t="s">
        <v>9</v>
      </c>
    </row>
    <row r="48" spans="2:10" s="1" customFormat="1" ht="28.5" x14ac:dyDescent="0.25">
      <c r="B48" s="10" t="s">
        <v>88</v>
      </c>
      <c r="C48" s="11" t="s">
        <v>89</v>
      </c>
      <c r="D48" s="13" t="s">
        <v>90</v>
      </c>
      <c r="E48" s="14">
        <v>44378</v>
      </c>
      <c r="F48" s="15">
        <v>15022.01</v>
      </c>
      <c r="G48" s="14">
        <f t="shared" si="3"/>
        <v>44408</v>
      </c>
      <c r="H48" s="15">
        <f t="shared" si="4"/>
        <v>15022.01</v>
      </c>
      <c r="I48" s="16">
        <f t="shared" si="5"/>
        <v>0</v>
      </c>
      <c r="J48" s="17" t="s">
        <v>10</v>
      </c>
    </row>
    <row r="49" spans="2:10" s="1" customFormat="1" ht="42.75" x14ac:dyDescent="0.25">
      <c r="B49" s="10" t="s">
        <v>91</v>
      </c>
      <c r="C49" s="11" t="s">
        <v>92</v>
      </c>
      <c r="D49" s="13" t="s">
        <v>69</v>
      </c>
      <c r="E49" s="14">
        <v>44317</v>
      </c>
      <c r="F49" s="15">
        <v>35400</v>
      </c>
      <c r="G49" s="14">
        <f t="shared" si="3"/>
        <v>44347</v>
      </c>
      <c r="H49" s="15">
        <f t="shared" si="4"/>
        <v>35400</v>
      </c>
      <c r="I49" s="16">
        <f t="shared" si="5"/>
        <v>0</v>
      </c>
      <c r="J49" s="17" t="s">
        <v>10</v>
      </c>
    </row>
    <row r="50" spans="2:10" s="1" customFormat="1" ht="42.75" x14ac:dyDescent="0.25">
      <c r="B50" s="10" t="s">
        <v>93</v>
      </c>
      <c r="C50" s="11" t="s">
        <v>94</v>
      </c>
      <c r="D50" s="13" t="s">
        <v>95</v>
      </c>
      <c r="E50" s="14">
        <v>44411</v>
      </c>
      <c r="F50" s="15">
        <v>60000</v>
      </c>
      <c r="G50" s="14">
        <f t="shared" si="3"/>
        <v>44441</v>
      </c>
      <c r="H50" s="36">
        <f t="shared" si="4"/>
        <v>60000</v>
      </c>
      <c r="I50" s="16">
        <f t="shared" si="5"/>
        <v>0</v>
      </c>
      <c r="J50" s="17" t="s">
        <v>9</v>
      </c>
    </row>
    <row r="51" spans="2:10" s="1" customFormat="1" ht="28.5" x14ac:dyDescent="0.25">
      <c r="B51" s="10" t="s">
        <v>70</v>
      </c>
      <c r="C51" s="11" t="s">
        <v>96</v>
      </c>
      <c r="D51" s="13" t="s">
        <v>77</v>
      </c>
      <c r="E51" s="14">
        <v>44400</v>
      </c>
      <c r="F51" s="15">
        <v>106206.56</v>
      </c>
      <c r="G51" s="14">
        <f t="shared" si="3"/>
        <v>44430</v>
      </c>
      <c r="H51" s="36">
        <f t="shared" si="4"/>
        <v>106206.56</v>
      </c>
      <c r="I51" s="16">
        <f t="shared" si="5"/>
        <v>0</v>
      </c>
      <c r="J51" s="17" t="s">
        <v>9</v>
      </c>
    </row>
    <row r="52" spans="2:10" s="1" customFormat="1" ht="30" x14ac:dyDescent="0.25">
      <c r="B52" s="10" t="s">
        <v>97</v>
      </c>
      <c r="C52" s="11" t="s">
        <v>98</v>
      </c>
      <c r="D52" s="13" t="s">
        <v>99</v>
      </c>
      <c r="E52" s="14">
        <v>44407</v>
      </c>
      <c r="F52" s="15">
        <v>599405.44999999995</v>
      </c>
      <c r="G52" s="14">
        <f t="shared" si="3"/>
        <v>44437</v>
      </c>
      <c r="H52" s="36">
        <f t="shared" si="4"/>
        <v>599405.44999999995</v>
      </c>
      <c r="I52" s="16">
        <f t="shared" si="5"/>
        <v>0</v>
      </c>
      <c r="J52" s="17" t="s">
        <v>9</v>
      </c>
    </row>
    <row r="53" spans="2:10" s="1" customFormat="1" ht="28.5" x14ac:dyDescent="0.25">
      <c r="B53" s="10" t="s">
        <v>100</v>
      </c>
      <c r="C53" s="11" t="s">
        <v>101</v>
      </c>
      <c r="D53" s="13" t="s">
        <v>102</v>
      </c>
      <c r="E53" s="14">
        <v>44412</v>
      </c>
      <c r="F53" s="15">
        <v>1416</v>
      </c>
      <c r="G53" s="14">
        <f t="shared" si="3"/>
        <v>44442</v>
      </c>
      <c r="H53" s="36">
        <f t="shared" si="4"/>
        <v>1416</v>
      </c>
      <c r="I53" s="16">
        <f t="shared" si="5"/>
        <v>0</v>
      </c>
      <c r="J53" s="17" t="s">
        <v>9</v>
      </c>
    </row>
    <row r="54" spans="2:10" s="1" customFormat="1" ht="28.5" x14ac:dyDescent="0.25">
      <c r="B54" s="10" t="s">
        <v>103</v>
      </c>
      <c r="C54" s="11" t="s">
        <v>108</v>
      </c>
      <c r="D54" s="13" t="s">
        <v>104</v>
      </c>
      <c r="E54" s="14">
        <v>44414</v>
      </c>
      <c r="F54" s="15">
        <v>6510.27</v>
      </c>
      <c r="G54" s="14">
        <f t="shared" si="3"/>
        <v>44444</v>
      </c>
      <c r="H54" s="36">
        <f t="shared" si="4"/>
        <v>6510.27</v>
      </c>
      <c r="I54" s="16">
        <f t="shared" si="5"/>
        <v>0</v>
      </c>
      <c r="J54" s="17" t="s">
        <v>9</v>
      </c>
    </row>
    <row r="55" spans="2:10" s="1" customFormat="1" ht="28.5" x14ac:dyDescent="0.25">
      <c r="B55" s="10" t="s">
        <v>103</v>
      </c>
      <c r="C55" s="11" t="s">
        <v>106</v>
      </c>
      <c r="D55" s="13" t="s">
        <v>105</v>
      </c>
      <c r="E55" s="14">
        <v>44414</v>
      </c>
      <c r="F55" s="15">
        <v>4817.57</v>
      </c>
      <c r="G55" s="14">
        <f t="shared" si="3"/>
        <v>44444</v>
      </c>
      <c r="H55" s="36">
        <f t="shared" si="4"/>
        <v>4817.57</v>
      </c>
      <c r="I55" s="16">
        <f t="shared" si="5"/>
        <v>0</v>
      </c>
      <c r="J55" s="17" t="s">
        <v>9</v>
      </c>
    </row>
    <row r="56" spans="2:10" s="1" customFormat="1" ht="28.5" x14ac:dyDescent="0.25">
      <c r="B56" s="10" t="s">
        <v>103</v>
      </c>
      <c r="C56" s="11" t="s">
        <v>107</v>
      </c>
      <c r="D56" s="13" t="s">
        <v>109</v>
      </c>
      <c r="E56" s="14">
        <v>44414</v>
      </c>
      <c r="F56" s="15">
        <v>14198.22</v>
      </c>
      <c r="G56" s="14">
        <f t="shared" si="3"/>
        <v>44444</v>
      </c>
      <c r="H56" s="36">
        <f t="shared" si="4"/>
        <v>14198.22</v>
      </c>
      <c r="I56" s="16">
        <f t="shared" si="5"/>
        <v>0</v>
      </c>
      <c r="J56" s="17" t="s">
        <v>9</v>
      </c>
    </row>
    <row r="57" spans="2:10" s="1" customFormat="1" ht="42.75" x14ac:dyDescent="0.25">
      <c r="B57" s="10" t="s">
        <v>110</v>
      </c>
      <c r="C57" s="11" t="s">
        <v>111</v>
      </c>
      <c r="D57" s="13" t="s">
        <v>112</v>
      </c>
      <c r="E57" s="14">
        <v>44410</v>
      </c>
      <c r="F57" s="15">
        <v>249983</v>
      </c>
      <c r="G57" s="14">
        <f t="shared" si="3"/>
        <v>44440</v>
      </c>
      <c r="H57" s="36">
        <f t="shared" si="4"/>
        <v>249983</v>
      </c>
      <c r="I57" s="16">
        <f t="shared" si="5"/>
        <v>0</v>
      </c>
      <c r="J57" s="17" t="s">
        <v>9</v>
      </c>
    </row>
    <row r="58" spans="2:10" s="1" customFormat="1" ht="42.75" x14ac:dyDescent="0.25">
      <c r="B58" s="10" t="s">
        <v>113</v>
      </c>
      <c r="C58" s="11" t="s">
        <v>114</v>
      </c>
      <c r="D58" s="13" t="s">
        <v>115</v>
      </c>
      <c r="E58" s="14">
        <v>44340</v>
      </c>
      <c r="F58" s="15">
        <v>2302000</v>
      </c>
      <c r="G58" s="14">
        <f t="shared" si="3"/>
        <v>44370</v>
      </c>
      <c r="H58" s="36">
        <f t="shared" si="4"/>
        <v>2302000</v>
      </c>
      <c r="I58" s="16">
        <f t="shared" si="5"/>
        <v>0</v>
      </c>
      <c r="J58" s="17" t="s">
        <v>10</v>
      </c>
    </row>
    <row r="59" spans="2:10" s="1" customFormat="1" ht="28.5" x14ac:dyDescent="0.25">
      <c r="B59" s="10" t="s">
        <v>116</v>
      </c>
      <c r="C59" s="11" t="s">
        <v>117</v>
      </c>
      <c r="D59" s="13" t="s">
        <v>42</v>
      </c>
      <c r="E59" s="14">
        <v>44386</v>
      </c>
      <c r="F59" s="15">
        <v>327869.73</v>
      </c>
      <c r="G59" s="14">
        <f t="shared" si="3"/>
        <v>44416</v>
      </c>
      <c r="H59" s="36">
        <f t="shared" si="4"/>
        <v>327869.73</v>
      </c>
      <c r="I59" s="16">
        <f t="shared" si="5"/>
        <v>0</v>
      </c>
      <c r="J59" s="17" t="s">
        <v>9</v>
      </c>
    </row>
    <row r="60" spans="2:10" s="1" customFormat="1" ht="42.75" x14ac:dyDescent="0.25">
      <c r="B60" s="10" t="s">
        <v>118</v>
      </c>
      <c r="C60" s="11" t="s">
        <v>119</v>
      </c>
      <c r="D60" s="13" t="s">
        <v>120</v>
      </c>
      <c r="E60" s="14">
        <v>44420</v>
      </c>
      <c r="F60" s="15">
        <v>500000</v>
      </c>
      <c r="G60" s="14">
        <f t="shared" si="3"/>
        <v>44450</v>
      </c>
      <c r="H60" s="36">
        <f t="shared" si="4"/>
        <v>500000</v>
      </c>
      <c r="I60" s="16">
        <f t="shared" si="5"/>
        <v>0</v>
      </c>
      <c r="J60" s="17" t="s">
        <v>9</v>
      </c>
    </row>
    <row r="61" spans="2:10" s="1" customFormat="1" ht="42.75" x14ac:dyDescent="0.25">
      <c r="B61" s="10" t="s">
        <v>121</v>
      </c>
      <c r="C61" s="38" t="s">
        <v>200</v>
      </c>
      <c r="D61" s="13" t="s">
        <v>122</v>
      </c>
      <c r="E61" s="14">
        <v>44417</v>
      </c>
      <c r="F61" s="15">
        <v>6918</v>
      </c>
      <c r="G61" s="14">
        <f t="shared" si="3"/>
        <v>44447</v>
      </c>
      <c r="H61" s="36">
        <f t="shared" si="4"/>
        <v>6918</v>
      </c>
      <c r="I61" s="16">
        <f t="shared" si="5"/>
        <v>0</v>
      </c>
      <c r="J61" s="17" t="s">
        <v>9</v>
      </c>
    </row>
    <row r="62" spans="2:10" s="1" customFormat="1" ht="42.75" x14ac:dyDescent="0.25">
      <c r="B62" s="10" t="s">
        <v>121</v>
      </c>
      <c r="C62" s="11" t="s">
        <v>123</v>
      </c>
      <c r="D62" s="13" t="s">
        <v>124</v>
      </c>
      <c r="E62" s="14">
        <v>44417</v>
      </c>
      <c r="F62" s="15">
        <v>684</v>
      </c>
      <c r="G62" s="14">
        <f t="shared" si="3"/>
        <v>44447</v>
      </c>
      <c r="H62" s="36">
        <f t="shared" si="4"/>
        <v>684</v>
      </c>
      <c r="I62" s="16">
        <f t="shared" si="5"/>
        <v>0</v>
      </c>
      <c r="J62" s="17" t="s">
        <v>9</v>
      </c>
    </row>
    <row r="63" spans="2:10" s="1" customFormat="1" ht="42.75" x14ac:dyDescent="0.25">
      <c r="B63" s="10" t="s">
        <v>125</v>
      </c>
      <c r="C63" s="11" t="s">
        <v>126</v>
      </c>
      <c r="D63" s="13" t="s">
        <v>127</v>
      </c>
      <c r="E63" s="14">
        <v>44425</v>
      </c>
      <c r="F63" s="15">
        <v>14801.94</v>
      </c>
      <c r="G63" s="14">
        <f t="shared" si="3"/>
        <v>44455</v>
      </c>
      <c r="H63" s="36">
        <f t="shared" si="4"/>
        <v>14801.94</v>
      </c>
      <c r="I63" s="16">
        <f t="shared" si="5"/>
        <v>0</v>
      </c>
      <c r="J63" s="17" t="s">
        <v>9</v>
      </c>
    </row>
    <row r="64" spans="2:10" s="1" customFormat="1" ht="30" x14ac:dyDescent="0.25">
      <c r="B64" s="10" t="s">
        <v>128</v>
      </c>
      <c r="C64" s="11" t="s">
        <v>132</v>
      </c>
      <c r="D64" s="13" t="s">
        <v>129</v>
      </c>
      <c r="E64" s="14">
        <v>44420</v>
      </c>
      <c r="F64" s="15">
        <v>285354.57</v>
      </c>
      <c r="G64" s="14">
        <f t="shared" si="3"/>
        <v>44450</v>
      </c>
      <c r="H64" s="36">
        <f t="shared" si="4"/>
        <v>285354.57</v>
      </c>
      <c r="I64" s="16">
        <f t="shared" si="5"/>
        <v>0</v>
      </c>
      <c r="J64" s="17" t="s">
        <v>9</v>
      </c>
    </row>
    <row r="65" spans="2:11" s="1" customFormat="1" ht="30" x14ac:dyDescent="0.25">
      <c r="B65" s="10" t="s">
        <v>128</v>
      </c>
      <c r="C65" s="11" t="s">
        <v>130</v>
      </c>
      <c r="D65" s="13" t="s">
        <v>131</v>
      </c>
      <c r="E65" s="14">
        <v>44420</v>
      </c>
      <c r="F65" s="15">
        <v>27066</v>
      </c>
      <c r="G65" s="14">
        <f t="shared" si="3"/>
        <v>44450</v>
      </c>
      <c r="H65" s="36">
        <f t="shared" si="4"/>
        <v>27066</v>
      </c>
      <c r="I65" s="16">
        <f t="shared" si="5"/>
        <v>0</v>
      </c>
      <c r="J65" s="17" t="s">
        <v>9</v>
      </c>
    </row>
    <row r="66" spans="2:11" s="1" customFormat="1" ht="30" x14ac:dyDescent="0.25">
      <c r="B66" s="10" t="s">
        <v>128</v>
      </c>
      <c r="C66" s="11" t="s">
        <v>133</v>
      </c>
      <c r="D66" s="13" t="s">
        <v>134</v>
      </c>
      <c r="E66" s="14">
        <v>44420</v>
      </c>
      <c r="F66" s="15">
        <v>49952.5</v>
      </c>
      <c r="G66" s="14">
        <f t="shared" si="3"/>
        <v>44450</v>
      </c>
      <c r="H66" s="36">
        <f t="shared" si="4"/>
        <v>49952.5</v>
      </c>
      <c r="I66" s="16">
        <f t="shared" si="5"/>
        <v>0</v>
      </c>
      <c r="J66" s="17" t="s">
        <v>9</v>
      </c>
    </row>
    <row r="67" spans="2:11" s="1" customFormat="1" ht="28.5" x14ac:dyDescent="0.25">
      <c r="B67" s="10" t="s">
        <v>121</v>
      </c>
      <c r="C67" s="11" t="s">
        <v>135</v>
      </c>
      <c r="D67" s="13" t="s">
        <v>136</v>
      </c>
      <c r="E67" s="14">
        <v>44417</v>
      </c>
      <c r="F67" s="15">
        <v>6158</v>
      </c>
      <c r="G67" s="14">
        <f t="shared" si="3"/>
        <v>44447</v>
      </c>
      <c r="H67" s="36">
        <f t="shared" si="4"/>
        <v>6158</v>
      </c>
      <c r="I67" s="16">
        <f t="shared" si="5"/>
        <v>0</v>
      </c>
      <c r="J67" s="17" t="s">
        <v>9</v>
      </c>
    </row>
    <row r="68" spans="2:11" s="1" customFormat="1" ht="30" x14ac:dyDescent="0.25">
      <c r="B68" s="10" t="s">
        <v>137</v>
      </c>
      <c r="C68" s="11" t="s">
        <v>79</v>
      </c>
      <c r="D68" s="13" t="s">
        <v>138</v>
      </c>
      <c r="E68" s="14">
        <v>44425</v>
      </c>
      <c r="F68" s="15">
        <v>9440</v>
      </c>
      <c r="G68" s="14">
        <f t="shared" si="3"/>
        <v>44455</v>
      </c>
      <c r="H68" s="36">
        <f t="shared" si="4"/>
        <v>9440</v>
      </c>
      <c r="I68" s="16">
        <f t="shared" si="5"/>
        <v>0</v>
      </c>
      <c r="J68" s="17" t="s">
        <v>9</v>
      </c>
    </row>
    <row r="69" spans="2:11" s="1" customFormat="1" ht="42.75" x14ac:dyDescent="0.25">
      <c r="B69" s="10" t="s">
        <v>139</v>
      </c>
      <c r="C69" s="11" t="s">
        <v>140</v>
      </c>
      <c r="D69" s="13" t="s">
        <v>141</v>
      </c>
      <c r="E69" s="14">
        <v>44427</v>
      </c>
      <c r="F69" s="15">
        <v>164660.47</v>
      </c>
      <c r="G69" s="14">
        <f t="shared" si="3"/>
        <v>44457</v>
      </c>
      <c r="H69" s="36">
        <f t="shared" si="4"/>
        <v>164660.47</v>
      </c>
      <c r="I69" s="16">
        <f t="shared" si="5"/>
        <v>0</v>
      </c>
      <c r="J69" s="17" t="s">
        <v>9</v>
      </c>
    </row>
    <row r="70" spans="2:11" s="1" customFormat="1" ht="28.5" x14ac:dyDescent="0.25">
      <c r="B70" s="10" t="s">
        <v>142</v>
      </c>
      <c r="C70" s="11" t="s">
        <v>143</v>
      </c>
      <c r="D70" s="13" t="s">
        <v>144</v>
      </c>
      <c r="E70" s="14">
        <v>44402</v>
      </c>
      <c r="F70" s="15">
        <v>4601.83</v>
      </c>
      <c r="G70" s="14">
        <f t="shared" si="3"/>
        <v>44432</v>
      </c>
      <c r="H70" s="36">
        <f t="shared" si="4"/>
        <v>4601.83</v>
      </c>
      <c r="I70" s="16">
        <f t="shared" si="5"/>
        <v>0</v>
      </c>
      <c r="J70" s="17" t="s">
        <v>9</v>
      </c>
    </row>
    <row r="71" spans="2:11" s="1" customFormat="1" ht="28.5" x14ac:dyDescent="0.25">
      <c r="B71" s="10" t="s">
        <v>142</v>
      </c>
      <c r="C71" s="11" t="s">
        <v>145</v>
      </c>
      <c r="D71" s="13" t="s">
        <v>146</v>
      </c>
      <c r="E71" s="14">
        <v>44402</v>
      </c>
      <c r="F71" s="15">
        <v>251398.88</v>
      </c>
      <c r="G71" s="14">
        <f t="shared" si="3"/>
        <v>44432</v>
      </c>
      <c r="H71" s="36">
        <f t="shared" si="4"/>
        <v>251398.88</v>
      </c>
      <c r="I71" s="16">
        <f t="shared" si="5"/>
        <v>0</v>
      </c>
      <c r="J71" s="17" t="s">
        <v>9</v>
      </c>
    </row>
    <row r="72" spans="2:11" s="1" customFormat="1" ht="42.75" x14ac:dyDescent="0.25">
      <c r="B72" s="10" t="s">
        <v>142</v>
      </c>
      <c r="C72" s="11" t="s">
        <v>147</v>
      </c>
      <c r="D72" s="13" t="s">
        <v>148</v>
      </c>
      <c r="E72" s="14">
        <v>44402</v>
      </c>
      <c r="F72" s="15">
        <v>54506.78</v>
      </c>
      <c r="G72" s="14">
        <f t="shared" si="3"/>
        <v>44432</v>
      </c>
      <c r="H72" s="36">
        <f t="shared" si="4"/>
        <v>54506.78</v>
      </c>
      <c r="I72" s="16">
        <f t="shared" si="5"/>
        <v>0</v>
      </c>
      <c r="J72" s="17" t="s">
        <v>9</v>
      </c>
    </row>
    <row r="73" spans="2:11" s="1" customFormat="1" ht="28.5" x14ac:dyDescent="0.25">
      <c r="B73" s="10" t="s">
        <v>142</v>
      </c>
      <c r="C73" s="11" t="s">
        <v>149</v>
      </c>
      <c r="D73" s="13" t="s">
        <v>150</v>
      </c>
      <c r="E73" s="14">
        <v>44413</v>
      </c>
      <c r="F73" s="15">
        <v>6075.73</v>
      </c>
      <c r="G73" s="14">
        <f t="shared" si="3"/>
        <v>44443</v>
      </c>
      <c r="H73" s="36">
        <f t="shared" si="4"/>
        <v>6075.73</v>
      </c>
      <c r="I73" s="16">
        <f t="shared" si="5"/>
        <v>0</v>
      </c>
      <c r="J73" s="17" t="s">
        <v>10</v>
      </c>
    </row>
    <row r="74" spans="2:11" s="1" customFormat="1" ht="42.75" x14ac:dyDescent="0.25">
      <c r="B74" s="10" t="s">
        <v>142</v>
      </c>
      <c r="C74" s="11" t="s">
        <v>151</v>
      </c>
      <c r="D74" s="13" t="s">
        <v>152</v>
      </c>
      <c r="E74" s="14">
        <v>44413</v>
      </c>
      <c r="F74" s="15">
        <v>7323.07</v>
      </c>
      <c r="G74" s="14">
        <f t="shared" si="3"/>
        <v>44443</v>
      </c>
      <c r="H74" s="36">
        <f t="shared" si="4"/>
        <v>7323.07</v>
      </c>
      <c r="I74" s="16">
        <f t="shared" si="5"/>
        <v>0</v>
      </c>
      <c r="J74" s="17" t="s">
        <v>9</v>
      </c>
    </row>
    <row r="75" spans="2:11" ht="42.75" x14ac:dyDescent="0.25">
      <c r="B75" s="10" t="s">
        <v>142</v>
      </c>
      <c r="C75" s="38" t="s">
        <v>201</v>
      </c>
      <c r="D75" s="13" t="s">
        <v>153</v>
      </c>
      <c r="E75" s="14">
        <v>44402</v>
      </c>
      <c r="F75" s="15">
        <v>2542.63</v>
      </c>
      <c r="G75" s="14">
        <f t="shared" ref="G75:G90" si="6">E75+30</f>
        <v>44432</v>
      </c>
      <c r="H75" s="36">
        <f t="shared" si="4"/>
        <v>2542.63</v>
      </c>
      <c r="I75" s="16">
        <f t="shared" si="5"/>
        <v>0</v>
      </c>
      <c r="J75" s="17" t="s">
        <v>9</v>
      </c>
      <c r="K75" s="1"/>
    </row>
    <row r="76" spans="2:11" ht="28.5" x14ac:dyDescent="0.25">
      <c r="B76" s="10" t="s">
        <v>154</v>
      </c>
      <c r="C76" s="11" t="s">
        <v>156</v>
      </c>
      <c r="D76" s="13" t="s">
        <v>155</v>
      </c>
      <c r="E76" s="14">
        <v>44426</v>
      </c>
      <c r="F76" s="15">
        <v>3750721.93</v>
      </c>
      <c r="G76" s="14">
        <f t="shared" si="6"/>
        <v>44456</v>
      </c>
      <c r="H76" s="36">
        <f t="shared" si="4"/>
        <v>3750721.93</v>
      </c>
      <c r="I76" s="16">
        <f t="shared" si="5"/>
        <v>0</v>
      </c>
      <c r="J76" s="17" t="s">
        <v>9</v>
      </c>
      <c r="K76" s="1"/>
    </row>
    <row r="77" spans="2:11" ht="42.75" x14ac:dyDescent="0.25">
      <c r="B77" s="10" t="s">
        <v>154</v>
      </c>
      <c r="C77" s="11" t="s">
        <v>157</v>
      </c>
      <c r="D77" s="13" t="s">
        <v>158</v>
      </c>
      <c r="E77" s="14">
        <v>44426</v>
      </c>
      <c r="F77" s="15">
        <v>171282.23</v>
      </c>
      <c r="G77" s="14">
        <f t="shared" si="6"/>
        <v>44456</v>
      </c>
      <c r="H77" s="36">
        <f t="shared" si="4"/>
        <v>171282.23</v>
      </c>
      <c r="I77" s="16">
        <v>0</v>
      </c>
      <c r="J77" s="17" t="s">
        <v>9</v>
      </c>
      <c r="K77" s="1"/>
    </row>
    <row r="78" spans="2:11" ht="42.75" x14ac:dyDescent="0.25">
      <c r="B78" s="10" t="s">
        <v>159</v>
      </c>
      <c r="C78" s="11" t="s">
        <v>160</v>
      </c>
      <c r="D78" s="13" t="s">
        <v>161</v>
      </c>
      <c r="E78" s="14">
        <v>44428</v>
      </c>
      <c r="F78" s="15">
        <v>35400</v>
      </c>
      <c r="G78" s="14">
        <f t="shared" si="6"/>
        <v>44458</v>
      </c>
      <c r="H78" s="36">
        <f t="shared" si="4"/>
        <v>35400</v>
      </c>
      <c r="I78" s="16">
        <f t="shared" si="5"/>
        <v>0</v>
      </c>
      <c r="J78" s="17" t="s">
        <v>9</v>
      </c>
      <c r="K78" s="1"/>
    </row>
    <row r="79" spans="2:11" ht="42.75" x14ac:dyDescent="0.25">
      <c r="B79" s="10" t="s">
        <v>162</v>
      </c>
      <c r="C79" s="11" t="s">
        <v>164</v>
      </c>
      <c r="D79" s="13" t="s">
        <v>163</v>
      </c>
      <c r="E79" s="14">
        <v>44428</v>
      </c>
      <c r="F79" s="15">
        <v>122039.05</v>
      </c>
      <c r="G79" s="14">
        <f t="shared" si="6"/>
        <v>44458</v>
      </c>
      <c r="H79" s="36">
        <f t="shared" si="4"/>
        <v>122039.05</v>
      </c>
      <c r="I79" s="16">
        <f t="shared" si="5"/>
        <v>0</v>
      </c>
      <c r="J79" s="17" t="s">
        <v>9</v>
      </c>
      <c r="K79" s="1"/>
    </row>
    <row r="80" spans="2:11" ht="28.5" x14ac:dyDescent="0.25">
      <c r="B80" s="10" t="s">
        <v>162</v>
      </c>
      <c r="C80" s="11" t="s">
        <v>165</v>
      </c>
      <c r="D80" s="13" t="s">
        <v>166</v>
      </c>
      <c r="E80" s="14">
        <v>44428</v>
      </c>
      <c r="F80" s="15">
        <v>309998.40000000002</v>
      </c>
      <c r="G80" s="14">
        <f t="shared" si="6"/>
        <v>44458</v>
      </c>
      <c r="H80" s="36">
        <f t="shared" si="4"/>
        <v>309998.40000000002</v>
      </c>
      <c r="I80" s="16">
        <f t="shared" si="5"/>
        <v>0</v>
      </c>
      <c r="J80" s="17" t="s">
        <v>9</v>
      </c>
      <c r="K80" s="1"/>
    </row>
    <row r="81" spans="2:11" ht="42.75" x14ac:dyDescent="0.25">
      <c r="B81" s="10" t="s">
        <v>67</v>
      </c>
      <c r="C81" s="11" t="s">
        <v>167</v>
      </c>
      <c r="D81" s="13" t="s">
        <v>168</v>
      </c>
      <c r="E81" s="14">
        <v>44417</v>
      </c>
      <c r="F81" s="15">
        <v>7080</v>
      </c>
      <c r="G81" s="14">
        <f t="shared" si="6"/>
        <v>44447</v>
      </c>
      <c r="H81" s="36">
        <f t="shared" si="4"/>
        <v>7080</v>
      </c>
      <c r="I81" s="16">
        <f t="shared" si="5"/>
        <v>0</v>
      </c>
      <c r="J81" s="17" t="s">
        <v>9</v>
      </c>
      <c r="K81" s="1"/>
    </row>
    <row r="82" spans="2:11" ht="42.75" x14ac:dyDescent="0.25">
      <c r="B82" s="10" t="s">
        <v>169</v>
      </c>
      <c r="C82" s="11" t="s">
        <v>170</v>
      </c>
      <c r="D82" s="13" t="s">
        <v>171</v>
      </c>
      <c r="E82" s="14">
        <v>44410</v>
      </c>
      <c r="F82" s="15">
        <v>11500.01</v>
      </c>
      <c r="G82" s="14">
        <f t="shared" si="6"/>
        <v>44440</v>
      </c>
      <c r="H82" s="36">
        <f t="shared" si="4"/>
        <v>11500.01</v>
      </c>
      <c r="I82" s="16">
        <f t="shared" si="5"/>
        <v>0</v>
      </c>
      <c r="J82" s="17" t="s">
        <v>9</v>
      </c>
      <c r="K82" s="1"/>
    </row>
    <row r="83" spans="2:11" ht="42.75" x14ac:dyDescent="0.25">
      <c r="B83" s="10" t="s">
        <v>162</v>
      </c>
      <c r="C83" s="38" t="s">
        <v>202</v>
      </c>
      <c r="D83" s="13" t="s">
        <v>172</v>
      </c>
      <c r="E83" s="14">
        <v>44413</v>
      </c>
      <c r="F83" s="15">
        <v>543071.47</v>
      </c>
      <c r="G83" s="14">
        <f t="shared" si="6"/>
        <v>44443</v>
      </c>
      <c r="H83" s="36">
        <f t="shared" si="4"/>
        <v>543071.47</v>
      </c>
      <c r="I83" s="16">
        <f t="shared" si="5"/>
        <v>0</v>
      </c>
      <c r="J83" s="17" t="s">
        <v>9</v>
      </c>
      <c r="K83" s="1"/>
    </row>
    <row r="84" spans="2:11" ht="28.5" x14ac:dyDescent="0.25">
      <c r="B84" s="10" t="s">
        <v>173</v>
      </c>
      <c r="C84" s="11" t="s">
        <v>174</v>
      </c>
      <c r="D84" s="13" t="s">
        <v>175</v>
      </c>
      <c r="E84" s="14">
        <v>44433</v>
      </c>
      <c r="F84" s="15">
        <v>38232</v>
      </c>
      <c r="G84" s="14">
        <f>E84+30</f>
        <v>44463</v>
      </c>
      <c r="H84" s="36">
        <f t="shared" si="4"/>
        <v>38232</v>
      </c>
      <c r="I84" s="16">
        <f t="shared" si="5"/>
        <v>0</v>
      </c>
      <c r="J84" s="17" t="s">
        <v>9</v>
      </c>
      <c r="K84" s="1"/>
    </row>
    <row r="85" spans="2:11" ht="30" x14ac:dyDescent="0.25">
      <c r="B85" s="10" t="s">
        <v>176</v>
      </c>
      <c r="C85" s="11" t="s">
        <v>177</v>
      </c>
      <c r="D85" s="13" t="s">
        <v>178</v>
      </c>
      <c r="E85" s="14">
        <v>44431</v>
      </c>
      <c r="F85" s="15">
        <v>282269.19</v>
      </c>
      <c r="G85" s="14">
        <f>E85+30</f>
        <v>44461</v>
      </c>
      <c r="H85" s="36">
        <f t="shared" si="4"/>
        <v>282269.19</v>
      </c>
      <c r="I85" s="16">
        <f t="shared" si="5"/>
        <v>0</v>
      </c>
      <c r="J85" s="17" t="s">
        <v>9</v>
      </c>
      <c r="K85" s="1"/>
    </row>
    <row r="86" spans="2:11" ht="57" x14ac:dyDescent="0.25">
      <c r="B86" s="10" t="s">
        <v>180</v>
      </c>
      <c r="C86" s="38" t="s">
        <v>203</v>
      </c>
      <c r="D86" s="13" t="s">
        <v>80</v>
      </c>
      <c r="E86" s="14">
        <v>44434</v>
      </c>
      <c r="F86" s="15">
        <v>467263.95</v>
      </c>
      <c r="G86" s="14">
        <f t="shared" si="6"/>
        <v>44464</v>
      </c>
      <c r="H86" s="36">
        <f t="shared" si="4"/>
        <v>467263.95</v>
      </c>
      <c r="I86" s="16">
        <f t="shared" si="5"/>
        <v>0</v>
      </c>
      <c r="J86" s="17" t="s">
        <v>9</v>
      </c>
      <c r="K86" s="1"/>
    </row>
    <row r="87" spans="2:11" ht="28.5" x14ac:dyDescent="0.25">
      <c r="B87" s="10" t="s">
        <v>181</v>
      </c>
      <c r="C87" s="11" t="s">
        <v>182</v>
      </c>
      <c r="D87" s="13" t="s">
        <v>183</v>
      </c>
      <c r="E87" s="14">
        <v>44439</v>
      </c>
      <c r="F87" s="15">
        <v>131111.10999999999</v>
      </c>
      <c r="G87" s="14">
        <f t="shared" si="6"/>
        <v>44469</v>
      </c>
      <c r="H87" s="36">
        <f t="shared" si="4"/>
        <v>131111.10999999999</v>
      </c>
      <c r="I87" s="16">
        <f t="shared" si="5"/>
        <v>0</v>
      </c>
      <c r="J87" s="17" t="s">
        <v>9</v>
      </c>
      <c r="K87" s="1"/>
    </row>
    <row r="88" spans="2:11" ht="42.75" x14ac:dyDescent="0.25">
      <c r="B88" s="10" t="s">
        <v>184</v>
      </c>
      <c r="C88" s="11" t="s">
        <v>185</v>
      </c>
      <c r="D88" s="13" t="s">
        <v>186</v>
      </c>
      <c r="E88" s="14">
        <v>44357</v>
      </c>
      <c r="F88" s="37">
        <v>49500</v>
      </c>
      <c r="G88" s="14">
        <f t="shared" si="6"/>
        <v>44387</v>
      </c>
      <c r="H88" s="36">
        <f t="shared" si="4"/>
        <v>49500</v>
      </c>
      <c r="I88" s="16">
        <f t="shared" si="5"/>
        <v>0</v>
      </c>
      <c r="J88" s="17" t="s">
        <v>10</v>
      </c>
      <c r="K88" s="1"/>
    </row>
    <row r="89" spans="2:11" ht="42.75" x14ac:dyDescent="0.25">
      <c r="B89" s="10" t="s">
        <v>187</v>
      </c>
      <c r="C89" s="11" t="s">
        <v>188</v>
      </c>
      <c r="D89" s="13" t="s">
        <v>189</v>
      </c>
      <c r="E89" s="14">
        <v>44386</v>
      </c>
      <c r="F89" s="37">
        <v>556689.19999999995</v>
      </c>
      <c r="G89" s="14">
        <f t="shared" si="6"/>
        <v>44416</v>
      </c>
      <c r="H89" s="36">
        <f t="shared" si="4"/>
        <v>556689.19999999995</v>
      </c>
      <c r="I89" s="16">
        <f t="shared" si="5"/>
        <v>0</v>
      </c>
      <c r="J89" s="17" t="s">
        <v>9</v>
      </c>
      <c r="K89" s="1"/>
    </row>
    <row r="90" spans="2:11" ht="42.75" x14ac:dyDescent="0.25">
      <c r="B90" s="10" t="s">
        <v>190</v>
      </c>
      <c r="C90" s="38" t="s">
        <v>205</v>
      </c>
      <c r="D90" s="13" t="s">
        <v>191</v>
      </c>
      <c r="E90" s="14">
        <v>44428</v>
      </c>
      <c r="F90" s="15">
        <v>146627.39000000001</v>
      </c>
      <c r="G90" s="14">
        <f t="shared" si="6"/>
        <v>44458</v>
      </c>
      <c r="H90" s="36">
        <f t="shared" si="4"/>
        <v>146627.39000000001</v>
      </c>
      <c r="I90" s="16">
        <f t="shared" si="5"/>
        <v>0</v>
      </c>
      <c r="J90" s="17" t="s">
        <v>9</v>
      </c>
      <c r="K90" s="1"/>
    </row>
    <row r="91" spans="2:11" s="35" customFormat="1" ht="15.75" x14ac:dyDescent="0.25">
      <c r="B91" s="20"/>
      <c r="C91" s="21"/>
      <c r="D91" s="21"/>
      <c r="E91" s="22" t="s">
        <v>11</v>
      </c>
      <c r="F91" s="23">
        <f>SUM(F10:F90)</f>
        <v>16923347.050000001</v>
      </c>
      <c r="G91" s="23"/>
      <c r="H91" s="23">
        <f>SUM(H10:H90)</f>
        <v>16923347.050000001</v>
      </c>
      <c r="I91" s="23">
        <f>SUM(I10:I90)</f>
        <v>0</v>
      </c>
      <c r="J91" s="24"/>
    </row>
    <row r="92" spans="2:11" x14ac:dyDescent="0.25">
      <c r="B92" s="4"/>
      <c r="F92" s="4"/>
    </row>
    <row r="93" spans="2:11" x14ac:dyDescent="0.25">
      <c r="B93" s="4"/>
      <c r="F93" s="4"/>
      <c r="H93" s="25"/>
    </row>
    <row r="94" spans="2:11" x14ac:dyDescent="0.25">
      <c r="B94" s="4"/>
      <c r="F94" s="4"/>
    </row>
    <row r="95" spans="2:11" x14ac:dyDescent="0.25">
      <c r="B95" s="4"/>
      <c r="F95" s="4"/>
    </row>
    <row r="96" spans="2:11" x14ac:dyDescent="0.25">
      <c r="B96" s="4"/>
      <c r="F96" s="4"/>
    </row>
    <row r="97" spans="2:10" x14ac:dyDescent="0.25">
      <c r="B97" s="26"/>
      <c r="F97" s="4"/>
    </row>
    <row r="98" spans="2:10" ht="15.75" x14ac:dyDescent="0.25">
      <c r="B98" s="26"/>
      <c r="C98" s="27"/>
      <c r="F98" s="28"/>
      <c r="H98" s="29"/>
      <c r="I98" s="6"/>
    </row>
    <row r="99" spans="2:10" ht="23.25" x14ac:dyDescent="0.25">
      <c r="B99" s="129" t="s">
        <v>12</v>
      </c>
      <c r="C99" s="129"/>
      <c r="D99" s="129"/>
      <c r="E99" s="129"/>
      <c r="F99" s="129"/>
      <c r="G99" s="129"/>
      <c r="H99" s="129"/>
      <c r="I99" s="129"/>
      <c r="J99" s="129"/>
    </row>
    <row r="100" spans="2:10" ht="23.25" x14ac:dyDescent="0.25">
      <c r="B100" s="129" t="s">
        <v>13</v>
      </c>
      <c r="C100" s="129"/>
      <c r="D100" s="129"/>
      <c r="E100" s="129"/>
      <c r="F100" s="129"/>
      <c r="G100" s="129"/>
      <c r="H100" s="129"/>
      <c r="I100" s="129"/>
      <c r="J100" s="129"/>
    </row>
    <row r="101" spans="2:10" ht="18" x14ac:dyDescent="0.25">
      <c r="B101" s="30"/>
      <c r="C101" s="30"/>
      <c r="D101" s="31"/>
      <c r="E101" s="32"/>
      <c r="F101" s="31"/>
      <c r="G101" s="32"/>
      <c r="H101" s="33"/>
      <c r="I101" s="34"/>
    </row>
  </sheetData>
  <sheetProtection insertRows="0" deleteRows="0" sort="0"/>
  <protectedRanges>
    <protectedRange sqref="B5:C5" name="Rango2_1"/>
  </protectedRanges>
  <sortState xmlns:xlrd2="http://schemas.microsoft.com/office/spreadsheetml/2017/richdata2" ref="B10:J220">
    <sortCondition ref="B10"/>
  </sortState>
  <mergeCells count="12">
    <mergeCell ref="B5:J5"/>
    <mergeCell ref="B99:J99"/>
    <mergeCell ref="B100:J100"/>
    <mergeCell ref="F8:F9"/>
    <mergeCell ref="E8:E9"/>
    <mergeCell ref="D8:D9"/>
    <mergeCell ref="B8:B9"/>
    <mergeCell ref="C8:C9"/>
    <mergeCell ref="G8:G9"/>
    <mergeCell ref="H8:H9"/>
    <mergeCell ref="I8:I9"/>
    <mergeCell ref="J8:J9"/>
  </mergeCells>
  <pageMargins left="4.1666666666666666E-3" right="0.70866141732283472" top="0.74803149606299213" bottom="0.74803149606299213" header="0.31496062992125984" footer="0.31496062992125984"/>
  <pageSetup scale="56" fitToHeight="0" orientation="landscape" r:id="rId1"/>
  <headerFooter>
    <oddFooter>&amp;C&amp;P</oddFooter>
  </headerFooter>
  <rowBreaks count="3" manualBreakCount="3">
    <brk id="31" max="16383" man="1"/>
    <brk id="46" max="16383" man="1"/>
    <brk id="4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5:K101"/>
  <sheetViews>
    <sheetView topLeftCell="B1" zoomScale="84" zoomScaleNormal="84" zoomScalePageLayoutView="60" workbookViewId="0">
      <selection activeCell="B98" sqref="B10:B98"/>
    </sheetView>
  </sheetViews>
  <sheetFormatPr baseColWidth="10" defaultRowHeight="15" x14ac:dyDescent="0.25"/>
  <cols>
    <col min="1" max="1" width="4.28515625" hidden="1" customWidth="1"/>
    <col min="2" max="2" width="38.140625" customWidth="1"/>
    <col min="3" max="3" width="183.42578125" style="4" bestFit="1" customWidth="1"/>
    <col min="4" max="4" width="16" style="4" customWidth="1"/>
    <col min="5" max="5" width="12.28515625" style="9" customWidth="1"/>
    <col min="6" max="6" width="21.42578125" style="3" customWidth="1"/>
    <col min="7" max="7" width="16.7109375" style="9" customWidth="1"/>
    <col min="8" max="8" width="20.5703125" style="7" customWidth="1"/>
    <col min="9" max="9" width="17" style="5" customWidth="1"/>
    <col min="10" max="10" width="13.42578125" style="8" customWidth="1"/>
  </cols>
  <sheetData>
    <row r="5" spans="2:10" ht="18" x14ac:dyDescent="0.25">
      <c r="C5" s="128"/>
      <c r="D5" s="128"/>
      <c r="E5" s="128"/>
      <c r="F5" s="128"/>
      <c r="G5" s="128"/>
      <c r="H5" s="128"/>
      <c r="I5" s="128"/>
      <c r="J5" s="128"/>
    </row>
    <row r="7" spans="2:10" ht="15.75" thickBot="1" x14ac:dyDescent="0.3"/>
    <row r="8" spans="2:10" s="2" customFormat="1" ht="15" customHeight="1" x14ac:dyDescent="0.25">
      <c r="C8" s="130" t="s">
        <v>0</v>
      </c>
      <c r="D8" s="132" t="s">
        <v>2</v>
      </c>
      <c r="E8" s="130" t="s">
        <v>3</v>
      </c>
      <c r="F8" s="130" t="s">
        <v>4</v>
      </c>
      <c r="G8" s="130" t="s">
        <v>7</v>
      </c>
      <c r="H8" s="136" t="s">
        <v>5</v>
      </c>
      <c r="I8" s="136" t="s">
        <v>6</v>
      </c>
      <c r="J8" s="138" t="s">
        <v>8</v>
      </c>
    </row>
    <row r="9" spans="2:10" s="2" customFormat="1" ht="15.75" customHeight="1" x14ac:dyDescent="0.25">
      <c r="C9" s="131"/>
      <c r="D9" s="133"/>
      <c r="E9" s="131"/>
      <c r="F9" s="131"/>
      <c r="G9" s="131"/>
      <c r="H9" s="137"/>
      <c r="I9" s="137"/>
      <c r="J9" s="139"/>
    </row>
    <row r="10" spans="2:10" s="1" customFormat="1" x14ac:dyDescent="0.25">
      <c r="B10" s="49" t="s">
        <v>262</v>
      </c>
      <c r="C10" s="51" t="s">
        <v>263</v>
      </c>
      <c r="D10" s="13" t="s">
        <v>14</v>
      </c>
      <c r="E10" s="53">
        <v>44412</v>
      </c>
      <c r="F10" s="54">
        <v>160000</v>
      </c>
      <c r="G10" s="14">
        <f t="shared" ref="G10:G73" si="0">E10+30</f>
        <v>44442</v>
      </c>
      <c r="H10" s="15">
        <f t="shared" ref="H10:H73" si="1">+F10</f>
        <v>160000</v>
      </c>
      <c r="I10" s="16">
        <f t="shared" ref="I10:I73" si="2">+F10-H10</f>
        <v>0</v>
      </c>
      <c r="J10" s="17" t="s">
        <v>9</v>
      </c>
    </row>
    <row r="11" spans="2:10" s="1" customFormat="1" ht="15" customHeight="1" x14ac:dyDescent="0.25">
      <c r="B11" s="49" t="s">
        <v>229</v>
      </c>
      <c r="C11" s="51" t="s">
        <v>264</v>
      </c>
      <c r="D11" s="13" t="s">
        <v>17</v>
      </c>
      <c r="E11" s="53">
        <v>44412</v>
      </c>
      <c r="F11" s="54">
        <v>10499.58</v>
      </c>
      <c r="G11" s="14">
        <f t="shared" si="0"/>
        <v>44442</v>
      </c>
      <c r="H11" s="15">
        <f t="shared" si="1"/>
        <v>10499.58</v>
      </c>
      <c r="I11" s="16">
        <f t="shared" si="2"/>
        <v>0</v>
      </c>
      <c r="J11" s="17" t="s">
        <v>10</v>
      </c>
    </row>
    <row r="12" spans="2:10" s="1" customFormat="1" x14ac:dyDescent="0.25">
      <c r="B12" s="49" t="s">
        <v>229</v>
      </c>
      <c r="C12" s="51" t="s">
        <v>265</v>
      </c>
      <c r="D12" s="13" t="s">
        <v>18</v>
      </c>
      <c r="E12" s="53">
        <v>44412</v>
      </c>
      <c r="F12" s="54">
        <v>11800</v>
      </c>
      <c r="G12" s="14">
        <f t="shared" si="0"/>
        <v>44442</v>
      </c>
      <c r="H12" s="15">
        <f t="shared" si="1"/>
        <v>11800</v>
      </c>
      <c r="I12" s="16">
        <f t="shared" si="2"/>
        <v>0</v>
      </c>
      <c r="J12" s="17" t="s">
        <v>9</v>
      </c>
    </row>
    <row r="13" spans="2:10" s="1" customFormat="1" x14ac:dyDescent="0.25">
      <c r="B13" s="49" t="s">
        <v>230</v>
      </c>
      <c r="C13" s="51" t="s">
        <v>266</v>
      </c>
      <c r="D13" s="13" t="s">
        <v>204</v>
      </c>
      <c r="E13" s="53">
        <v>44412</v>
      </c>
      <c r="F13" s="54">
        <v>1081075.8</v>
      </c>
      <c r="G13" s="14">
        <f t="shared" si="0"/>
        <v>44442</v>
      </c>
      <c r="H13" s="15">
        <f t="shared" si="1"/>
        <v>1081075.8</v>
      </c>
      <c r="I13" s="16">
        <f t="shared" si="2"/>
        <v>0</v>
      </c>
      <c r="J13" s="17" t="s">
        <v>9</v>
      </c>
    </row>
    <row r="14" spans="2:10" s="1" customFormat="1" x14ac:dyDescent="0.25">
      <c r="B14" s="49" t="s">
        <v>21</v>
      </c>
      <c r="C14" s="51" t="s">
        <v>267</v>
      </c>
      <c r="D14" s="13" t="s">
        <v>23</v>
      </c>
      <c r="E14" s="53">
        <v>44414</v>
      </c>
      <c r="F14" s="54">
        <v>18575.09</v>
      </c>
      <c r="G14" s="14">
        <f t="shared" si="0"/>
        <v>44444</v>
      </c>
      <c r="H14" s="15">
        <f t="shared" si="1"/>
        <v>18575.09</v>
      </c>
      <c r="I14" s="16">
        <f t="shared" si="2"/>
        <v>0</v>
      </c>
      <c r="J14" s="17" t="s">
        <v>9</v>
      </c>
    </row>
    <row r="15" spans="2:10" s="1" customFormat="1" x14ac:dyDescent="0.25">
      <c r="B15" s="49" t="s">
        <v>24</v>
      </c>
      <c r="C15" s="51" t="s">
        <v>268</v>
      </c>
      <c r="D15" s="13" t="s">
        <v>26</v>
      </c>
      <c r="E15" s="53">
        <v>44414</v>
      </c>
      <c r="F15" s="54">
        <v>81420</v>
      </c>
      <c r="G15" s="14">
        <f t="shared" si="0"/>
        <v>44444</v>
      </c>
      <c r="H15" s="15">
        <f t="shared" si="1"/>
        <v>81420</v>
      </c>
      <c r="I15" s="16">
        <f t="shared" si="2"/>
        <v>0</v>
      </c>
      <c r="J15" s="17" t="s">
        <v>9</v>
      </c>
    </row>
    <row r="16" spans="2:10" s="1" customFormat="1" x14ac:dyDescent="0.25">
      <c r="B16" s="49" t="s">
        <v>27</v>
      </c>
      <c r="C16" s="51" t="s">
        <v>269</v>
      </c>
      <c r="D16" s="13" t="s">
        <v>28</v>
      </c>
      <c r="E16" s="53">
        <v>44417</v>
      </c>
      <c r="F16" s="54">
        <v>58344.639999999999</v>
      </c>
      <c r="G16" s="14">
        <f t="shared" si="0"/>
        <v>44447</v>
      </c>
      <c r="H16" s="15">
        <f t="shared" si="1"/>
        <v>58344.639999999999</v>
      </c>
      <c r="I16" s="16">
        <f t="shared" si="2"/>
        <v>0</v>
      </c>
      <c r="J16" s="17" t="s">
        <v>9</v>
      </c>
    </row>
    <row r="17" spans="2:10" s="1" customFormat="1" x14ac:dyDescent="0.25">
      <c r="B17" s="49" t="s">
        <v>29</v>
      </c>
      <c r="C17" s="51" t="s">
        <v>270</v>
      </c>
      <c r="D17" s="13" t="s">
        <v>30</v>
      </c>
      <c r="E17" s="53">
        <v>44417</v>
      </c>
      <c r="F17" s="54">
        <v>26780.27</v>
      </c>
      <c r="G17" s="14">
        <f t="shared" si="0"/>
        <v>44447</v>
      </c>
      <c r="H17" s="15">
        <f t="shared" si="1"/>
        <v>26780.27</v>
      </c>
      <c r="I17" s="16">
        <f t="shared" si="2"/>
        <v>0</v>
      </c>
      <c r="J17" s="17" t="s">
        <v>9</v>
      </c>
    </row>
    <row r="18" spans="2:10" s="1" customFormat="1" x14ac:dyDescent="0.25">
      <c r="B18" s="49" t="s">
        <v>231</v>
      </c>
      <c r="C18" s="51" t="s">
        <v>271</v>
      </c>
      <c r="D18" s="13" t="s">
        <v>32</v>
      </c>
      <c r="E18" s="53">
        <v>44417</v>
      </c>
      <c r="F18" s="54">
        <v>130954.36</v>
      </c>
      <c r="G18" s="14">
        <f t="shared" si="0"/>
        <v>44447</v>
      </c>
      <c r="H18" s="15">
        <f t="shared" si="1"/>
        <v>130954.36</v>
      </c>
      <c r="I18" s="16">
        <f t="shared" si="2"/>
        <v>0</v>
      </c>
      <c r="J18" s="17" t="s">
        <v>9</v>
      </c>
    </row>
    <row r="19" spans="2:10" s="1" customFormat="1" x14ac:dyDescent="0.25">
      <c r="B19" s="49" t="s">
        <v>33</v>
      </c>
      <c r="C19" s="51" t="s">
        <v>272</v>
      </c>
      <c r="D19" s="13" t="s">
        <v>34</v>
      </c>
      <c r="E19" s="53">
        <v>44417</v>
      </c>
      <c r="F19" s="54">
        <v>129430</v>
      </c>
      <c r="G19" s="14">
        <f t="shared" si="0"/>
        <v>44447</v>
      </c>
      <c r="H19" s="15">
        <f t="shared" si="1"/>
        <v>129430</v>
      </c>
      <c r="I19" s="16">
        <f t="shared" si="2"/>
        <v>0</v>
      </c>
      <c r="J19" s="17" t="s">
        <v>10</v>
      </c>
    </row>
    <row r="20" spans="2:10" s="1" customFormat="1" x14ac:dyDescent="0.25">
      <c r="B20" s="49" t="s">
        <v>33</v>
      </c>
      <c r="C20" s="51" t="s">
        <v>273</v>
      </c>
      <c r="D20" s="13" t="s">
        <v>36</v>
      </c>
      <c r="E20" s="53">
        <v>44417</v>
      </c>
      <c r="F20" s="54">
        <v>16520</v>
      </c>
      <c r="G20" s="14">
        <f t="shared" si="0"/>
        <v>44447</v>
      </c>
      <c r="H20" s="15">
        <f t="shared" si="1"/>
        <v>16520</v>
      </c>
      <c r="I20" s="16">
        <f t="shared" si="2"/>
        <v>0</v>
      </c>
      <c r="J20" s="17" t="s">
        <v>9</v>
      </c>
    </row>
    <row r="21" spans="2:10" s="1" customFormat="1" x14ac:dyDescent="0.25">
      <c r="B21" s="49" t="s">
        <v>35</v>
      </c>
      <c r="C21" s="51" t="s">
        <v>274</v>
      </c>
      <c r="D21" s="13" t="s">
        <v>40</v>
      </c>
      <c r="E21" s="53">
        <v>44417</v>
      </c>
      <c r="F21" s="54">
        <v>63130</v>
      </c>
      <c r="G21" s="14">
        <f t="shared" si="0"/>
        <v>44447</v>
      </c>
      <c r="H21" s="15">
        <f t="shared" si="1"/>
        <v>63130</v>
      </c>
      <c r="I21" s="16">
        <f t="shared" si="2"/>
        <v>0</v>
      </c>
      <c r="J21" s="17" t="s">
        <v>9</v>
      </c>
    </row>
    <row r="22" spans="2:10" s="1" customFormat="1" x14ac:dyDescent="0.25">
      <c r="B22" s="49" t="s">
        <v>37</v>
      </c>
      <c r="C22" s="51" t="s">
        <v>275</v>
      </c>
      <c r="D22" s="13" t="s">
        <v>39</v>
      </c>
      <c r="E22" s="53">
        <v>44417</v>
      </c>
      <c r="F22" s="54">
        <v>4130</v>
      </c>
      <c r="G22" s="14">
        <f t="shared" si="0"/>
        <v>44447</v>
      </c>
      <c r="H22" s="18">
        <f t="shared" si="1"/>
        <v>4130</v>
      </c>
      <c r="I22" s="19">
        <f t="shared" si="2"/>
        <v>0</v>
      </c>
      <c r="J22" s="17" t="s">
        <v>9</v>
      </c>
    </row>
    <row r="23" spans="2:10" s="1" customFormat="1" x14ac:dyDescent="0.25">
      <c r="B23" s="49" t="s">
        <v>232</v>
      </c>
      <c r="C23" s="51" t="s">
        <v>276</v>
      </c>
      <c r="D23" s="13" t="s">
        <v>42</v>
      </c>
      <c r="E23" s="53">
        <v>44417</v>
      </c>
      <c r="F23" s="54">
        <v>258489.60000000001</v>
      </c>
      <c r="G23" s="14">
        <f t="shared" si="0"/>
        <v>44447</v>
      </c>
      <c r="H23" s="15">
        <f t="shared" si="1"/>
        <v>258489.60000000001</v>
      </c>
      <c r="I23" s="16">
        <f t="shared" si="2"/>
        <v>0</v>
      </c>
      <c r="J23" s="17" t="s">
        <v>9</v>
      </c>
    </row>
    <row r="24" spans="2:10" s="1" customFormat="1" x14ac:dyDescent="0.25">
      <c r="B24" s="49" t="s">
        <v>233</v>
      </c>
      <c r="C24" s="51" t="s">
        <v>277</v>
      </c>
      <c r="D24" s="13" t="s">
        <v>43</v>
      </c>
      <c r="E24" s="53">
        <v>44417</v>
      </c>
      <c r="F24" s="54">
        <v>110037.36</v>
      </c>
      <c r="G24" s="14">
        <f t="shared" si="0"/>
        <v>44447</v>
      </c>
      <c r="H24" s="15">
        <f t="shared" si="1"/>
        <v>110037.36</v>
      </c>
      <c r="I24" s="16">
        <f t="shared" si="2"/>
        <v>0</v>
      </c>
      <c r="J24" s="17" t="s">
        <v>9</v>
      </c>
    </row>
    <row r="25" spans="2:10" s="1" customFormat="1" ht="28.5" x14ac:dyDescent="0.25">
      <c r="B25" s="49" t="s">
        <v>233</v>
      </c>
      <c r="C25" s="51" t="s">
        <v>278</v>
      </c>
      <c r="D25" s="13" t="s">
        <v>45</v>
      </c>
      <c r="E25" s="53">
        <v>44417</v>
      </c>
      <c r="F25" s="54">
        <v>70800</v>
      </c>
      <c r="G25" s="14">
        <f t="shared" si="0"/>
        <v>44447</v>
      </c>
      <c r="H25" s="15">
        <f t="shared" si="1"/>
        <v>70800</v>
      </c>
      <c r="I25" s="16">
        <f t="shared" si="2"/>
        <v>0</v>
      </c>
      <c r="J25" s="17" t="s">
        <v>10</v>
      </c>
    </row>
    <row r="26" spans="2:10" s="1" customFormat="1" x14ac:dyDescent="0.25">
      <c r="B26" s="49" t="s">
        <v>44</v>
      </c>
      <c r="C26" s="51" t="s">
        <v>279</v>
      </c>
      <c r="D26" s="13" t="s">
        <v>47</v>
      </c>
      <c r="E26" s="53">
        <v>44417</v>
      </c>
      <c r="F26" s="54">
        <v>310340</v>
      </c>
      <c r="G26" s="14">
        <f t="shared" si="0"/>
        <v>44447</v>
      </c>
      <c r="H26" s="15">
        <f t="shared" si="1"/>
        <v>310340</v>
      </c>
      <c r="I26" s="16">
        <f t="shared" si="2"/>
        <v>0</v>
      </c>
      <c r="J26" s="17" t="s">
        <v>9</v>
      </c>
    </row>
    <row r="27" spans="2:10" s="1" customFormat="1" x14ac:dyDescent="0.25">
      <c r="B27" s="49" t="s">
        <v>234</v>
      </c>
      <c r="C27" s="51" t="s">
        <v>280</v>
      </c>
      <c r="D27" s="13" t="s">
        <v>50</v>
      </c>
      <c r="E27" s="53">
        <v>44418</v>
      </c>
      <c r="F27" s="54">
        <v>156000</v>
      </c>
      <c r="G27" s="14">
        <f t="shared" si="0"/>
        <v>44448</v>
      </c>
      <c r="H27" s="15">
        <f t="shared" si="1"/>
        <v>156000</v>
      </c>
      <c r="I27" s="16">
        <f t="shared" si="2"/>
        <v>0</v>
      </c>
      <c r="J27" s="17" t="s">
        <v>10</v>
      </c>
    </row>
    <row r="28" spans="2:10" s="1" customFormat="1" x14ac:dyDescent="0.25">
      <c r="B28" s="49" t="s">
        <v>235</v>
      </c>
      <c r="C28" s="51" t="s">
        <v>281</v>
      </c>
      <c r="D28" s="13" t="s">
        <v>52</v>
      </c>
      <c r="E28" s="53">
        <v>44418</v>
      </c>
      <c r="F28" s="54">
        <v>7566.69</v>
      </c>
      <c r="G28" s="14">
        <f t="shared" si="0"/>
        <v>44448</v>
      </c>
      <c r="H28" s="15">
        <f t="shared" si="1"/>
        <v>7566.69</v>
      </c>
      <c r="I28" s="16">
        <f t="shared" si="2"/>
        <v>0</v>
      </c>
      <c r="J28" s="17" t="s">
        <v>9</v>
      </c>
    </row>
    <row r="29" spans="2:10" s="1" customFormat="1" x14ac:dyDescent="0.25">
      <c r="B29" s="49" t="s">
        <v>236</v>
      </c>
      <c r="C29" s="51" t="s">
        <v>282</v>
      </c>
      <c r="D29" s="13" t="s">
        <v>53</v>
      </c>
      <c r="E29" s="53">
        <v>44418</v>
      </c>
      <c r="F29" s="54">
        <v>15384.9</v>
      </c>
      <c r="G29" s="14">
        <f t="shared" si="0"/>
        <v>44448</v>
      </c>
      <c r="H29" s="15">
        <f t="shared" si="1"/>
        <v>15384.9</v>
      </c>
      <c r="I29" s="16">
        <f t="shared" si="2"/>
        <v>0</v>
      </c>
      <c r="J29" s="17" t="s">
        <v>9</v>
      </c>
    </row>
    <row r="30" spans="2:10" s="1" customFormat="1" x14ac:dyDescent="0.25">
      <c r="B30" s="49" t="s">
        <v>236</v>
      </c>
      <c r="C30" s="51" t="s">
        <v>283</v>
      </c>
      <c r="D30" s="13" t="s">
        <v>54</v>
      </c>
      <c r="E30" s="53">
        <v>44418</v>
      </c>
      <c r="F30" s="54">
        <v>3902.54</v>
      </c>
      <c r="G30" s="14">
        <f t="shared" si="0"/>
        <v>44448</v>
      </c>
      <c r="H30" s="15">
        <f t="shared" si="1"/>
        <v>3902.54</v>
      </c>
      <c r="I30" s="16">
        <f t="shared" si="2"/>
        <v>0</v>
      </c>
      <c r="J30" s="17" t="s">
        <v>9</v>
      </c>
    </row>
    <row r="31" spans="2:10" s="1" customFormat="1" x14ac:dyDescent="0.25">
      <c r="B31" s="49" t="s">
        <v>236</v>
      </c>
      <c r="C31" s="51" t="s">
        <v>284</v>
      </c>
      <c r="D31" s="13" t="s">
        <v>55</v>
      </c>
      <c r="E31" s="53">
        <v>44418</v>
      </c>
      <c r="F31" s="54">
        <v>398801.74</v>
      </c>
      <c r="G31" s="14">
        <f t="shared" si="0"/>
        <v>44448</v>
      </c>
      <c r="H31" s="15">
        <f t="shared" si="1"/>
        <v>398801.74</v>
      </c>
      <c r="I31" s="16">
        <f t="shared" si="2"/>
        <v>0</v>
      </c>
      <c r="J31" s="17" t="s">
        <v>9</v>
      </c>
    </row>
    <row r="32" spans="2:10" s="1" customFormat="1" x14ac:dyDescent="0.25">
      <c r="B32" s="49" t="s">
        <v>236</v>
      </c>
      <c r="C32" s="51" t="s">
        <v>285</v>
      </c>
      <c r="D32" s="13" t="s">
        <v>56</v>
      </c>
      <c r="E32" s="53">
        <v>44418</v>
      </c>
      <c r="F32" s="54">
        <v>5964.21</v>
      </c>
      <c r="G32" s="14">
        <f t="shared" si="0"/>
        <v>44448</v>
      </c>
      <c r="H32" s="15">
        <f t="shared" si="1"/>
        <v>5964.21</v>
      </c>
      <c r="I32" s="16">
        <f>+F32-H32</f>
        <v>0</v>
      </c>
      <c r="J32" s="17" t="s">
        <v>9</v>
      </c>
    </row>
    <row r="33" spans="2:10" s="1" customFormat="1" ht="128.25" x14ac:dyDescent="0.25">
      <c r="B33" s="49" t="s">
        <v>236</v>
      </c>
      <c r="C33" s="51" t="s">
        <v>286</v>
      </c>
      <c r="D33" s="13" t="s">
        <v>58</v>
      </c>
      <c r="E33" s="53">
        <v>44418</v>
      </c>
      <c r="F33" s="54">
        <v>379436.33</v>
      </c>
      <c r="G33" s="14">
        <f t="shared" si="0"/>
        <v>44448</v>
      </c>
      <c r="H33" s="15">
        <f t="shared" si="1"/>
        <v>379436.33</v>
      </c>
      <c r="I33" s="16">
        <f t="shared" si="2"/>
        <v>0</v>
      </c>
      <c r="J33" s="17" t="s">
        <v>9</v>
      </c>
    </row>
    <row r="34" spans="2:10" s="1" customFormat="1" x14ac:dyDescent="0.25">
      <c r="B34" s="49" t="s">
        <v>235</v>
      </c>
      <c r="C34" s="51" t="s">
        <v>287</v>
      </c>
      <c r="D34" s="13" t="s">
        <v>59</v>
      </c>
      <c r="E34" s="53">
        <v>44418</v>
      </c>
      <c r="F34" s="54">
        <v>89680</v>
      </c>
      <c r="G34" s="14">
        <f t="shared" si="0"/>
        <v>44448</v>
      </c>
      <c r="H34" s="15">
        <f t="shared" si="1"/>
        <v>89680</v>
      </c>
      <c r="I34" s="16">
        <f t="shared" si="2"/>
        <v>0</v>
      </c>
      <c r="J34" s="17" t="s">
        <v>9</v>
      </c>
    </row>
    <row r="35" spans="2:10" s="1" customFormat="1" x14ac:dyDescent="0.25">
      <c r="B35" s="49" t="s">
        <v>237</v>
      </c>
      <c r="C35" s="51" t="s">
        <v>288</v>
      </c>
      <c r="D35" s="13" t="s">
        <v>61</v>
      </c>
      <c r="E35" s="53">
        <v>44418</v>
      </c>
      <c r="F35" s="54">
        <v>918040</v>
      </c>
      <c r="G35" s="14">
        <f t="shared" si="0"/>
        <v>44448</v>
      </c>
      <c r="H35" s="15">
        <f t="shared" si="1"/>
        <v>918040</v>
      </c>
      <c r="I35" s="16">
        <f t="shared" si="2"/>
        <v>0</v>
      </c>
      <c r="J35" s="17" t="s">
        <v>10</v>
      </c>
    </row>
    <row r="36" spans="2:10" s="1" customFormat="1" x14ac:dyDescent="0.25">
      <c r="B36" s="49" t="s">
        <v>234</v>
      </c>
      <c r="C36" s="51" t="s">
        <v>289</v>
      </c>
      <c r="D36" s="13" t="s">
        <v>62</v>
      </c>
      <c r="E36" s="53">
        <v>44418</v>
      </c>
      <c r="F36" s="54">
        <v>16500</v>
      </c>
      <c r="G36" s="14">
        <f t="shared" si="0"/>
        <v>44448</v>
      </c>
      <c r="H36" s="15">
        <f t="shared" si="1"/>
        <v>16500</v>
      </c>
      <c r="I36" s="16">
        <f t="shared" si="2"/>
        <v>0</v>
      </c>
      <c r="J36" s="17" t="s">
        <v>9</v>
      </c>
    </row>
    <row r="37" spans="2:10" s="1" customFormat="1" x14ac:dyDescent="0.25">
      <c r="B37" s="49" t="s">
        <v>238</v>
      </c>
      <c r="C37" s="51" t="s">
        <v>290</v>
      </c>
      <c r="D37" s="13" t="s">
        <v>64</v>
      </c>
      <c r="E37" s="53">
        <v>44418</v>
      </c>
      <c r="F37" s="54">
        <v>16620.3</v>
      </c>
      <c r="G37" s="14">
        <f t="shared" si="0"/>
        <v>44448</v>
      </c>
      <c r="H37" s="15">
        <f t="shared" si="1"/>
        <v>16620.3</v>
      </c>
      <c r="I37" s="16">
        <f t="shared" si="2"/>
        <v>0</v>
      </c>
      <c r="J37" s="17" t="s">
        <v>10</v>
      </c>
    </row>
    <row r="38" spans="2:10" s="1" customFormat="1" x14ac:dyDescent="0.25">
      <c r="B38" s="49" t="s">
        <v>239</v>
      </c>
      <c r="C38" s="51" t="s">
        <v>297</v>
      </c>
      <c r="D38" s="13" t="s">
        <v>66</v>
      </c>
      <c r="E38" s="53">
        <v>44418</v>
      </c>
      <c r="F38" s="54">
        <v>29500</v>
      </c>
      <c r="G38" s="14">
        <f t="shared" si="0"/>
        <v>44448</v>
      </c>
      <c r="H38" s="15">
        <f t="shared" si="1"/>
        <v>29500</v>
      </c>
      <c r="I38" s="16">
        <f t="shared" si="2"/>
        <v>0</v>
      </c>
      <c r="J38" s="17" t="s">
        <v>10</v>
      </c>
    </row>
    <row r="39" spans="2:10" s="1" customFormat="1" x14ac:dyDescent="0.25">
      <c r="B39" s="49" t="s">
        <v>240</v>
      </c>
      <c r="C39" s="51" t="s">
        <v>291</v>
      </c>
      <c r="D39" s="13" t="s">
        <v>69</v>
      </c>
      <c r="E39" s="53">
        <v>44418</v>
      </c>
      <c r="F39" s="54">
        <v>15340</v>
      </c>
      <c r="G39" s="14">
        <f t="shared" si="0"/>
        <v>44448</v>
      </c>
      <c r="H39" s="15">
        <f t="shared" si="1"/>
        <v>15340</v>
      </c>
      <c r="I39" s="16">
        <f t="shared" si="2"/>
        <v>0</v>
      </c>
      <c r="J39" s="17" t="s">
        <v>9</v>
      </c>
    </row>
    <row r="40" spans="2:10" s="1" customFormat="1" x14ac:dyDescent="0.25">
      <c r="B40" s="49" t="s">
        <v>240</v>
      </c>
      <c r="C40" s="51" t="s">
        <v>292</v>
      </c>
      <c r="D40" s="13" t="s">
        <v>72</v>
      </c>
      <c r="E40" s="53">
        <v>44418</v>
      </c>
      <c r="F40" s="54">
        <v>5310</v>
      </c>
      <c r="G40" s="14">
        <f t="shared" si="0"/>
        <v>44448</v>
      </c>
      <c r="H40" s="15">
        <f t="shared" si="1"/>
        <v>5310</v>
      </c>
      <c r="I40" s="16">
        <f t="shared" si="2"/>
        <v>0</v>
      </c>
      <c r="J40" s="17" t="s">
        <v>9</v>
      </c>
    </row>
    <row r="41" spans="2:10" s="1" customFormat="1" x14ac:dyDescent="0.25">
      <c r="B41" s="49" t="s">
        <v>241</v>
      </c>
      <c r="C41" s="51" t="s">
        <v>293</v>
      </c>
      <c r="D41" s="13" t="s">
        <v>74</v>
      </c>
      <c r="E41" s="53">
        <v>44419</v>
      </c>
      <c r="F41" s="54">
        <v>469200</v>
      </c>
      <c r="G41" s="14">
        <f t="shared" si="0"/>
        <v>44449</v>
      </c>
      <c r="H41" s="15">
        <f t="shared" si="1"/>
        <v>469200</v>
      </c>
      <c r="I41" s="16">
        <f t="shared" si="2"/>
        <v>0</v>
      </c>
      <c r="J41" s="17" t="s">
        <v>9</v>
      </c>
    </row>
    <row r="42" spans="2:10" s="1" customFormat="1" x14ac:dyDescent="0.25">
      <c r="B42" s="49" t="s">
        <v>242</v>
      </c>
      <c r="C42" s="51" t="s">
        <v>294</v>
      </c>
      <c r="D42" s="13" t="s">
        <v>77</v>
      </c>
      <c r="E42" s="53">
        <v>44419</v>
      </c>
      <c r="F42" s="54">
        <v>33750</v>
      </c>
      <c r="G42" s="14">
        <f t="shared" si="0"/>
        <v>44449</v>
      </c>
      <c r="H42" s="15">
        <f t="shared" si="1"/>
        <v>33750</v>
      </c>
      <c r="I42" s="16">
        <f t="shared" si="2"/>
        <v>0</v>
      </c>
      <c r="J42" s="17" t="s">
        <v>9</v>
      </c>
    </row>
    <row r="43" spans="2:10" s="1" customFormat="1" x14ac:dyDescent="0.25">
      <c r="B43" s="49" t="s">
        <v>243</v>
      </c>
      <c r="C43" s="51" t="s">
        <v>295</v>
      </c>
      <c r="D43" s="13" t="s">
        <v>80</v>
      </c>
      <c r="E43" s="53">
        <v>44419</v>
      </c>
      <c r="F43" s="54">
        <v>9440</v>
      </c>
      <c r="G43" s="14">
        <f>E43+30</f>
        <v>44449</v>
      </c>
      <c r="H43" s="15">
        <f t="shared" si="1"/>
        <v>9440</v>
      </c>
      <c r="I43" s="16">
        <f t="shared" si="2"/>
        <v>0</v>
      </c>
      <c r="J43" s="17" t="s">
        <v>9</v>
      </c>
    </row>
    <row r="44" spans="2:10" s="1" customFormat="1" x14ac:dyDescent="0.25">
      <c r="B44" s="49" t="s">
        <v>73</v>
      </c>
      <c r="C44" s="51" t="s">
        <v>296</v>
      </c>
      <c r="D44" s="13" t="s">
        <v>194</v>
      </c>
      <c r="E44" s="53">
        <v>44419</v>
      </c>
      <c r="F44" s="54">
        <v>9440</v>
      </c>
      <c r="G44" s="14">
        <f>E44+30</f>
        <v>44449</v>
      </c>
      <c r="H44" s="15">
        <f>+F44</f>
        <v>9440</v>
      </c>
      <c r="I44" s="16">
        <f t="shared" si="2"/>
        <v>0</v>
      </c>
      <c r="J44" s="17" t="s">
        <v>9</v>
      </c>
    </row>
    <row r="45" spans="2:10" s="1" customFormat="1" x14ac:dyDescent="0.25">
      <c r="B45" s="49" t="s">
        <v>244</v>
      </c>
      <c r="C45" s="51" t="s">
        <v>298</v>
      </c>
      <c r="D45" s="13" t="s">
        <v>83</v>
      </c>
      <c r="E45" s="53">
        <v>44419</v>
      </c>
      <c r="F45" s="54">
        <v>14160</v>
      </c>
      <c r="G45" s="14">
        <f t="shared" si="0"/>
        <v>44449</v>
      </c>
      <c r="H45" s="15">
        <f t="shared" si="1"/>
        <v>14160</v>
      </c>
      <c r="I45" s="16">
        <f t="shared" si="2"/>
        <v>0</v>
      </c>
      <c r="J45" s="17" t="s">
        <v>9</v>
      </c>
    </row>
    <row r="46" spans="2:10" s="1" customFormat="1" x14ac:dyDescent="0.25">
      <c r="B46" s="49" t="s">
        <v>78</v>
      </c>
      <c r="C46" s="51" t="s">
        <v>299</v>
      </c>
      <c r="D46" s="13" t="s">
        <v>86</v>
      </c>
      <c r="E46" s="53">
        <v>44419</v>
      </c>
      <c r="F46" s="54">
        <v>15664.5</v>
      </c>
      <c r="G46" s="14">
        <f t="shared" si="0"/>
        <v>44449</v>
      </c>
      <c r="H46" s="15">
        <f t="shared" si="1"/>
        <v>15664.5</v>
      </c>
      <c r="I46" s="16">
        <f t="shared" si="2"/>
        <v>0</v>
      </c>
      <c r="J46" s="17" t="s">
        <v>10</v>
      </c>
    </row>
    <row r="47" spans="2:10" s="1" customFormat="1" x14ac:dyDescent="0.25">
      <c r="B47" s="49" t="s">
        <v>192</v>
      </c>
      <c r="C47" s="52" t="s">
        <v>300</v>
      </c>
      <c r="D47" s="13" t="s">
        <v>87</v>
      </c>
      <c r="E47" s="53">
        <v>44419</v>
      </c>
      <c r="F47" s="54">
        <v>34220</v>
      </c>
      <c r="G47" s="14">
        <f t="shared" si="0"/>
        <v>44449</v>
      </c>
      <c r="H47" s="15">
        <f t="shared" si="1"/>
        <v>34220</v>
      </c>
      <c r="I47" s="16">
        <f t="shared" si="2"/>
        <v>0</v>
      </c>
      <c r="J47" s="17" t="s">
        <v>9</v>
      </c>
    </row>
    <row r="48" spans="2:10" s="1" customFormat="1" x14ac:dyDescent="0.25">
      <c r="B48" s="49" t="s">
        <v>81</v>
      </c>
      <c r="C48" s="51" t="s">
        <v>301</v>
      </c>
      <c r="D48" s="13" t="s">
        <v>90</v>
      </c>
      <c r="E48" s="53">
        <v>44419</v>
      </c>
      <c r="F48" s="54">
        <v>15022.01</v>
      </c>
      <c r="G48" s="14">
        <f t="shared" si="0"/>
        <v>44449</v>
      </c>
      <c r="H48" s="15">
        <f t="shared" si="1"/>
        <v>15022.01</v>
      </c>
      <c r="I48" s="16">
        <f t="shared" si="2"/>
        <v>0</v>
      </c>
      <c r="J48" s="17" t="s">
        <v>10</v>
      </c>
    </row>
    <row r="49" spans="2:10" s="1" customFormat="1" x14ac:dyDescent="0.25">
      <c r="B49" s="49" t="s">
        <v>84</v>
      </c>
      <c r="C49" s="51" t="s">
        <v>302</v>
      </c>
      <c r="D49" s="13" t="s">
        <v>69</v>
      </c>
      <c r="E49" s="53">
        <v>44421</v>
      </c>
      <c r="F49" s="54">
        <v>35400</v>
      </c>
      <c r="G49" s="14">
        <f t="shared" si="0"/>
        <v>44451</v>
      </c>
      <c r="H49" s="15">
        <f t="shared" si="1"/>
        <v>35400</v>
      </c>
      <c r="I49" s="16">
        <f t="shared" si="2"/>
        <v>0</v>
      </c>
      <c r="J49" s="17" t="s">
        <v>10</v>
      </c>
    </row>
    <row r="50" spans="2:10" s="1" customFormat="1" x14ac:dyDescent="0.25">
      <c r="B50" s="49" t="s">
        <v>84</v>
      </c>
      <c r="C50" s="51" t="s">
        <v>303</v>
      </c>
      <c r="D50" s="13" t="s">
        <v>95</v>
      </c>
      <c r="E50" s="53">
        <v>44421</v>
      </c>
      <c r="F50" s="54">
        <v>60000</v>
      </c>
      <c r="G50" s="14">
        <f t="shared" si="0"/>
        <v>44451</v>
      </c>
      <c r="H50" s="36">
        <f t="shared" si="1"/>
        <v>60000</v>
      </c>
      <c r="I50" s="16">
        <f t="shared" si="2"/>
        <v>0</v>
      </c>
      <c r="J50" s="17" t="s">
        <v>9</v>
      </c>
    </row>
    <row r="51" spans="2:10" s="1" customFormat="1" x14ac:dyDescent="0.25">
      <c r="B51" s="49" t="s">
        <v>242</v>
      </c>
      <c r="C51" s="51" t="s">
        <v>304</v>
      </c>
      <c r="D51" s="13" t="s">
        <v>77</v>
      </c>
      <c r="E51" s="53">
        <v>44421</v>
      </c>
      <c r="F51" s="54">
        <v>106206.56</v>
      </c>
      <c r="G51" s="14">
        <f t="shared" si="0"/>
        <v>44451</v>
      </c>
      <c r="H51" s="36">
        <f t="shared" si="1"/>
        <v>106206.56</v>
      </c>
      <c r="I51" s="16">
        <f t="shared" si="2"/>
        <v>0</v>
      </c>
      <c r="J51" s="17" t="s">
        <v>9</v>
      </c>
    </row>
    <row r="52" spans="2:10" s="1" customFormat="1" x14ac:dyDescent="0.25">
      <c r="B52" s="49" t="s">
        <v>88</v>
      </c>
      <c r="C52" s="51" t="s">
        <v>305</v>
      </c>
      <c r="D52" s="13" t="s">
        <v>99</v>
      </c>
      <c r="E52" s="53">
        <v>44421</v>
      </c>
      <c r="F52" s="54">
        <v>599405.44999999995</v>
      </c>
      <c r="G52" s="14">
        <f t="shared" si="0"/>
        <v>44451</v>
      </c>
      <c r="H52" s="36">
        <f t="shared" si="1"/>
        <v>599405.44999999995</v>
      </c>
      <c r="I52" s="16">
        <f t="shared" si="2"/>
        <v>0</v>
      </c>
      <c r="J52" s="17" t="s">
        <v>9</v>
      </c>
    </row>
    <row r="53" spans="2:10" s="1" customFormat="1" x14ac:dyDescent="0.25">
      <c r="B53" s="49" t="s">
        <v>91</v>
      </c>
      <c r="C53" s="51" t="s">
        <v>306</v>
      </c>
      <c r="D53" s="13" t="s">
        <v>102</v>
      </c>
      <c r="E53" s="53">
        <v>44421</v>
      </c>
      <c r="F53" s="54">
        <v>1416</v>
      </c>
      <c r="G53" s="14">
        <f t="shared" si="0"/>
        <v>44451</v>
      </c>
      <c r="H53" s="36">
        <f t="shared" si="1"/>
        <v>1416</v>
      </c>
      <c r="I53" s="16">
        <f t="shared" si="2"/>
        <v>0</v>
      </c>
      <c r="J53" s="17" t="s">
        <v>9</v>
      </c>
    </row>
    <row r="54" spans="2:10" s="1" customFormat="1" x14ac:dyDescent="0.25">
      <c r="B54" s="49" t="s">
        <v>93</v>
      </c>
      <c r="C54" s="51" t="s">
        <v>307</v>
      </c>
      <c r="D54" s="13" t="s">
        <v>104</v>
      </c>
      <c r="E54" s="53">
        <v>44421</v>
      </c>
      <c r="F54" s="54">
        <v>6510.27</v>
      </c>
      <c r="G54" s="14">
        <f t="shared" si="0"/>
        <v>44451</v>
      </c>
      <c r="H54" s="36">
        <f t="shared" si="1"/>
        <v>6510.27</v>
      </c>
      <c r="I54" s="16">
        <f t="shared" si="2"/>
        <v>0</v>
      </c>
      <c r="J54" s="17" t="s">
        <v>9</v>
      </c>
    </row>
    <row r="55" spans="2:10" s="1" customFormat="1" x14ac:dyDescent="0.25">
      <c r="B55" s="49" t="s">
        <v>243</v>
      </c>
      <c r="C55" s="51" t="s">
        <v>308</v>
      </c>
      <c r="D55" s="13" t="s">
        <v>105</v>
      </c>
      <c r="E55" s="53">
        <v>44421</v>
      </c>
      <c r="F55" s="54">
        <v>4817.57</v>
      </c>
      <c r="G55" s="14">
        <f t="shared" si="0"/>
        <v>44451</v>
      </c>
      <c r="H55" s="36">
        <f t="shared" si="1"/>
        <v>4817.57</v>
      </c>
      <c r="I55" s="16">
        <f t="shared" si="2"/>
        <v>0</v>
      </c>
      <c r="J55" s="17" t="s">
        <v>9</v>
      </c>
    </row>
    <row r="56" spans="2:10" s="1" customFormat="1" x14ac:dyDescent="0.25">
      <c r="B56" s="49" t="s">
        <v>245</v>
      </c>
      <c r="C56" s="51" t="s">
        <v>309</v>
      </c>
      <c r="D56" s="13" t="s">
        <v>109</v>
      </c>
      <c r="E56" s="53">
        <v>44421</v>
      </c>
      <c r="F56" s="54">
        <v>14198.22</v>
      </c>
      <c r="G56" s="14">
        <f t="shared" si="0"/>
        <v>44451</v>
      </c>
      <c r="H56" s="36">
        <f t="shared" si="1"/>
        <v>14198.22</v>
      </c>
      <c r="I56" s="16">
        <f t="shared" si="2"/>
        <v>0</v>
      </c>
      <c r="J56" s="17" t="s">
        <v>9</v>
      </c>
    </row>
    <row r="57" spans="2:10" s="1" customFormat="1" x14ac:dyDescent="0.25">
      <c r="B57" s="49" t="s">
        <v>246</v>
      </c>
      <c r="C57" s="51" t="s">
        <v>310</v>
      </c>
      <c r="D57" s="13" t="s">
        <v>112</v>
      </c>
      <c r="E57" s="53">
        <v>44421</v>
      </c>
      <c r="F57" s="54">
        <v>249983</v>
      </c>
      <c r="G57" s="14">
        <f t="shared" si="0"/>
        <v>44451</v>
      </c>
      <c r="H57" s="36">
        <f t="shared" si="1"/>
        <v>249983</v>
      </c>
      <c r="I57" s="16">
        <f t="shared" si="2"/>
        <v>0</v>
      </c>
      <c r="J57" s="17" t="s">
        <v>9</v>
      </c>
    </row>
    <row r="58" spans="2:10" s="1" customFormat="1" x14ac:dyDescent="0.25">
      <c r="B58" s="49" t="s">
        <v>247</v>
      </c>
      <c r="C58" s="51" t="s">
        <v>311</v>
      </c>
      <c r="D58" s="13" t="s">
        <v>115</v>
      </c>
      <c r="E58" s="53">
        <v>44425</v>
      </c>
      <c r="F58" s="54">
        <v>2302000</v>
      </c>
      <c r="G58" s="14">
        <f t="shared" si="0"/>
        <v>44455</v>
      </c>
      <c r="H58" s="36">
        <f t="shared" si="1"/>
        <v>2302000</v>
      </c>
      <c r="I58" s="16">
        <f t="shared" si="2"/>
        <v>0</v>
      </c>
      <c r="J58" s="17" t="s">
        <v>10</v>
      </c>
    </row>
    <row r="59" spans="2:10" s="1" customFormat="1" x14ac:dyDescent="0.25">
      <c r="B59" s="49" t="s">
        <v>247</v>
      </c>
      <c r="C59" s="51" t="s">
        <v>312</v>
      </c>
      <c r="D59" s="13" t="s">
        <v>42</v>
      </c>
      <c r="E59" s="53">
        <v>44425</v>
      </c>
      <c r="F59" s="54">
        <v>327869.73</v>
      </c>
      <c r="G59" s="14">
        <f t="shared" si="0"/>
        <v>44455</v>
      </c>
      <c r="H59" s="36">
        <f t="shared" si="1"/>
        <v>327869.73</v>
      </c>
      <c r="I59" s="16">
        <f t="shared" si="2"/>
        <v>0</v>
      </c>
      <c r="J59" s="17" t="s">
        <v>9</v>
      </c>
    </row>
    <row r="60" spans="2:10" s="1" customFormat="1" ht="28.5" x14ac:dyDescent="0.25">
      <c r="B60" s="49" t="s">
        <v>247</v>
      </c>
      <c r="C60" s="51" t="s">
        <v>313</v>
      </c>
      <c r="D60" s="13" t="s">
        <v>120</v>
      </c>
      <c r="E60" s="53">
        <v>44425</v>
      </c>
      <c r="F60" s="54">
        <v>500000</v>
      </c>
      <c r="G60" s="14">
        <f t="shared" si="0"/>
        <v>44455</v>
      </c>
      <c r="H60" s="36">
        <f t="shared" si="1"/>
        <v>500000</v>
      </c>
      <c r="I60" s="16">
        <f t="shared" si="2"/>
        <v>0</v>
      </c>
      <c r="J60" s="17" t="s">
        <v>9</v>
      </c>
    </row>
    <row r="61" spans="2:10" s="1" customFormat="1" ht="28.5" x14ac:dyDescent="0.25">
      <c r="B61" s="49" t="s">
        <v>247</v>
      </c>
      <c r="C61" s="51" t="s">
        <v>314</v>
      </c>
      <c r="D61" s="13" t="s">
        <v>122</v>
      </c>
      <c r="E61" s="53">
        <v>44425</v>
      </c>
      <c r="F61" s="54">
        <v>6918</v>
      </c>
      <c r="G61" s="14">
        <f t="shared" si="0"/>
        <v>44455</v>
      </c>
      <c r="H61" s="36">
        <f t="shared" si="1"/>
        <v>6918</v>
      </c>
      <c r="I61" s="16">
        <f t="shared" si="2"/>
        <v>0</v>
      </c>
      <c r="J61" s="17" t="s">
        <v>9</v>
      </c>
    </row>
    <row r="62" spans="2:10" s="1" customFormat="1" ht="28.5" x14ac:dyDescent="0.25">
      <c r="B62" s="49" t="s">
        <v>248</v>
      </c>
      <c r="C62" s="52" t="s">
        <v>315</v>
      </c>
      <c r="D62" s="13" t="s">
        <v>124</v>
      </c>
      <c r="E62" s="53">
        <v>44426</v>
      </c>
      <c r="F62" s="54">
        <v>684</v>
      </c>
      <c r="G62" s="14">
        <f t="shared" si="0"/>
        <v>44456</v>
      </c>
      <c r="H62" s="36">
        <f t="shared" si="1"/>
        <v>684</v>
      </c>
      <c r="I62" s="16">
        <f t="shared" si="2"/>
        <v>0</v>
      </c>
      <c r="J62" s="17" t="s">
        <v>9</v>
      </c>
    </row>
    <row r="63" spans="2:10" s="1" customFormat="1" ht="22.5" x14ac:dyDescent="0.25">
      <c r="B63" s="49" t="s">
        <v>249</v>
      </c>
      <c r="C63" s="52" t="s">
        <v>317</v>
      </c>
      <c r="D63" s="13" t="s">
        <v>127</v>
      </c>
      <c r="E63" s="53">
        <v>44426</v>
      </c>
      <c r="F63" s="54">
        <v>14801.94</v>
      </c>
      <c r="G63" s="14">
        <f t="shared" si="0"/>
        <v>44456</v>
      </c>
      <c r="H63" s="36">
        <f t="shared" si="1"/>
        <v>14801.94</v>
      </c>
      <c r="I63" s="16">
        <f t="shared" si="2"/>
        <v>0</v>
      </c>
      <c r="J63" s="17" t="s">
        <v>9</v>
      </c>
    </row>
    <row r="64" spans="2:10" s="1" customFormat="1" x14ac:dyDescent="0.25">
      <c r="B64" s="49" t="s">
        <v>250</v>
      </c>
      <c r="C64" s="52" t="s">
        <v>316</v>
      </c>
      <c r="D64" s="13" t="s">
        <v>129</v>
      </c>
      <c r="E64" s="53">
        <v>44426</v>
      </c>
      <c r="F64" s="54">
        <v>285354.57</v>
      </c>
      <c r="G64" s="14">
        <f t="shared" si="0"/>
        <v>44456</v>
      </c>
      <c r="H64" s="36">
        <f t="shared" si="1"/>
        <v>285354.57</v>
      </c>
      <c r="I64" s="16">
        <f t="shared" si="2"/>
        <v>0</v>
      </c>
      <c r="J64" s="17" t="s">
        <v>9</v>
      </c>
    </row>
    <row r="65" spans="2:11" s="1" customFormat="1" x14ac:dyDescent="0.25">
      <c r="B65" s="49" t="s">
        <v>251</v>
      </c>
      <c r="C65" s="52" t="s">
        <v>318</v>
      </c>
      <c r="D65" s="13" t="s">
        <v>131</v>
      </c>
      <c r="E65" s="53">
        <v>44427</v>
      </c>
      <c r="F65" s="54">
        <v>27066</v>
      </c>
      <c r="G65" s="14">
        <f t="shared" si="0"/>
        <v>44457</v>
      </c>
      <c r="H65" s="36">
        <f t="shared" si="1"/>
        <v>27066</v>
      </c>
      <c r="I65" s="16">
        <f t="shared" si="2"/>
        <v>0</v>
      </c>
      <c r="J65" s="17" t="s">
        <v>9</v>
      </c>
    </row>
    <row r="66" spans="2:11" s="1" customFormat="1" x14ac:dyDescent="0.25">
      <c r="B66" s="49" t="s">
        <v>121</v>
      </c>
      <c r="C66" s="52" t="s">
        <v>319</v>
      </c>
      <c r="D66" s="13" t="s">
        <v>134</v>
      </c>
      <c r="E66" s="53">
        <v>44427</v>
      </c>
      <c r="F66" s="54">
        <v>49952.5</v>
      </c>
      <c r="G66" s="14">
        <f t="shared" si="0"/>
        <v>44457</v>
      </c>
      <c r="H66" s="36">
        <f t="shared" si="1"/>
        <v>49952.5</v>
      </c>
      <c r="I66" s="16">
        <f t="shared" si="2"/>
        <v>0</v>
      </c>
      <c r="J66" s="17" t="s">
        <v>9</v>
      </c>
    </row>
    <row r="67" spans="2:11" s="1" customFormat="1" ht="28.5" x14ac:dyDescent="0.25">
      <c r="B67" s="49" t="s">
        <v>121</v>
      </c>
      <c r="C67" s="52" t="s">
        <v>320</v>
      </c>
      <c r="D67" s="13" t="s">
        <v>136</v>
      </c>
      <c r="E67" s="53">
        <v>44427</v>
      </c>
      <c r="F67" s="54">
        <v>6158</v>
      </c>
      <c r="G67" s="14">
        <f t="shared" si="0"/>
        <v>44457</v>
      </c>
      <c r="H67" s="36">
        <f t="shared" si="1"/>
        <v>6158</v>
      </c>
      <c r="I67" s="16">
        <f t="shared" si="2"/>
        <v>0</v>
      </c>
      <c r="J67" s="17" t="s">
        <v>9</v>
      </c>
    </row>
    <row r="68" spans="2:11" s="1" customFormat="1" x14ac:dyDescent="0.25">
      <c r="B68" s="49" t="s">
        <v>252</v>
      </c>
      <c r="C68" s="52" t="s">
        <v>321</v>
      </c>
      <c r="D68" s="13" t="s">
        <v>138</v>
      </c>
      <c r="E68" s="53">
        <v>44427</v>
      </c>
      <c r="F68" s="54">
        <v>9440</v>
      </c>
      <c r="G68" s="14">
        <f t="shared" si="0"/>
        <v>44457</v>
      </c>
      <c r="H68" s="36">
        <f t="shared" si="1"/>
        <v>9440</v>
      </c>
      <c r="I68" s="16">
        <f t="shared" si="2"/>
        <v>0</v>
      </c>
      <c r="J68" s="17" t="s">
        <v>9</v>
      </c>
    </row>
    <row r="69" spans="2:11" s="1" customFormat="1" x14ac:dyDescent="0.25">
      <c r="B69" s="49" t="s">
        <v>253</v>
      </c>
      <c r="C69" s="52" t="s">
        <v>322</v>
      </c>
      <c r="D69" s="13" t="s">
        <v>141</v>
      </c>
      <c r="E69" s="53">
        <v>44427</v>
      </c>
      <c r="F69" s="54">
        <v>164660.47</v>
      </c>
      <c r="G69" s="14">
        <f t="shared" si="0"/>
        <v>44457</v>
      </c>
      <c r="H69" s="36">
        <f t="shared" si="1"/>
        <v>164660.47</v>
      </c>
      <c r="I69" s="16">
        <f t="shared" si="2"/>
        <v>0</v>
      </c>
      <c r="J69" s="17" t="s">
        <v>9</v>
      </c>
    </row>
    <row r="70" spans="2:11" s="1" customFormat="1" x14ac:dyDescent="0.25">
      <c r="B70" s="49" t="s">
        <v>253</v>
      </c>
      <c r="C70" s="52" t="s">
        <v>323</v>
      </c>
      <c r="D70" s="13" t="s">
        <v>144</v>
      </c>
      <c r="E70" s="53">
        <v>44427</v>
      </c>
      <c r="F70" s="54">
        <v>4601.83</v>
      </c>
      <c r="G70" s="14">
        <f t="shared" si="0"/>
        <v>44457</v>
      </c>
      <c r="H70" s="36">
        <f t="shared" si="1"/>
        <v>4601.83</v>
      </c>
      <c r="I70" s="16">
        <f t="shared" si="2"/>
        <v>0</v>
      </c>
      <c r="J70" s="17" t="s">
        <v>9</v>
      </c>
    </row>
    <row r="71" spans="2:11" s="1" customFormat="1" x14ac:dyDescent="0.25">
      <c r="B71" s="49" t="s">
        <v>253</v>
      </c>
      <c r="C71" s="52" t="s">
        <v>324</v>
      </c>
      <c r="D71" s="13" t="s">
        <v>146</v>
      </c>
      <c r="E71" s="53">
        <v>44427</v>
      </c>
      <c r="F71" s="54">
        <v>251398.88</v>
      </c>
      <c r="G71" s="14">
        <f t="shared" si="0"/>
        <v>44457</v>
      </c>
      <c r="H71" s="36">
        <f t="shared" si="1"/>
        <v>251398.88</v>
      </c>
      <c r="I71" s="16">
        <f t="shared" si="2"/>
        <v>0</v>
      </c>
      <c r="J71" s="17" t="s">
        <v>9</v>
      </c>
    </row>
    <row r="72" spans="2:11" s="1" customFormat="1" x14ac:dyDescent="0.25">
      <c r="B72" s="49" t="s">
        <v>253</v>
      </c>
      <c r="C72" s="52" t="s">
        <v>325</v>
      </c>
      <c r="D72" s="13" t="s">
        <v>148</v>
      </c>
      <c r="E72" s="53">
        <v>44427</v>
      </c>
      <c r="F72" s="54">
        <v>54506.78</v>
      </c>
      <c r="G72" s="14">
        <f t="shared" si="0"/>
        <v>44457</v>
      </c>
      <c r="H72" s="36">
        <f t="shared" si="1"/>
        <v>54506.78</v>
      </c>
      <c r="I72" s="16">
        <f t="shared" si="2"/>
        <v>0</v>
      </c>
      <c r="J72" s="17" t="s">
        <v>9</v>
      </c>
    </row>
    <row r="73" spans="2:11" s="1" customFormat="1" x14ac:dyDescent="0.25">
      <c r="B73" s="49" t="s">
        <v>121</v>
      </c>
      <c r="C73" s="52" t="s">
        <v>326</v>
      </c>
      <c r="D73" s="13" t="s">
        <v>150</v>
      </c>
      <c r="E73" s="53">
        <v>44427</v>
      </c>
      <c r="F73" s="54">
        <v>6075.73</v>
      </c>
      <c r="G73" s="14">
        <f t="shared" si="0"/>
        <v>44457</v>
      </c>
      <c r="H73" s="36">
        <f t="shared" si="1"/>
        <v>6075.73</v>
      </c>
      <c r="I73" s="16">
        <f t="shared" si="2"/>
        <v>0</v>
      </c>
      <c r="J73" s="17" t="s">
        <v>10</v>
      </c>
    </row>
    <row r="74" spans="2:11" s="1" customFormat="1" x14ac:dyDescent="0.25">
      <c r="B74" s="49" t="s">
        <v>254</v>
      </c>
      <c r="C74" s="52" t="s">
        <v>327</v>
      </c>
      <c r="D74" s="13" t="s">
        <v>152</v>
      </c>
      <c r="E74" s="53">
        <v>44427</v>
      </c>
      <c r="F74" s="54">
        <v>7323.07</v>
      </c>
      <c r="G74" s="14">
        <f t="shared" ref="G74:G90" si="3">E74+30</f>
        <v>44457</v>
      </c>
      <c r="H74" s="36">
        <f t="shared" ref="H74:H90" si="4">+F74</f>
        <v>7323.07</v>
      </c>
      <c r="I74" s="16">
        <f t="shared" ref="I74:I90" si="5">+F74-H74</f>
        <v>0</v>
      </c>
      <c r="J74" s="17" t="s">
        <v>9</v>
      </c>
    </row>
    <row r="75" spans="2:11" x14ac:dyDescent="0.25">
      <c r="B75" s="49" t="s">
        <v>139</v>
      </c>
      <c r="C75" s="52" t="s">
        <v>328</v>
      </c>
      <c r="D75" s="13" t="s">
        <v>153</v>
      </c>
      <c r="E75" s="53">
        <v>44427</v>
      </c>
      <c r="F75" s="54">
        <v>2542.63</v>
      </c>
      <c r="G75" s="14">
        <f t="shared" si="3"/>
        <v>44457</v>
      </c>
      <c r="H75" s="36">
        <f t="shared" si="4"/>
        <v>2542.63</v>
      </c>
      <c r="I75" s="16">
        <f t="shared" si="5"/>
        <v>0</v>
      </c>
      <c r="J75" s="17" t="s">
        <v>9</v>
      </c>
      <c r="K75" s="1"/>
    </row>
    <row r="76" spans="2:11" x14ac:dyDescent="0.25">
      <c r="B76" s="49" t="s">
        <v>255</v>
      </c>
      <c r="C76" s="52" t="s">
        <v>329</v>
      </c>
      <c r="D76" s="13" t="s">
        <v>155</v>
      </c>
      <c r="E76" s="53">
        <v>44431</v>
      </c>
      <c r="F76" s="54">
        <v>3750721.93</v>
      </c>
      <c r="G76" s="14">
        <f t="shared" si="3"/>
        <v>44461</v>
      </c>
      <c r="H76" s="36">
        <f t="shared" si="4"/>
        <v>3750721.93</v>
      </c>
      <c r="I76" s="16">
        <f t="shared" si="5"/>
        <v>0</v>
      </c>
      <c r="J76" s="17" t="s">
        <v>9</v>
      </c>
      <c r="K76" s="1"/>
    </row>
    <row r="77" spans="2:11" x14ac:dyDescent="0.25">
      <c r="B77" s="49" t="s">
        <v>255</v>
      </c>
      <c r="C77" s="52" t="s">
        <v>330</v>
      </c>
      <c r="D77" s="13" t="s">
        <v>158</v>
      </c>
      <c r="E77" s="53">
        <v>44431</v>
      </c>
      <c r="F77" s="54">
        <v>171282.23</v>
      </c>
      <c r="G77" s="14">
        <f t="shared" si="3"/>
        <v>44461</v>
      </c>
      <c r="H77" s="36">
        <f t="shared" si="4"/>
        <v>171282.23</v>
      </c>
      <c r="I77" s="16">
        <v>0</v>
      </c>
      <c r="J77" s="17" t="s">
        <v>9</v>
      </c>
      <c r="K77" s="1"/>
    </row>
    <row r="78" spans="2:11" x14ac:dyDescent="0.25">
      <c r="B78" s="49" t="s">
        <v>255</v>
      </c>
      <c r="C78" s="52" t="s">
        <v>331</v>
      </c>
      <c r="D78" s="13" t="s">
        <v>161</v>
      </c>
      <c r="E78" s="53">
        <v>44431</v>
      </c>
      <c r="F78" s="54">
        <v>35400</v>
      </c>
      <c r="G78" s="14">
        <f t="shared" si="3"/>
        <v>44461</v>
      </c>
      <c r="H78" s="36">
        <f t="shared" si="4"/>
        <v>35400</v>
      </c>
      <c r="I78" s="16">
        <f t="shared" si="5"/>
        <v>0</v>
      </c>
      <c r="J78" s="17" t="s">
        <v>9</v>
      </c>
      <c r="K78" s="1"/>
    </row>
    <row r="79" spans="2:11" ht="28.5" x14ac:dyDescent="0.25">
      <c r="B79" s="49" t="s">
        <v>255</v>
      </c>
      <c r="C79" s="52" t="s">
        <v>332</v>
      </c>
      <c r="D79" s="13" t="s">
        <v>163</v>
      </c>
      <c r="E79" s="53">
        <v>44431</v>
      </c>
      <c r="F79" s="54">
        <v>122039.05</v>
      </c>
      <c r="G79" s="14">
        <f t="shared" si="3"/>
        <v>44461</v>
      </c>
      <c r="H79" s="36">
        <f t="shared" si="4"/>
        <v>122039.05</v>
      </c>
      <c r="I79" s="16">
        <f t="shared" si="5"/>
        <v>0</v>
      </c>
      <c r="J79" s="17" t="s">
        <v>9</v>
      </c>
      <c r="K79" s="1"/>
    </row>
    <row r="80" spans="2:11" ht="28.5" x14ac:dyDescent="0.25">
      <c r="B80" s="49" t="s">
        <v>255</v>
      </c>
      <c r="C80" s="52" t="s">
        <v>333</v>
      </c>
      <c r="D80" s="13" t="s">
        <v>166</v>
      </c>
      <c r="E80" s="53">
        <v>44431</v>
      </c>
      <c r="F80" s="54">
        <v>309998.40000000002</v>
      </c>
      <c r="G80" s="14">
        <f t="shared" si="3"/>
        <v>44461</v>
      </c>
      <c r="H80" s="36">
        <f t="shared" si="4"/>
        <v>309998.40000000002</v>
      </c>
      <c r="I80" s="16">
        <f t="shared" si="5"/>
        <v>0</v>
      </c>
      <c r="J80" s="17" t="s">
        <v>9</v>
      </c>
      <c r="K80" s="1"/>
    </row>
    <row r="81" spans="2:11" x14ac:dyDescent="0.25">
      <c r="B81" s="49" t="s">
        <v>255</v>
      </c>
      <c r="C81" s="52" t="s">
        <v>334</v>
      </c>
      <c r="D81" s="13" t="s">
        <v>168</v>
      </c>
      <c r="E81" s="53">
        <v>44431</v>
      </c>
      <c r="F81" s="54">
        <v>7080</v>
      </c>
      <c r="G81" s="14">
        <f t="shared" si="3"/>
        <v>44461</v>
      </c>
      <c r="H81" s="36">
        <f t="shared" si="4"/>
        <v>7080</v>
      </c>
      <c r="I81" s="16">
        <f t="shared" si="5"/>
        <v>0</v>
      </c>
      <c r="J81" s="17" t="s">
        <v>9</v>
      </c>
      <c r="K81" s="1"/>
    </row>
    <row r="82" spans="2:11" x14ac:dyDescent="0.25">
      <c r="B82" s="49" t="s">
        <v>255</v>
      </c>
      <c r="C82" s="52" t="s">
        <v>335</v>
      </c>
      <c r="D82" s="13" t="s">
        <v>171</v>
      </c>
      <c r="E82" s="53">
        <v>44431</v>
      </c>
      <c r="F82" s="54">
        <v>11500.01</v>
      </c>
      <c r="G82" s="14">
        <f t="shared" si="3"/>
        <v>44461</v>
      </c>
      <c r="H82" s="36">
        <f t="shared" si="4"/>
        <v>11500.01</v>
      </c>
      <c r="I82" s="16">
        <f t="shared" si="5"/>
        <v>0</v>
      </c>
      <c r="J82" s="17" t="s">
        <v>9</v>
      </c>
      <c r="K82" s="1"/>
    </row>
    <row r="83" spans="2:11" ht="28.5" x14ac:dyDescent="0.25">
      <c r="B83" s="49" t="s">
        <v>256</v>
      </c>
      <c r="C83" s="52" t="s">
        <v>336</v>
      </c>
      <c r="D83" s="13" t="s">
        <v>172</v>
      </c>
      <c r="E83" s="53">
        <v>44431</v>
      </c>
      <c r="F83" s="54">
        <v>543071.47</v>
      </c>
      <c r="G83" s="14">
        <f t="shared" si="3"/>
        <v>44461</v>
      </c>
      <c r="H83" s="36">
        <f t="shared" si="4"/>
        <v>543071.47</v>
      </c>
      <c r="I83" s="16">
        <f t="shared" si="5"/>
        <v>0</v>
      </c>
      <c r="J83" s="17" t="s">
        <v>9</v>
      </c>
      <c r="K83" s="1"/>
    </row>
    <row r="84" spans="2:11" x14ac:dyDescent="0.25">
      <c r="B84" s="49" t="s">
        <v>256</v>
      </c>
      <c r="C84" s="52" t="s">
        <v>337</v>
      </c>
      <c r="D84" s="13" t="s">
        <v>175</v>
      </c>
      <c r="E84" s="53">
        <v>44431</v>
      </c>
      <c r="F84" s="54">
        <v>38232</v>
      </c>
      <c r="G84" s="14">
        <f t="shared" si="3"/>
        <v>44461</v>
      </c>
      <c r="H84" s="36">
        <f t="shared" si="4"/>
        <v>38232</v>
      </c>
      <c r="I84" s="16">
        <f t="shared" si="5"/>
        <v>0</v>
      </c>
      <c r="J84" s="17" t="s">
        <v>9</v>
      </c>
      <c r="K84" s="1"/>
    </row>
    <row r="85" spans="2:11" x14ac:dyDescent="0.25">
      <c r="B85" s="49" t="s">
        <v>257</v>
      </c>
      <c r="C85" s="52" t="s">
        <v>338</v>
      </c>
      <c r="D85" s="13" t="s">
        <v>178</v>
      </c>
      <c r="E85" s="53">
        <v>44431</v>
      </c>
      <c r="F85" s="54">
        <v>282269.19</v>
      </c>
      <c r="G85" s="14">
        <f t="shared" si="3"/>
        <v>44461</v>
      </c>
      <c r="H85" s="36">
        <f t="shared" si="4"/>
        <v>282269.19</v>
      </c>
      <c r="I85" s="16">
        <f t="shared" si="5"/>
        <v>0</v>
      </c>
      <c r="J85" s="17" t="s">
        <v>9</v>
      </c>
      <c r="K85" s="1"/>
    </row>
    <row r="86" spans="2:11" x14ac:dyDescent="0.25">
      <c r="B86" s="49" t="s">
        <v>258</v>
      </c>
      <c r="C86" s="52" t="s">
        <v>339</v>
      </c>
      <c r="D86" s="13" t="s">
        <v>80</v>
      </c>
      <c r="E86" s="53">
        <v>44431</v>
      </c>
      <c r="F86" s="54">
        <v>467263.95</v>
      </c>
      <c r="G86" s="14">
        <f t="shared" si="3"/>
        <v>44461</v>
      </c>
      <c r="H86" s="36">
        <f t="shared" si="4"/>
        <v>467263.95</v>
      </c>
      <c r="I86" s="16">
        <f t="shared" si="5"/>
        <v>0</v>
      </c>
      <c r="J86" s="17" t="s">
        <v>9</v>
      </c>
      <c r="K86" s="1"/>
    </row>
    <row r="87" spans="2:11" x14ac:dyDescent="0.25">
      <c r="B87" s="49" t="s">
        <v>258</v>
      </c>
      <c r="C87" s="52" t="s">
        <v>340</v>
      </c>
      <c r="D87" s="13" t="s">
        <v>183</v>
      </c>
      <c r="E87" s="53">
        <v>44431</v>
      </c>
      <c r="F87" s="54">
        <v>131111.10999999999</v>
      </c>
      <c r="G87" s="14">
        <f t="shared" si="3"/>
        <v>44461</v>
      </c>
      <c r="H87" s="36">
        <f t="shared" si="4"/>
        <v>131111.10999999999</v>
      </c>
      <c r="I87" s="16">
        <f t="shared" si="5"/>
        <v>0</v>
      </c>
      <c r="J87" s="17" t="s">
        <v>9</v>
      </c>
      <c r="K87" s="1"/>
    </row>
    <row r="88" spans="2:11" x14ac:dyDescent="0.25">
      <c r="B88" s="49" t="s">
        <v>242</v>
      </c>
      <c r="C88" s="52" t="s">
        <v>341</v>
      </c>
      <c r="D88" s="13" t="s">
        <v>186</v>
      </c>
      <c r="E88" s="53">
        <v>44432</v>
      </c>
      <c r="F88" s="54">
        <v>49500</v>
      </c>
      <c r="G88" s="14">
        <f t="shared" si="3"/>
        <v>44462</v>
      </c>
      <c r="H88" s="36">
        <f t="shared" si="4"/>
        <v>49500</v>
      </c>
      <c r="I88" s="16">
        <f t="shared" si="5"/>
        <v>0</v>
      </c>
      <c r="J88" s="17" t="s">
        <v>10</v>
      </c>
      <c r="K88" s="1"/>
    </row>
    <row r="89" spans="2:11" x14ac:dyDescent="0.25">
      <c r="B89" s="49" t="s">
        <v>169</v>
      </c>
      <c r="C89" s="52" t="s">
        <v>343</v>
      </c>
      <c r="D89" s="13" t="s">
        <v>189</v>
      </c>
      <c r="E89" s="53">
        <v>44432</v>
      </c>
      <c r="F89" s="54">
        <v>146627.39000000001</v>
      </c>
      <c r="G89" s="14">
        <f t="shared" si="3"/>
        <v>44462</v>
      </c>
      <c r="H89" s="36">
        <f t="shared" si="4"/>
        <v>146627.39000000001</v>
      </c>
      <c r="I89" s="16">
        <f t="shared" si="5"/>
        <v>0</v>
      </c>
      <c r="J89" s="17" t="s">
        <v>9</v>
      </c>
      <c r="K89" s="1"/>
    </row>
    <row r="90" spans="2:11" ht="30" x14ac:dyDescent="0.25">
      <c r="B90" s="49" t="s">
        <v>169</v>
      </c>
      <c r="C90" s="4" t="s">
        <v>342</v>
      </c>
      <c r="D90" s="13" t="s">
        <v>191</v>
      </c>
      <c r="E90" s="53">
        <v>44432</v>
      </c>
      <c r="F90" s="54">
        <v>146627.39000000001</v>
      </c>
      <c r="G90" s="14">
        <f t="shared" si="3"/>
        <v>44462</v>
      </c>
      <c r="H90" s="36">
        <f t="shared" si="4"/>
        <v>146627.39000000001</v>
      </c>
      <c r="I90" s="16">
        <f t="shared" si="5"/>
        <v>0</v>
      </c>
      <c r="J90" s="17" t="s">
        <v>9</v>
      </c>
      <c r="K90" s="1"/>
    </row>
    <row r="91" spans="2:11" s="35" customFormat="1" ht="16.5" thickBot="1" x14ac:dyDescent="0.3">
      <c r="B91" s="49" t="s">
        <v>258</v>
      </c>
      <c r="C91" s="42"/>
      <c r="D91" s="21"/>
      <c r="E91" s="53">
        <v>44433</v>
      </c>
      <c r="F91" s="23">
        <f>SUM(F10:F90)</f>
        <v>16513285.240000002</v>
      </c>
      <c r="G91" s="23"/>
      <c r="H91" s="23">
        <f>SUM(H10:H90)</f>
        <v>16513285.240000002</v>
      </c>
      <c r="I91" s="23">
        <f>SUM(I10:I90)</f>
        <v>0</v>
      </c>
      <c r="J91" s="24"/>
    </row>
    <row r="92" spans="2:11" x14ac:dyDescent="0.25">
      <c r="B92" s="49" t="s">
        <v>259</v>
      </c>
      <c r="E92" s="53">
        <v>44434</v>
      </c>
      <c r="F92" s="4"/>
    </row>
    <row r="93" spans="2:11" x14ac:dyDescent="0.25">
      <c r="B93" s="49" t="s">
        <v>260</v>
      </c>
      <c r="E93" s="53">
        <v>44435</v>
      </c>
      <c r="F93" s="4"/>
      <c r="H93" s="25"/>
    </row>
    <row r="94" spans="2:11" x14ac:dyDescent="0.25">
      <c r="B94" s="49" t="s">
        <v>180</v>
      </c>
      <c r="E94" s="53">
        <v>44438</v>
      </c>
      <c r="F94" s="4"/>
    </row>
    <row r="95" spans="2:11" x14ac:dyDescent="0.25">
      <c r="B95" s="49" t="s">
        <v>181</v>
      </c>
      <c r="E95" s="53">
        <v>44439</v>
      </c>
      <c r="F95" s="4"/>
    </row>
    <row r="96" spans="2:11" x14ac:dyDescent="0.25">
      <c r="B96" s="49" t="s">
        <v>184</v>
      </c>
      <c r="E96" s="53">
        <v>44439</v>
      </c>
      <c r="F96" s="4"/>
    </row>
    <row r="97" spans="2:10" x14ac:dyDescent="0.25">
      <c r="B97" s="49" t="s">
        <v>187</v>
      </c>
      <c r="E97" s="53">
        <v>44439</v>
      </c>
      <c r="F97" s="4"/>
    </row>
    <row r="98" spans="2:10" ht="15.75" x14ac:dyDescent="0.25">
      <c r="B98" s="49" t="s">
        <v>261</v>
      </c>
      <c r="C98" s="27"/>
      <c r="E98" s="53">
        <v>44435</v>
      </c>
      <c r="F98" s="28"/>
      <c r="H98" s="29"/>
      <c r="I98" s="6"/>
    </row>
    <row r="99" spans="2:10" ht="23.25" x14ac:dyDescent="0.25">
      <c r="B99" s="50"/>
      <c r="C99" s="129"/>
      <c r="D99" s="129"/>
      <c r="E99" s="129"/>
      <c r="F99" s="129"/>
      <c r="G99" s="129"/>
      <c r="H99" s="129"/>
      <c r="I99" s="129"/>
      <c r="J99" s="129"/>
    </row>
    <row r="100" spans="2:10" ht="23.25" x14ac:dyDescent="0.25">
      <c r="C100" s="129"/>
      <c r="D100" s="129"/>
      <c r="E100" s="129"/>
      <c r="F100" s="129"/>
      <c r="G100" s="129"/>
      <c r="H100" s="129"/>
      <c r="I100" s="129"/>
      <c r="J100" s="129"/>
    </row>
    <row r="101" spans="2:10" ht="18" x14ac:dyDescent="0.25">
      <c r="C101" s="30"/>
      <c r="D101" s="31"/>
      <c r="E101" s="32"/>
      <c r="F101" s="31"/>
      <c r="G101" s="32"/>
      <c r="H101" s="33"/>
      <c r="I101" s="34"/>
    </row>
  </sheetData>
  <sheetProtection insertRows="0" deleteRows="0" sort="0"/>
  <protectedRanges>
    <protectedRange sqref="C5" name="Rango2_1"/>
  </protectedRanges>
  <mergeCells count="11">
    <mergeCell ref="C99:J99"/>
    <mergeCell ref="C100:J100"/>
    <mergeCell ref="C5:J5"/>
    <mergeCell ref="C8:C9"/>
    <mergeCell ref="D8:D9"/>
    <mergeCell ref="E8:E9"/>
    <mergeCell ref="F8:F9"/>
    <mergeCell ref="G8:G9"/>
    <mergeCell ref="H8:H9"/>
    <mergeCell ref="I8:I9"/>
    <mergeCell ref="J8:J9"/>
  </mergeCells>
  <pageMargins left="4.1666666666666666E-3" right="0.70866141732283472" top="0.74803149606299213" bottom="0.74803149606299213" header="0.31496062992125984" footer="0.31496062992125984"/>
  <pageSetup scale="56" fitToHeight="0" orientation="landscape" r:id="rId1"/>
  <headerFooter>
    <oddFooter>&amp;C&amp;P</oddFooter>
  </headerFooter>
  <rowBreaks count="3" manualBreakCount="3">
    <brk id="31" max="16383" man="1"/>
    <brk id="46" max="16383" man="1"/>
    <brk id="4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5:K100"/>
  <sheetViews>
    <sheetView topLeftCell="B1" zoomScale="80" zoomScaleNormal="80" zoomScalePageLayoutView="60" workbookViewId="0">
      <selection activeCell="J95" sqref="B1:K95"/>
    </sheetView>
  </sheetViews>
  <sheetFormatPr baseColWidth="10" defaultRowHeight="15" x14ac:dyDescent="0.25"/>
  <cols>
    <col min="1" max="1" width="4.28515625" style="1" hidden="1" customWidth="1"/>
    <col min="2" max="2" width="51.85546875" style="1" customWidth="1"/>
    <col min="3" max="3" width="183.42578125" style="55" bestFit="1" customWidth="1"/>
    <col min="4" max="4" width="20.5703125" style="55" bestFit="1" customWidth="1"/>
    <col min="5" max="5" width="12.28515625" style="56" customWidth="1"/>
    <col min="6" max="6" width="21.42578125" style="57" customWidth="1"/>
    <col min="7" max="7" width="16.7109375" style="56" customWidth="1"/>
    <col min="8" max="8" width="20.5703125" style="58" customWidth="1"/>
    <col min="9" max="9" width="17" style="6" customWidth="1"/>
    <col min="10" max="10" width="13.42578125" style="59" customWidth="1"/>
    <col min="11" max="16384" width="11.42578125" style="1"/>
  </cols>
  <sheetData>
    <row r="5" spans="1:11" ht="18" x14ac:dyDescent="0.25">
      <c r="C5" s="140" t="s">
        <v>19</v>
      </c>
      <c r="D5" s="140"/>
      <c r="E5" s="140"/>
      <c r="F5" s="140"/>
      <c r="G5" s="140"/>
      <c r="H5" s="140"/>
      <c r="I5" s="140"/>
      <c r="J5" s="140"/>
      <c r="K5" s="140"/>
    </row>
    <row r="7" spans="1:11" ht="15.75" thickBot="1" x14ac:dyDescent="0.3"/>
    <row r="8" spans="1:11" s="67" customFormat="1" ht="15" customHeight="1" x14ac:dyDescent="0.25">
      <c r="A8" s="2"/>
      <c r="B8" s="134" t="s">
        <v>1</v>
      </c>
      <c r="C8" s="130" t="s">
        <v>0</v>
      </c>
      <c r="D8" s="132" t="s">
        <v>2</v>
      </c>
      <c r="E8" s="130" t="s">
        <v>3</v>
      </c>
      <c r="F8" s="130" t="s">
        <v>4</v>
      </c>
      <c r="G8" s="130" t="s">
        <v>7</v>
      </c>
      <c r="H8" s="136" t="s">
        <v>5</v>
      </c>
      <c r="I8" s="136" t="s">
        <v>6</v>
      </c>
      <c r="J8" s="138" t="s">
        <v>8</v>
      </c>
      <c r="K8" s="2"/>
    </row>
    <row r="9" spans="1:11" s="67" customFormat="1" ht="15.75" customHeight="1" x14ac:dyDescent="0.25">
      <c r="A9" s="2"/>
      <c r="B9" s="135"/>
      <c r="C9" s="131"/>
      <c r="D9" s="133"/>
      <c r="E9" s="131"/>
      <c r="F9" s="131"/>
      <c r="G9" s="131"/>
      <c r="H9" s="137"/>
      <c r="I9" s="137"/>
      <c r="J9" s="139"/>
      <c r="K9" s="2"/>
    </row>
    <row r="10" spans="1:11" ht="28.5" x14ac:dyDescent="0.25">
      <c r="B10" s="13" t="s">
        <v>262</v>
      </c>
      <c r="C10" s="13" t="s">
        <v>363</v>
      </c>
      <c r="D10" s="13" t="s">
        <v>14</v>
      </c>
      <c r="E10" s="60">
        <v>44412</v>
      </c>
      <c r="F10" s="61">
        <v>160000</v>
      </c>
      <c r="G10" s="14">
        <f t="shared" ref="G10:G73" si="0">E10+30</f>
        <v>44442</v>
      </c>
      <c r="H10" s="15">
        <f t="shared" ref="H10:H73" si="1">+F10</f>
        <v>160000</v>
      </c>
      <c r="I10" s="16">
        <f t="shared" ref="I10:I73" si="2">+F10-H10</f>
        <v>0</v>
      </c>
      <c r="J10" s="17" t="s">
        <v>9</v>
      </c>
    </row>
    <row r="11" spans="1:11" ht="28.5" x14ac:dyDescent="0.25">
      <c r="B11" s="13" t="s">
        <v>229</v>
      </c>
      <c r="C11" s="13" t="s">
        <v>347</v>
      </c>
      <c r="D11" s="13" t="s">
        <v>17</v>
      </c>
      <c r="E11" s="60">
        <v>44412</v>
      </c>
      <c r="F11" s="61">
        <v>10499.58</v>
      </c>
      <c r="G11" s="14">
        <f t="shared" si="0"/>
        <v>44442</v>
      </c>
      <c r="H11" s="15">
        <f t="shared" si="1"/>
        <v>10499.58</v>
      </c>
      <c r="I11" s="16">
        <f t="shared" si="2"/>
        <v>0</v>
      </c>
      <c r="J11" s="17" t="s">
        <v>10</v>
      </c>
    </row>
    <row r="12" spans="1:11" ht="28.5" x14ac:dyDescent="0.25">
      <c r="B12" s="13" t="s">
        <v>229</v>
      </c>
      <c r="C12" s="13" t="s">
        <v>265</v>
      </c>
      <c r="D12" s="13" t="s">
        <v>18</v>
      </c>
      <c r="E12" s="60">
        <v>44412</v>
      </c>
      <c r="F12" s="61">
        <v>11800</v>
      </c>
      <c r="G12" s="14">
        <f t="shared" si="0"/>
        <v>44442</v>
      </c>
      <c r="H12" s="15">
        <f t="shared" si="1"/>
        <v>11800</v>
      </c>
      <c r="I12" s="16">
        <f t="shared" si="2"/>
        <v>0</v>
      </c>
      <c r="J12" s="17" t="s">
        <v>9</v>
      </c>
    </row>
    <row r="13" spans="1:11" ht="28.5" x14ac:dyDescent="0.25">
      <c r="B13" s="13" t="s">
        <v>230</v>
      </c>
      <c r="C13" s="13" t="s">
        <v>266</v>
      </c>
      <c r="D13" s="13" t="s">
        <v>204</v>
      </c>
      <c r="E13" s="60">
        <v>44412</v>
      </c>
      <c r="F13" s="61">
        <v>1081075.8</v>
      </c>
      <c r="G13" s="14">
        <f t="shared" si="0"/>
        <v>44442</v>
      </c>
      <c r="H13" s="15">
        <f t="shared" si="1"/>
        <v>1081075.8</v>
      </c>
      <c r="I13" s="16">
        <f t="shared" si="2"/>
        <v>0</v>
      </c>
      <c r="J13" s="17" t="s">
        <v>9</v>
      </c>
    </row>
    <row r="14" spans="1:11" ht="28.5" x14ac:dyDescent="0.25">
      <c r="B14" s="13" t="s">
        <v>21</v>
      </c>
      <c r="C14" s="13" t="s">
        <v>267</v>
      </c>
      <c r="D14" s="13" t="s">
        <v>23</v>
      </c>
      <c r="E14" s="60">
        <v>44414</v>
      </c>
      <c r="F14" s="61">
        <v>18575.09</v>
      </c>
      <c r="G14" s="14">
        <f t="shared" si="0"/>
        <v>44444</v>
      </c>
      <c r="H14" s="15">
        <f t="shared" si="1"/>
        <v>18575.09</v>
      </c>
      <c r="I14" s="16">
        <f t="shared" si="2"/>
        <v>0</v>
      </c>
      <c r="J14" s="17" t="s">
        <v>9</v>
      </c>
    </row>
    <row r="15" spans="1:11" ht="28.5" x14ac:dyDescent="0.25">
      <c r="B15" s="13" t="s">
        <v>24</v>
      </c>
      <c r="C15" s="13" t="s">
        <v>268</v>
      </c>
      <c r="D15" s="13" t="s">
        <v>26</v>
      </c>
      <c r="E15" s="60">
        <v>44414</v>
      </c>
      <c r="F15" s="61">
        <v>81420</v>
      </c>
      <c r="G15" s="14">
        <f t="shared" si="0"/>
        <v>44444</v>
      </c>
      <c r="H15" s="15">
        <f t="shared" si="1"/>
        <v>81420</v>
      </c>
      <c r="I15" s="16">
        <f t="shared" si="2"/>
        <v>0</v>
      </c>
      <c r="J15" s="17" t="s">
        <v>9</v>
      </c>
    </row>
    <row r="16" spans="1:11" ht="28.5" x14ac:dyDescent="0.25">
      <c r="B16" s="13" t="s">
        <v>27</v>
      </c>
      <c r="C16" s="13" t="s">
        <v>364</v>
      </c>
      <c r="D16" s="13" t="s">
        <v>28</v>
      </c>
      <c r="E16" s="60">
        <v>44417</v>
      </c>
      <c r="F16" s="61">
        <v>58344.639999999999</v>
      </c>
      <c r="G16" s="14">
        <f t="shared" si="0"/>
        <v>44447</v>
      </c>
      <c r="H16" s="15">
        <f t="shared" si="1"/>
        <v>58344.639999999999</v>
      </c>
      <c r="I16" s="16">
        <f t="shared" si="2"/>
        <v>0</v>
      </c>
      <c r="J16" s="17" t="s">
        <v>9</v>
      </c>
    </row>
    <row r="17" spans="2:10" ht="28.5" x14ac:dyDescent="0.25">
      <c r="B17" s="13" t="s">
        <v>29</v>
      </c>
      <c r="C17" s="13" t="s">
        <v>349</v>
      </c>
      <c r="D17" s="13" t="s">
        <v>30</v>
      </c>
      <c r="E17" s="60">
        <v>44417</v>
      </c>
      <c r="F17" s="61">
        <v>26780.27</v>
      </c>
      <c r="G17" s="14">
        <f t="shared" si="0"/>
        <v>44447</v>
      </c>
      <c r="H17" s="15">
        <f t="shared" si="1"/>
        <v>26780.27</v>
      </c>
      <c r="I17" s="16">
        <f t="shared" si="2"/>
        <v>0</v>
      </c>
      <c r="J17" s="17" t="s">
        <v>9</v>
      </c>
    </row>
    <row r="18" spans="2:10" ht="28.5" x14ac:dyDescent="0.25">
      <c r="B18" s="13" t="s">
        <v>231</v>
      </c>
      <c r="C18" s="13" t="s">
        <v>348</v>
      </c>
      <c r="D18" s="13" t="s">
        <v>32</v>
      </c>
      <c r="E18" s="60">
        <v>44417</v>
      </c>
      <c r="F18" s="61">
        <v>130954.36</v>
      </c>
      <c r="G18" s="14">
        <f t="shared" si="0"/>
        <v>44447</v>
      </c>
      <c r="H18" s="15">
        <f t="shared" si="1"/>
        <v>130954.36</v>
      </c>
      <c r="I18" s="16">
        <f t="shared" si="2"/>
        <v>0</v>
      </c>
      <c r="J18" s="17" t="s">
        <v>9</v>
      </c>
    </row>
    <row r="19" spans="2:10" ht="28.5" x14ac:dyDescent="0.25">
      <c r="B19" s="13" t="s">
        <v>33</v>
      </c>
      <c r="C19" s="13" t="s">
        <v>272</v>
      </c>
      <c r="D19" s="13" t="s">
        <v>34</v>
      </c>
      <c r="E19" s="60">
        <v>44417</v>
      </c>
      <c r="F19" s="61">
        <v>129430</v>
      </c>
      <c r="G19" s="14">
        <f t="shared" si="0"/>
        <v>44447</v>
      </c>
      <c r="H19" s="15">
        <f t="shared" si="1"/>
        <v>129430</v>
      </c>
      <c r="I19" s="16">
        <f t="shared" si="2"/>
        <v>0</v>
      </c>
      <c r="J19" s="17" t="s">
        <v>10</v>
      </c>
    </row>
    <row r="20" spans="2:10" ht="28.5" x14ac:dyDescent="0.25">
      <c r="B20" s="13" t="s">
        <v>35</v>
      </c>
      <c r="C20" s="13" t="s">
        <v>273</v>
      </c>
      <c r="D20" s="13" t="s">
        <v>36</v>
      </c>
      <c r="E20" s="60">
        <v>44417</v>
      </c>
      <c r="F20" s="61">
        <v>16520</v>
      </c>
      <c r="G20" s="14">
        <f t="shared" si="0"/>
        <v>44447</v>
      </c>
      <c r="H20" s="15">
        <f t="shared" si="1"/>
        <v>16520</v>
      </c>
      <c r="I20" s="16">
        <f t="shared" si="2"/>
        <v>0</v>
      </c>
      <c r="J20" s="17" t="s">
        <v>9</v>
      </c>
    </row>
    <row r="21" spans="2:10" ht="28.5" x14ac:dyDescent="0.25">
      <c r="B21" s="13" t="s">
        <v>37</v>
      </c>
      <c r="C21" s="13" t="s">
        <v>274</v>
      </c>
      <c r="D21" s="13" t="s">
        <v>40</v>
      </c>
      <c r="E21" s="60">
        <v>44417</v>
      </c>
      <c r="F21" s="61">
        <v>63130</v>
      </c>
      <c r="G21" s="14">
        <f t="shared" si="0"/>
        <v>44447</v>
      </c>
      <c r="H21" s="15">
        <f t="shared" si="1"/>
        <v>63130</v>
      </c>
      <c r="I21" s="16">
        <f t="shared" si="2"/>
        <v>0</v>
      </c>
      <c r="J21" s="17" t="s">
        <v>9</v>
      </c>
    </row>
    <row r="22" spans="2:10" ht="28.5" x14ac:dyDescent="0.25">
      <c r="B22" s="13" t="s">
        <v>232</v>
      </c>
      <c r="C22" s="13" t="s">
        <v>365</v>
      </c>
      <c r="D22" s="13" t="s">
        <v>39</v>
      </c>
      <c r="E22" s="60">
        <v>44417</v>
      </c>
      <c r="F22" s="61">
        <v>4130</v>
      </c>
      <c r="G22" s="14">
        <f t="shared" si="0"/>
        <v>44447</v>
      </c>
      <c r="H22" s="18">
        <f t="shared" si="1"/>
        <v>4130</v>
      </c>
      <c r="I22" s="19">
        <f t="shared" si="2"/>
        <v>0</v>
      </c>
      <c r="J22" s="17" t="s">
        <v>9</v>
      </c>
    </row>
    <row r="23" spans="2:10" ht="28.5" x14ac:dyDescent="0.25">
      <c r="B23" s="13" t="s">
        <v>233</v>
      </c>
      <c r="C23" s="13" t="s">
        <v>276</v>
      </c>
      <c r="D23" s="13" t="s">
        <v>42</v>
      </c>
      <c r="E23" s="60">
        <v>44417</v>
      </c>
      <c r="F23" s="61">
        <v>258489.60000000001</v>
      </c>
      <c r="G23" s="14">
        <f t="shared" si="0"/>
        <v>44447</v>
      </c>
      <c r="H23" s="15">
        <f t="shared" si="1"/>
        <v>258489.60000000001</v>
      </c>
      <c r="I23" s="16">
        <f t="shared" si="2"/>
        <v>0</v>
      </c>
      <c r="J23" s="17" t="s">
        <v>9</v>
      </c>
    </row>
    <row r="24" spans="2:10" ht="28.5" x14ac:dyDescent="0.25">
      <c r="B24" s="13" t="s">
        <v>233</v>
      </c>
      <c r="C24" s="13" t="s">
        <v>277</v>
      </c>
      <c r="D24" s="13" t="s">
        <v>43</v>
      </c>
      <c r="E24" s="60">
        <v>44417</v>
      </c>
      <c r="F24" s="61">
        <v>110037.36</v>
      </c>
      <c r="G24" s="14">
        <f t="shared" si="0"/>
        <v>44447</v>
      </c>
      <c r="H24" s="15">
        <f t="shared" si="1"/>
        <v>110037.36</v>
      </c>
      <c r="I24" s="16">
        <f t="shared" si="2"/>
        <v>0</v>
      </c>
      <c r="J24" s="17" t="s">
        <v>9</v>
      </c>
    </row>
    <row r="25" spans="2:10" ht="28.5" x14ac:dyDescent="0.25">
      <c r="B25" s="13" t="s">
        <v>44</v>
      </c>
      <c r="C25" s="13" t="s">
        <v>278</v>
      </c>
      <c r="D25" s="13" t="s">
        <v>45</v>
      </c>
      <c r="E25" s="60">
        <v>44417</v>
      </c>
      <c r="F25" s="61">
        <v>70800</v>
      </c>
      <c r="G25" s="14">
        <f t="shared" si="0"/>
        <v>44447</v>
      </c>
      <c r="H25" s="15">
        <f t="shared" si="1"/>
        <v>70800</v>
      </c>
      <c r="I25" s="16">
        <f t="shared" si="2"/>
        <v>0</v>
      </c>
      <c r="J25" s="17" t="s">
        <v>10</v>
      </c>
    </row>
    <row r="26" spans="2:10" ht="28.5" x14ac:dyDescent="0.25">
      <c r="B26" s="13" t="s">
        <v>234</v>
      </c>
      <c r="C26" s="13" t="s">
        <v>350</v>
      </c>
      <c r="D26" s="13" t="s">
        <v>47</v>
      </c>
      <c r="E26" s="60">
        <v>44418</v>
      </c>
      <c r="F26" s="61">
        <v>310340</v>
      </c>
      <c r="G26" s="14">
        <f t="shared" si="0"/>
        <v>44448</v>
      </c>
      <c r="H26" s="15">
        <f t="shared" si="1"/>
        <v>310340</v>
      </c>
      <c r="I26" s="16">
        <f t="shared" si="2"/>
        <v>0</v>
      </c>
      <c r="J26" s="17" t="s">
        <v>9</v>
      </c>
    </row>
    <row r="27" spans="2:10" ht="28.5" x14ac:dyDescent="0.25">
      <c r="B27" s="13" t="s">
        <v>235</v>
      </c>
      <c r="C27" s="13" t="s">
        <v>280</v>
      </c>
      <c r="D27" s="13" t="s">
        <v>50</v>
      </c>
      <c r="E27" s="60">
        <v>44418</v>
      </c>
      <c r="F27" s="61">
        <v>156000</v>
      </c>
      <c r="G27" s="14">
        <f t="shared" si="0"/>
        <v>44448</v>
      </c>
      <c r="H27" s="15">
        <f t="shared" si="1"/>
        <v>156000</v>
      </c>
      <c r="I27" s="16">
        <f t="shared" si="2"/>
        <v>0</v>
      </c>
      <c r="J27" s="17" t="s">
        <v>10</v>
      </c>
    </row>
    <row r="28" spans="2:10" ht="28.5" x14ac:dyDescent="0.25">
      <c r="B28" s="13" t="s">
        <v>236</v>
      </c>
      <c r="C28" s="13" t="s">
        <v>281</v>
      </c>
      <c r="D28" s="13" t="s">
        <v>52</v>
      </c>
      <c r="E28" s="60">
        <v>44418</v>
      </c>
      <c r="F28" s="61">
        <v>7566.69</v>
      </c>
      <c r="G28" s="14">
        <f t="shared" si="0"/>
        <v>44448</v>
      </c>
      <c r="H28" s="15">
        <f t="shared" si="1"/>
        <v>7566.69</v>
      </c>
      <c r="I28" s="16">
        <f t="shared" si="2"/>
        <v>0</v>
      </c>
      <c r="J28" s="17" t="s">
        <v>9</v>
      </c>
    </row>
    <row r="29" spans="2:10" ht="28.5" x14ac:dyDescent="0.25">
      <c r="B29" s="13" t="s">
        <v>236</v>
      </c>
      <c r="C29" s="13" t="s">
        <v>282</v>
      </c>
      <c r="D29" s="13" t="s">
        <v>53</v>
      </c>
      <c r="E29" s="60">
        <v>44418</v>
      </c>
      <c r="F29" s="61">
        <v>15384.9</v>
      </c>
      <c r="G29" s="14">
        <f t="shared" si="0"/>
        <v>44448</v>
      </c>
      <c r="H29" s="15">
        <f t="shared" si="1"/>
        <v>15384.9</v>
      </c>
      <c r="I29" s="16">
        <f t="shared" si="2"/>
        <v>0</v>
      </c>
      <c r="J29" s="17" t="s">
        <v>9</v>
      </c>
    </row>
    <row r="30" spans="2:10" ht="28.5" x14ac:dyDescent="0.25">
      <c r="B30" s="13" t="s">
        <v>236</v>
      </c>
      <c r="C30" s="13" t="s">
        <v>283</v>
      </c>
      <c r="D30" s="13" t="s">
        <v>54</v>
      </c>
      <c r="E30" s="60">
        <v>44418</v>
      </c>
      <c r="F30" s="61">
        <v>3902.54</v>
      </c>
      <c r="G30" s="14">
        <f t="shared" si="0"/>
        <v>44448</v>
      </c>
      <c r="H30" s="15">
        <f t="shared" si="1"/>
        <v>3902.54</v>
      </c>
      <c r="I30" s="16">
        <f t="shared" si="2"/>
        <v>0</v>
      </c>
      <c r="J30" s="17" t="s">
        <v>9</v>
      </c>
    </row>
    <row r="31" spans="2:10" ht="28.5" x14ac:dyDescent="0.25">
      <c r="B31" s="13" t="s">
        <v>236</v>
      </c>
      <c r="C31" s="13" t="s">
        <v>284</v>
      </c>
      <c r="D31" s="13" t="s">
        <v>55</v>
      </c>
      <c r="E31" s="60">
        <v>44418</v>
      </c>
      <c r="F31" s="61">
        <v>398801.74</v>
      </c>
      <c r="G31" s="14">
        <f t="shared" si="0"/>
        <v>44448</v>
      </c>
      <c r="H31" s="15">
        <f t="shared" si="1"/>
        <v>398801.74</v>
      </c>
      <c r="I31" s="16">
        <f t="shared" si="2"/>
        <v>0</v>
      </c>
      <c r="J31" s="17" t="s">
        <v>9</v>
      </c>
    </row>
    <row r="32" spans="2:10" ht="28.5" x14ac:dyDescent="0.25">
      <c r="B32" s="13" t="s">
        <v>235</v>
      </c>
      <c r="C32" s="13" t="s">
        <v>285</v>
      </c>
      <c r="D32" s="13" t="s">
        <v>56</v>
      </c>
      <c r="E32" s="60">
        <v>44418</v>
      </c>
      <c r="F32" s="61">
        <v>5964.21</v>
      </c>
      <c r="G32" s="14">
        <f t="shared" si="0"/>
        <v>44448</v>
      </c>
      <c r="H32" s="15">
        <f t="shared" si="1"/>
        <v>5964.21</v>
      </c>
      <c r="I32" s="16">
        <f>+F32-H32</f>
        <v>0</v>
      </c>
      <c r="J32" s="17" t="s">
        <v>9</v>
      </c>
    </row>
    <row r="33" spans="2:10" ht="128.25" x14ac:dyDescent="0.25">
      <c r="B33" s="13" t="s">
        <v>237</v>
      </c>
      <c r="C33" s="13" t="s">
        <v>286</v>
      </c>
      <c r="D33" s="13" t="s">
        <v>58</v>
      </c>
      <c r="E33" s="60">
        <v>44418</v>
      </c>
      <c r="F33" s="61">
        <v>379436.33</v>
      </c>
      <c r="G33" s="14">
        <f t="shared" si="0"/>
        <v>44448</v>
      </c>
      <c r="H33" s="15">
        <f t="shared" si="1"/>
        <v>379436.33</v>
      </c>
      <c r="I33" s="16">
        <f t="shared" si="2"/>
        <v>0</v>
      </c>
      <c r="J33" s="17" t="s">
        <v>9</v>
      </c>
    </row>
    <row r="34" spans="2:10" x14ac:dyDescent="0.25">
      <c r="B34" s="13" t="s">
        <v>234</v>
      </c>
      <c r="C34" s="13" t="s">
        <v>287</v>
      </c>
      <c r="D34" s="13" t="s">
        <v>59</v>
      </c>
      <c r="E34" s="60">
        <v>44418</v>
      </c>
      <c r="F34" s="61">
        <v>89680</v>
      </c>
      <c r="G34" s="14">
        <f t="shared" si="0"/>
        <v>44448</v>
      </c>
      <c r="H34" s="15">
        <f t="shared" si="1"/>
        <v>89680</v>
      </c>
      <c r="I34" s="16">
        <f t="shared" si="2"/>
        <v>0</v>
      </c>
      <c r="J34" s="17" t="s">
        <v>9</v>
      </c>
    </row>
    <row r="35" spans="2:10" x14ac:dyDescent="0.25">
      <c r="B35" s="13" t="s">
        <v>238</v>
      </c>
      <c r="C35" s="13" t="s">
        <v>288</v>
      </c>
      <c r="D35" s="13" t="s">
        <v>61</v>
      </c>
      <c r="E35" s="60">
        <v>44418</v>
      </c>
      <c r="F35" s="61">
        <v>918040</v>
      </c>
      <c r="G35" s="14">
        <f t="shared" si="0"/>
        <v>44448</v>
      </c>
      <c r="H35" s="15">
        <f t="shared" si="1"/>
        <v>918040</v>
      </c>
      <c r="I35" s="16">
        <f t="shared" si="2"/>
        <v>0</v>
      </c>
      <c r="J35" s="17" t="s">
        <v>10</v>
      </c>
    </row>
    <row r="36" spans="2:10" ht="28.5" x14ac:dyDescent="0.25">
      <c r="B36" s="13" t="s">
        <v>239</v>
      </c>
      <c r="C36" s="13" t="s">
        <v>289</v>
      </c>
      <c r="D36" s="13" t="s">
        <v>62</v>
      </c>
      <c r="E36" s="60">
        <v>44418</v>
      </c>
      <c r="F36" s="61">
        <v>16500</v>
      </c>
      <c r="G36" s="14">
        <f t="shared" si="0"/>
        <v>44448</v>
      </c>
      <c r="H36" s="15">
        <f t="shared" si="1"/>
        <v>16500</v>
      </c>
      <c r="I36" s="16">
        <f t="shared" si="2"/>
        <v>0</v>
      </c>
      <c r="J36" s="17" t="s">
        <v>9</v>
      </c>
    </row>
    <row r="37" spans="2:10" ht="28.5" x14ac:dyDescent="0.25">
      <c r="B37" s="13" t="s">
        <v>240</v>
      </c>
      <c r="C37" s="13" t="s">
        <v>290</v>
      </c>
      <c r="D37" s="13" t="s">
        <v>64</v>
      </c>
      <c r="E37" s="60">
        <v>44418</v>
      </c>
      <c r="F37" s="61">
        <v>16620.3</v>
      </c>
      <c r="G37" s="14">
        <f t="shared" si="0"/>
        <v>44448</v>
      </c>
      <c r="H37" s="15">
        <f t="shared" si="1"/>
        <v>16620.3</v>
      </c>
      <c r="I37" s="16">
        <f t="shared" si="2"/>
        <v>0</v>
      </c>
      <c r="J37" s="17" t="s">
        <v>10</v>
      </c>
    </row>
    <row r="38" spans="2:10" ht="28.5" x14ac:dyDescent="0.25">
      <c r="B38" s="13" t="s">
        <v>241</v>
      </c>
      <c r="C38" s="13" t="s">
        <v>297</v>
      </c>
      <c r="D38" s="13" t="s">
        <v>66</v>
      </c>
      <c r="E38" s="60">
        <v>44418</v>
      </c>
      <c r="F38" s="61">
        <v>29500</v>
      </c>
      <c r="G38" s="14">
        <f t="shared" si="0"/>
        <v>44448</v>
      </c>
      <c r="H38" s="15">
        <f t="shared" si="1"/>
        <v>29500</v>
      </c>
      <c r="I38" s="16">
        <f t="shared" si="2"/>
        <v>0</v>
      </c>
      <c r="J38" s="17" t="s">
        <v>10</v>
      </c>
    </row>
    <row r="39" spans="2:10" ht="28.5" x14ac:dyDescent="0.25">
      <c r="B39" s="13" t="s">
        <v>242</v>
      </c>
      <c r="C39" s="13" t="s">
        <v>351</v>
      </c>
      <c r="D39" s="13" t="s">
        <v>69</v>
      </c>
      <c r="E39" s="60">
        <v>44419</v>
      </c>
      <c r="F39" s="61">
        <v>15340</v>
      </c>
      <c r="G39" s="14">
        <f t="shared" si="0"/>
        <v>44449</v>
      </c>
      <c r="H39" s="15">
        <f t="shared" si="1"/>
        <v>15340</v>
      </c>
      <c r="I39" s="16">
        <f t="shared" si="2"/>
        <v>0</v>
      </c>
      <c r="J39" s="17" t="s">
        <v>9</v>
      </c>
    </row>
    <row r="40" spans="2:10" ht="28.5" x14ac:dyDescent="0.25">
      <c r="B40" s="13" t="s">
        <v>243</v>
      </c>
      <c r="C40" s="13" t="s">
        <v>352</v>
      </c>
      <c r="D40" s="13" t="s">
        <v>72</v>
      </c>
      <c r="E40" s="60">
        <v>44419</v>
      </c>
      <c r="F40" s="61">
        <v>5310</v>
      </c>
      <c r="G40" s="14">
        <f t="shared" si="0"/>
        <v>44449</v>
      </c>
      <c r="H40" s="15">
        <f t="shared" si="1"/>
        <v>5310</v>
      </c>
      <c r="I40" s="16">
        <f t="shared" si="2"/>
        <v>0</v>
      </c>
      <c r="J40" s="17" t="s">
        <v>9</v>
      </c>
    </row>
    <row r="41" spans="2:10" ht="28.5" x14ac:dyDescent="0.25">
      <c r="B41" s="13" t="s">
        <v>73</v>
      </c>
      <c r="C41" s="13" t="s">
        <v>366</v>
      </c>
      <c r="D41" s="13" t="s">
        <v>74</v>
      </c>
      <c r="E41" s="60">
        <v>44419</v>
      </c>
      <c r="F41" s="61">
        <v>469200</v>
      </c>
      <c r="G41" s="14">
        <f t="shared" si="0"/>
        <v>44449</v>
      </c>
      <c r="H41" s="15">
        <f t="shared" si="1"/>
        <v>469200</v>
      </c>
      <c r="I41" s="16">
        <f t="shared" si="2"/>
        <v>0</v>
      </c>
      <c r="J41" s="17" t="s">
        <v>9</v>
      </c>
    </row>
    <row r="42" spans="2:10" ht="28.5" x14ac:dyDescent="0.25">
      <c r="B42" s="13" t="s">
        <v>244</v>
      </c>
      <c r="C42" s="13" t="s">
        <v>294</v>
      </c>
      <c r="D42" s="13" t="s">
        <v>77</v>
      </c>
      <c r="E42" s="60">
        <v>44419</v>
      </c>
      <c r="F42" s="61">
        <v>33750</v>
      </c>
      <c r="G42" s="14">
        <f t="shared" si="0"/>
        <v>44449</v>
      </c>
      <c r="H42" s="15">
        <f t="shared" si="1"/>
        <v>33750</v>
      </c>
      <c r="I42" s="16">
        <f t="shared" si="2"/>
        <v>0</v>
      </c>
      <c r="J42" s="17" t="s">
        <v>9</v>
      </c>
    </row>
    <row r="43" spans="2:10" ht="28.5" x14ac:dyDescent="0.25">
      <c r="B43" s="13" t="s">
        <v>78</v>
      </c>
      <c r="C43" s="13" t="s">
        <v>295</v>
      </c>
      <c r="D43" s="13" t="s">
        <v>80</v>
      </c>
      <c r="E43" s="60">
        <v>44419</v>
      </c>
      <c r="F43" s="61">
        <v>9440</v>
      </c>
      <c r="G43" s="14">
        <f>E43+30</f>
        <v>44449</v>
      </c>
      <c r="H43" s="15">
        <f t="shared" si="1"/>
        <v>9440</v>
      </c>
      <c r="I43" s="16">
        <f t="shared" si="2"/>
        <v>0</v>
      </c>
      <c r="J43" s="17" t="s">
        <v>9</v>
      </c>
    </row>
    <row r="44" spans="2:10" ht="28.5" x14ac:dyDescent="0.25">
      <c r="B44" s="13" t="s">
        <v>192</v>
      </c>
      <c r="C44" s="13" t="s">
        <v>296</v>
      </c>
      <c r="D44" s="13" t="s">
        <v>194</v>
      </c>
      <c r="E44" s="60">
        <v>44419</v>
      </c>
      <c r="F44" s="61">
        <v>9440</v>
      </c>
      <c r="G44" s="14">
        <f>E44+30</f>
        <v>44449</v>
      </c>
      <c r="H44" s="15">
        <f>+F44</f>
        <v>9440</v>
      </c>
      <c r="I44" s="16">
        <f t="shared" si="2"/>
        <v>0</v>
      </c>
      <c r="J44" s="17" t="s">
        <v>9</v>
      </c>
    </row>
    <row r="45" spans="2:10" x14ac:dyDescent="0.25">
      <c r="B45" s="13" t="s">
        <v>81</v>
      </c>
      <c r="C45" s="13" t="s">
        <v>298</v>
      </c>
      <c r="D45" s="13" t="s">
        <v>83</v>
      </c>
      <c r="E45" s="60">
        <v>44419</v>
      </c>
      <c r="F45" s="61">
        <v>14160</v>
      </c>
      <c r="G45" s="14">
        <f t="shared" si="0"/>
        <v>44449</v>
      </c>
      <c r="H45" s="15">
        <f t="shared" si="1"/>
        <v>14160</v>
      </c>
      <c r="I45" s="16">
        <f t="shared" si="2"/>
        <v>0</v>
      </c>
      <c r="J45" s="17" t="s">
        <v>9</v>
      </c>
    </row>
    <row r="46" spans="2:10" ht="28.5" x14ac:dyDescent="0.25">
      <c r="B46" s="13" t="s">
        <v>84</v>
      </c>
      <c r="C46" s="13" t="s">
        <v>353</v>
      </c>
      <c r="D46" s="13" t="s">
        <v>86</v>
      </c>
      <c r="E46" s="60">
        <v>44421</v>
      </c>
      <c r="F46" s="61">
        <v>15664.5</v>
      </c>
      <c r="G46" s="14">
        <f t="shared" si="0"/>
        <v>44451</v>
      </c>
      <c r="H46" s="15">
        <f t="shared" si="1"/>
        <v>15664.5</v>
      </c>
      <c r="I46" s="16">
        <f t="shared" si="2"/>
        <v>0</v>
      </c>
      <c r="J46" s="17" t="s">
        <v>10</v>
      </c>
    </row>
    <row r="47" spans="2:10" x14ac:dyDescent="0.25">
      <c r="B47" s="13" t="s">
        <v>242</v>
      </c>
      <c r="C47" s="13" t="s">
        <v>354</v>
      </c>
      <c r="D47" s="13" t="s">
        <v>87</v>
      </c>
      <c r="E47" s="60">
        <v>44421</v>
      </c>
      <c r="F47" s="61">
        <v>34220</v>
      </c>
      <c r="G47" s="14">
        <f t="shared" si="0"/>
        <v>44451</v>
      </c>
      <c r="H47" s="15">
        <f t="shared" si="1"/>
        <v>34220</v>
      </c>
      <c r="I47" s="16">
        <f t="shared" si="2"/>
        <v>0</v>
      </c>
      <c r="J47" s="17" t="s">
        <v>9</v>
      </c>
    </row>
    <row r="48" spans="2:10" x14ac:dyDescent="0.25">
      <c r="B48" s="13" t="s">
        <v>88</v>
      </c>
      <c r="C48" s="13" t="s">
        <v>301</v>
      </c>
      <c r="D48" s="13" t="s">
        <v>90</v>
      </c>
      <c r="E48" s="60">
        <v>44421</v>
      </c>
      <c r="F48" s="61">
        <v>15022.01</v>
      </c>
      <c r="G48" s="14">
        <f t="shared" si="0"/>
        <v>44451</v>
      </c>
      <c r="H48" s="15">
        <f t="shared" si="1"/>
        <v>15022.01</v>
      </c>
      <c r="I48" s="16">
        <f t="shared" si="2"/>
        <v>0</v>
      </c>
      <c r="J48" s="17" t="s">
        <v>10</v>
      </c>
    </row>
    <row r="49" spans="2:10" ht="28.5" x14ac:dyDescent="0.25">
      <c r="B49" s="13" t="s">
        <v>91</v>
      </c>
      <c r="C49" s="13" t="s">
        <v>302</v>
      </c>
      <c r="D49" s="13" t="s">
        <v>69</v>
      </c>
      <c r="E49" s="60">
        <v>44421</v>
      </c>
      <c r="F49" s="61">
        <v>35400</v>
      </c>
      <c r="G49" s="14">
        <f t="shared" si="0"/>
        <v>44451</v>
      </c>
      <c r="H49" s="15">
        <f t="shared" si="1"/>
        <v>35400</v>
      </c>
      <c r="I49" s="16">
        <f t="shared" si="2"/>
        <v>0</v>
      </c>
      <c r="J49" s="17" t="s">
        <v>10</v>
      </c>
    </row>
    <row r="50" spans="2:10" ht="28.5" x14ac:dyDescent="0.25">
      <c r="B50" s="13" t="s">
        <v>93</v>
      </c>
      <c r="C50" s="13" t="s">
        <v>303</v>
      </c>
      <c r="D50" s="13" t="s">
        <v>95</v>
      </c>
      <c r="E50" s="60">
        <v>44421</v>
      </c>
      <c r="F50" s="61">
        <v>60000</v>
      </c>
      <c r="G50" s="14">
        <f t="shared" si="0"/>
        <v>44451</v>
      </c>
      <c r="H50" s="36">
        <f t="shared" si="1"/>
        <v>60000</v>
      </c>
      <c r="I50" s="16">
        <f t="shared" si="2"/>
        <v>0</v>
      </c>
      <c r="J50" s="17" t="s">
        <v>9</v>
      </c>
    </row>
    <row r="51" spans="2:10" ht="28.5" x14ac:dyDescent="0.25">
      <c r="B51" s="13" t="s">
        <v>243</v>
      </c>
      <c r="C51" s="13" t="s">
        <v>304</v>
      </c>
      <c r="D51" s="13" t="s">
        <v>77</v>
      </c>
      <c r="E51" s="60">
        <v>44421</v>
      </c>
      <c r="F51" s="61">
        <v>106206.56</v>
      </c>
      <c r="G51" s="14">
        <f t="shared" si="0"/>
        <v>44451</v>
      </c>
      <c r="H51" s="36">
        <f t="shared" si="1"/>
        <v>106206.56</v>
      </c>
      <c r="I51" s="16">
        <f t="shared" si="2"/>
        <v>0</v>
      </c>
      <c r="J51" s="17" t="s">
        <v>9</v>
      </c>
    </row>
    <row r="52" spans="2:10" ht="28.5" x14ac:dyDescent="0.25">
      <c r="B52" s="13" t="s">
        <v>245</v>
      </c>
      <c r="C52" s="13" t="s">
        <v>355</v>
      </c>
      <c r="D52" s="13" t="s">
        <v>99</v>
      </c>
      <c r="E52" s="60">
        <v>44421</v>
      </c>
      <c r="F52" s="61">
        <v>599405.44999999995</v>
      </c>
      <c r="G52" s="14">
        <f t="shared" si="0"/>
        <v>44451</v>
      </c>
      <c r="H52" s="36">
        <f t="shared" si="1"/>
        <v>599405.44999999995</v>
      </c>
      <c r="I52" s="16">
        <f t="shared" si="2"/>
        <v>0</v>
      </c>
      <c r="J52" s="17" t="s">
        <v>9</v>
      </c>
    </row>
    <row r="53" spans="2:10" x14ac:dyDescent="0.25">
      <c r="B53" s="13" t="s">
        <v>246</v>
      </c>
      <c r="C53" s="13" t="s">
        <v>356</v>
      </c>
      <c r="D53" s="13" t="s">
        <v>102</v>
      </c>
      <c r="E53" s="60">
        <v>44421</v>
      </c>
      <c r="F53" s="61">
        <v>1416</v>
      </c>
      <c r="G53" s="14">
        <f t="shared" si="0"/>
        <v>44451</v>
      </c>
      <c r="H53" s="36">
        <f t="shared" si="1"/>
        <v>1416</v>
      </c>
      <c r="I53" s="16">
        <f t="shared" si="2"/>
        <v>0</v>
      </c>
      <c r="J53" s="17" t="s">
        <v>9</v>
      </c>
    </row>
    <row r="54" spans="2:10" ht="28.5" x14ac:dyDescent="0.25">
      <c r="B54" s="13" t="s">
        <v>247</v>
      </c>
      <c r="C54" s="13" t="s">
        <v>307</v>
      </c>
      <c r="D54" s="13" t="s">
        <v>104</v>
      </c>
      <c r="E54" s="60">
        <v>44425</v>
      </c>
      <c r="F54" s="61">
        <v>6510.27</v>
      </c>
      <c r="G54" s="14">
        <f t="shared" si="0"/>
        <v>44455</v>
      </c>
      <c r="H54" s="36">
        <f t="shared" si="1"/>
        <v>6510.27</v>
      </c>
      <c r="I54" s="16">
        <f t="shared" si="2"/>
        <v>0</v>
      </c>
      <c r="J54" s="17" t="s">
        <v>9</v>
      </c>
    </row>
    <row r="55" spans="2:10" ht="28.5" x14ac:dyDescent="0.25">
      <c r="B55" s="13" t="s">
        <v>247</v>
      </c>
      <c r="C55" s="13" t="s">
        <v>308</v>
      </c>
      <c r="D55" s="13" t="s">
        <v>105</v>
      </c>
      <c r="E55" s="60">
        <v>44425</v>
      </c>
      <c r="F55" s="61">
        <v>4817.57</v>
      </c>
      <c r="G55" s="14">
        <f t="shared" si="0"/>
        <v>44455</v>
      </c>
      <c r="H55" s="36">
        <f t="shared" si="1"/>
        <v>4817.57</v>
      </c>
      <c r="I55" s="16">
        <f t="shared" si="2"/>
        <v>0</v>
      </c>
      <c r="J55" s="17" t="s">
        <v>9</v>
      </c>
    </row>
    <row r="56" spans="2:10" ht="28.5" x14ac:dyDescent="0.25">
      <c r="B56" s="13" t="s">
        <v>247</v>
      </c>
      <c r="C56" s="13" t="s">
        <v>309</v>
      </c>
      <c r="D56" s="13" t="s">
        <v>109</v>
      </c>
      <c r="E56" s="60">
        <v>44425</v>
      </c>
      <c r="F56" s="61">
        <v>14198.22</v>
      </c>
      <c r="G56" s="14">
        <f t="shared" si="0"/>
        <v>44455</v>
      </c>
      <c r="H56" s="36">
        <f t="shared" si="1"/>
        <v>14198.22</v>
      </c>
      <c r="I56" s="16">
        <f t="shared" si="2"/>
        <v>0</v>
      </c>
      <c r="J56" s="17" t="s">
        <v>9</v>
      </c>
    </row>
    <row r="57" spans="2:10" ht="28.5" x14ac:dyDescent="0.25">
      <c r="B57" s="13" t="s">
        <v>248</v>
      </c>
      <c r="C57" s="13" t="s">
        <v>357</v>
      </c>
      <c r="D57" s="13" t="s">
        <v>112</v>
      </c>
      <c r="E57" s="60">
        <v>44426</v>
      </c>
      <c r="F57" s="61">
        <v>249983</v>
      </c>
      <c r="G57" s="14">
        <f t="shared" si="0"/>
        <v>44456</v>
      </c>
      <c r="H57" s="36">
        <f t="shared" si="1"/>
        <v>249983</v>
      </c>
      <c r="I57" s="16">
        <f t="shared" si="2"/>
        <v>0</v>
      </c>
      <c r="J57" s="17" t="s">
        <v>9</v>
      </c>
    </row>
    <row r="58" spans="2:10" ht="28.5" x14ac:dyDescent="0.25">
      <c r="B58" s="13" t="s">
        <v>249</v>
      </c>
      <c r="C58" s="13" t="s">
        <v>367</v>
      </c>
      <c r="D58" s="13" t="s">
        <v>115</v>
      </c>
      <c r="E58" s="60">
        <v>44426</v>
      </c>
      <c r="F58" s="61">
        <v>2302000</v>
      </c>
      <c r="G58" s="14">
        <f t="shared" si="0"/>
        <v>44456</v>
      </c>
      <c r="H58" s="36">
        <f t="shared" si="1"/>
        <v>2302000</v>
      </c>
      <c r="I58" s="16">
        <f t="shared" si="2"/>
        <v>0</v>
      </c>
      <c r="J58" s="17" t="s">
        <v>10</v>
      </c>
    </row>
    <row r="59" spans="2:10" x14ac:dyDescent="0.25">
      <c r="B59" s="13" t="s">
        <v>250</v>
      </c>
      <c r="C59" s="13" t="s">
        <v>312</v>
      </c>
      <c r="D59" s="13" t="s">
        <v>42</v>
      </c>
      <c r="E59" s="60">
        <v>44426</v>
      </c>
      <c r="F59" s="61">
        <v>327869.73</v>
      </c>
      <c r="G59" s="14">
        <f t="shared" si="0"/>
        <v>44456</v>
      </c>
      <c r="H59" s="36">
        <f t="shared" si="1"/>
        <v>327869.73</v>
      </c>
      <c r="I59" s="16">
        <f t="shared" si="2"/>
        <v>0</v>
      </c>
      <c r="J59" s="17" t="s">
        <v>9</v>
      </c>
    </row>
    <row r="60" spans="2:10" ht="28.5" x14ac:dyDescent="0.25">
      <c r="B60" s="13" t="s">
        <v>251</v>
      </c>
      <c r="C60" s="13" t="s">
        <v>313</v>
      </c>
      <c r="D60" s="13" t="s">
        <v>120</v>
      </c>
      <c r="E60" s="60">
        <v>44427</v>
      </c>
      <c r="F60" s="61">
        <v>500000</v>
      </c>
      <c r="G60" s="14">
        <f t="shared" si="0"/>
        <v>44457</v>
      </c>
      <c r="H60" s="36">
        <f t="shared" si="1"/>
        <v>500000</v>
      </c>
      <c r="I60" s="16">
        <f t="shared" si="2"/>
        <v>0</v>
      </c>
      <c r="J60" s="17" t="s">
        <v>9</v>
      </c>
    </row>
    <row r="61" spans="2:10" ht="42.75" x14ac:dyDescent="0.25">
      <c r="B61" s="13" t="s">
        <v>121</v>
      </c>
      <c r="C61" s="13" t="s">
        <v>314</v>
      </c>
      <c r="D61" s="13" t="s">
        <v>122</v>
      </c>
      <c r="E61" s="60">
        <v>44427</v>
      </c>
      <c r="F61" s="61">
        <v>6918</v>
      </c>
      <c r="G61" s="14">
        <f t="shared" si="0"/>
        <v>44457</v>
      </c>
      <c r="H61" s="36">
        <f t="shared" si="1"/>
        <v>6918</v>
      </c>
      <c r="I61" s="16">
        <f t="shared" si="2"/>
        <v>0</v>
      </c>
      <c r="J61" s="17" t="s">
        <v>9</v>
      </c>
    </row>
    <row r="62" spans="2:10" ht="28.5" x14ac:dyDescent="0.25">
      <c r="B62" s="13" t="s">
        <v>121</v>
      </c>
      <c r="C62" s="13" t="s">
        <v>315</v>
      </c>
      <c r="D62" s="13" t="s">
        <v>124</v>
      </c>
      <c r="E62" s="60">
        <v>44427</v>
      </c>
      <c r="F62" s="61">
        <v>684</v>
      </c>
      <c r="G62" s="14">
        <f t="shared" si="0"/>
        <v>44457</v>
      </c>
      <c r="H62" s="36">
        <f t="shared" si="1"/>
        <v>684</v>
      </c>
      <c r="I62" s="16">
        <f t="shared" si="2"/>
        <v>0</v>
      </c>
      <c r="J62" s="17" t="s">
        <v>9</v>
      </c>
    </row>
    <row r="63" spans="2:10" ht="28.5" x14ac:dyDescent="0.25">
      <c r="B63" s="13" t="s">
        <v>252</v>
      </c>
      <c r="C63" s="13" t="s">
        <v>358</v>
      </c>
      <c r="D63" s="13" t="s">
        <v>127</v>
      </c>
      <c r="E63" s="60">
        <v>44427</v>
      </c>
      <c r="F63" s="61">
        <v>14801.94</v>
      </c>
      <c r="G63" s="14">
        <f t="shared" si="0"/>
        <v>44457</v>
      </c>
      <c r="H63" s="36">
        <f t="shared" si="1"/>
        <v>14801.94</v>
      </c>
      <c r="I63" s="16">
        <f t="shared" si="2"/>
        <v>0</v>
      </c>
      <c r="J63" s="17" t="s">
        <v>9</v>
      </c>
    </row>
    <row r="64" spans="2:10" ht="28.5" x14ac:dyDescent="0.25">
      <c r="B64" s="13" t="s">
        <v>253</v>
      </c>
      <c r="C64" s="13" t="s">
        <v>316</v>
      </c>
      <c r="D64" s="13" t="s">
        <v>129</v>
      </c>
      <c r="E64" s="60">
        <v>44427</v>
      </c>
      <c r="F64" s="61">
        <v>285354.57</v>
      </c>
      <c r="G64" s="14">
        <f t="shared" si="0"/>
        <v>44457</v>
      </c>
      <c r="H64" s="36">
        <f t="shared" si="1"/>
        <v>285354.57</v>
      </c>
      <c r="I64" s="16">
        <f t="shared" si="2"/>
        <v>0</v>
      </c>
      <c r="J64" s="17" t="s">
        <v>9</v>
      </c>
    </row>
    <row r="65" spans="1:10" x14ac:dyDescent="0.25">
      <c r="B65" s="13" t="s">
        <v>253</v>
      </c>
      <c r="C65" s="13" t="s">
        <v>318</v>
      </c>
      <c r="D65" s="13" t="s">
        <v>131</v>
      </c>
      <c r="E65" s="60">
        <v>44427</v>
      </c>
      <c r="F65" s="61">
        <v>27066</v>
      </c>
      <c r="G65" s="14">
        <f t="shared" si="0"/>
        <v>44457</v>
      </c>
      <c r="H65" s="36">
        <f t="shared" si="1"/>
        <v>27066</v>
      </c>
      <c r="I65" s="16">
        <f t="shared" si="2"/>
        <v>0</v>
      </c>
      <c r="J65" s="17" t="s">
        <v>9</v>
      </c>
    </row>
    <row r="66" spans="1:10" x14ac:dyDescent="0.25">
      <c r="B66" s="13" t="s">
        <v>253</v>
      </c>
      <c r="C66" s="13" t="s">
        <v>319</v>
      </c>
      <c r="D66" s="13" t="s">
        <v>134</v>
      </c>
      <c r="E66" s="60">
        <v>44427</v>
      </c>
      <c r="F66" s="61">
        <v>49952.5</v>
      </c>
      <c r="G66" s="14">
        <f t="shared" si="0"/>
        <v>44457</v>
      </c>
      <c r="H66" s="36">
        <f t="shared" si="1"/>
        <v>49952.5</v>
      </c>
      <c r="I66" s="16">
        <f t="shared" si="2"/>
        <v>0</v>
      </c>
      <c r="J66" s="17" t="s">
        <v>9</v>
      </c>
    </row>
    <row r="67" spans="1:10" ht="28.5" x14ac:dyDescent="0.25">
      <c r="B67" s="13" t="s">
        <v>121</v>
      </c>
      <c r="C67" s="13" t="s">
        <v>346</v>
      </c>
      <c r="D67" s="13" t="s">
        <v>136</v>
      </c>
      <c r="E67" s="60">
        <v>44427</v>
      </c>
      <c r="F67" s="61">
        <v>6158</v>
      </c>
      <c r="G67" s="14">
        <f t="shared" si="0"/>
        <v>44457</v>
      </c>
      <c r="H67" s="36">
        <f t="shared" si="1"/>
        <v>6158</v>
      </c>
      <c r="I67" s="16">
        <f t="shared" si="2"/>
        <v>0</v>
      </c>
      <c r="J67" s="17" t="s">
        <v>9</v>
      </c>
    </row>
    <row r="68" spans="1:10" ht="28.5" x14ac:dyDescent="0.25">
      <c r="B68" s="13" t="s">
        <v>254</v>
      </c>
      <c r="C68" s="13" t="s">
        <v>321</v>
      </c>
      <c r="D68" s="13" t="s">
        <v>138</v>
      </c>
      <c r="E68" s="60">
        <v>44427</v>
      </c>
      <c r="F68" s="61">
        <v>9440</v>
      </c>
      <c r="G68" s="14">
        <f t="shared" si="0"/>
        <v>44457</v>
      </c>
      <c r="H68" s="36">
        <f t="shared" si="1"/>
        <v>9440</v>
      </c>
      <c r="I68" s="16">
        <f t="shared" si="2"/>
        <v>0</v>
      </c>
      <c r="J68" s="17" t="s">
        <v>9</v>
      </c>
    </row>
    <row r="69" spans="1:10" ht="28.5" x14ac:dyDescent="0.25">
      <c r="B69" s="13" t="s">
        <v>139</v>
      </c>
      <c r="C69" s="13" t="s">
        <v>322</v>
      </c>
      <c r="D69" s="13" t="s">
        <v>141</v>
      </c>
      <c r="E69" s="60">
        <v>44427</v>
      </c>
      <c r="F69" s="61">
        <v>164660.47</v>
      </c>
      <c r="G69" s="14">
        <f t="shared" si="0"/>
        <v>44457</v>
      </c>
      <c r="H69" s="36">
        <f t="shared" si="1"/>
        <v>164660.47</v>
      </c>
      <c r="I69" s="16">
        <f t="shared" si="2"/>
        <v>0</v>
      </c>
      <c r="J69" s="17" t="s">
        <v>9</v>
      </c>
    </row>
    <row r="70" spans="1:10" ht="28.5" x14ac:dyDescent="0.25">
      <c r="B70" s="13" t="s">
        <v>255</v>
      </c>
      <c r="C70" s="13" t="s">
        <v>323</v>
      </c>
      <c r="D70" s="13" t="s">
        <v>144</v>
      </c>
      <c r="E70" s="60">
        <v>44427</v>
      </c>
      <c r="F70" s="61">
        <v>4601.83</v>
      </c>
      <c r="G70" s="14">
        <f t="shared" si="0"/>
        <v>44457</v>
      </c>
      <c r="H70" s="36">
        <f t="shared" si="1"/>
        <v>4601.83</v>
      </c>
      <c r="I70" s="16">
        <f t="shared" si="2"/>
        <v>0</v>
      </c>
      <c r="J70" s="17" t="s">
        <v>9</v>
      </c>
    </row>
    <row r="71" spans="1:10" ht="28.5" x14ac:dyDescent="0.25">
      <c r="B71" s="13" t="s">
        <v>255</v>
      </c>
      <c r="C71" s="13" t="s">
        <v>324</v>
      </c>
      <c r="D71" s="13" t="s">
        <v>146</v>
      </c>
      <c r="E71" s="60">
        <v>44431</v>
      </c>
      <c r="F71" s="61">
        <v>251398.88</v>
      </c>
      <c r="G71" s="14">
        <f t="shared" si="0"/>
        <v>44461</v>
      </c>
      <c r="H71" s="36">
        <f t="shared" si="1"/>
        <v>251398.88</v>
      </c>
      <c r="I71" s="16">
        <f t="shared" si="2"/>
        <v>0</v>
      </c>
      <c r="J71" s="17" t="s">
        <v>9</v>
      </c>
    </row>
    <row r="72" spans="1:10" ht="28.5" x14ac:dyDescent="0.25">
      <c r="B72" s="13" t="s">
        <v>255</v>
      </c>
      <c r="C72" s="13" t="s">
        <v>325</v>
      </c>
      <c r="D72" s="13" t="s">
        <v>148</v>
      </c>
      <c r="E72" s="60">
        <v>44431</v>
      </c>
      <c r="F72" s="61">
        <v>54506.78</v>
      </c>
      <c r="G72" s="14">
        <f t="shared" si="0"/>
        <v>44461</v>
      </c>
      <c r="H72" s="36">
        <f t="shared" si="1"/>
        <v>54506.78</v>
      </c>
      <c r="I72" s="16">
        <f t="shared" si="2"/>
        <v>0</v>
      </c>
      <c r="J72" s="17" t="s">
        <v>9</v>
      </c>
    </row>
    <row r="73" spans="1:10" ht="28.5" x14ac:dyDescent="0.25">
      <c r="B73" s="13" t="s">
        <v>255</v>
      </c>
      <c r="C73" s="13" t="s">
        <v>326</v>
      </c>
      <c r="D73" s="13" t="s">
        <v>150</v>
      </c>
      <c r="E73" s="60">
        <v>44431</v>
      </c>
      <c r="F73" s="61">
        <v>6075.73</v>
      </c>
      <c r="G73" s="14">
        <f t="shared" si="0"/>
        <v>44461</v>
      </c>
      <c r="H73" s="36">
        <f t="shared" si="1"/>
        <v>6075.73</v>
      </c>
      <c r="I73" s="16">
        <f t="shared" si="2"/>
        <v>0</v>
      </c>
      <c r="J73" s="17" t="s">
        <v>10</v>
      </c>
    </row>
    <row r="74" spans="1:10" ht="28.5" x14ac:dyDescent="0.25">
      <c r="B74" s="13" t="s">
        <v>255</v>
      </c>
      <c r="C74" s="13" t="s">
        <v>327</v>
      </c>
      <c r="D74" s="13" t="s">
        <v>152</v>
      </c>
      <c r="E74" s="60">
        <v>44431</v>
      </c>
      <c r="F74" s="61">
        <v>7323.07</v>
      </c>
      <c r="G74" s="14">
        <f t="shared" ref="G74:G90" si="3">E74+30</f>
        <v>44461</v>
      </c>
      <c r="H74" s="36">
        <f t="shared" ref="H74:H90" si="4">+F74</f>
        <v>7323.07</v>
      </c>
      <c r="I74" s="16">
        <f t="shared" ref="I74:I90" si="5">+F74-H74</f>
        <v>0</v>
      </c>
      <c r="J74" s="17" t="s">
        <v>9</v>
      </c>
    </row>
    <row r="75" spans="1:10" ht="28.5" x14ac:dyDescent="0.25">
      <c r="A75"/>
      <c r="B75" s="13" t="s">
        <v>255</v>
      </c>
      <c r="C75" s="13" t="s">
        <v>328</v>
      </c>
      <c r="D75" s="13" t="s">
        <v>153</v>
      </c>
      <c r="E75" s="60">
        <v>44431</v>
      </c>
      <c r="F75" s="61">
        <v>2542.63</v>
      </c>
      <c r="G75" s="14">
        <f t="shared" si="3"/>
        <v>44461</v>
      </c>
      <c r="H75" s="36">
        <f t="shared" si="4"/>
        <v>2542.63</v>
      </c>
      <c r="I75" s="16">
        <f t="shared" si="5"/>
        <v>0</v>
      </c>
      <c r="J75" s="17" t="s">
        <v>9</v>
      </c>
    </row>
    <row r="76" spans="1:10" ht="28.5" x14ac:dyDescent="0.25">
      <c r="A76"/>
      <c r="B76" s="13" t="s">
        <v>256</v>
      </c>
      <c r="C76" s="13" t="s">
        <v>344</v>
      </c>
      <c r="D76" s="13" t="s">
        <v>155</v>
      </c>
      <c r="E76" s="60">
        <v>44431</v>
      </c>
      <c r="F76" s="61">
        <v>3750721.93</v>
      </c>
      <c r="G76" s="14">
        <f t="shared" si="3"/>
        <v>44461</v>
      </c>
      <c r="H76" s="36">
        <f t="shared" si="4"/>
        <v>3750721.93</v>
      </c>
      <c r="I76" s="16">
        <f t="shared" si="5"/>
        <v>0</v>
      </c>
      <c r="J76" s="17" t="s">
        <v>9</v>
      </c>
    </row>
    <row r="77" spans="1:10" x14ac:dyDescent="0.25">
      <c r="A77"/>
      <c r="B77" s="13" t="s">
        <v>256</v>
      </c>
      <c r="C77" s="13" t="s">
        <v>330</v>
      </c>
      <c r="D77" s="13" t="s">
        <v>158</v>
      </c>
      <c r="E77" s="60">
        <v>44431</v>
      </c>
      <c r="F77" s="61">
        <v>171282.23</v>
      </c>
      <c r="G77" s="14">
        <f t="shared" si="3"/>
        <v>44461</v>
      </c>
      <c r="H77" s="36">
        <f t="shared" si="4"/>
        <v>171282.23</v>
      </c>
      <c r="I77" s="16">
        <v>0</v>
      </c>
      <c r="J77" s="17" t="s">
        <v>9</v>
      </c>
    </row>
    <row r="78" spans="1:10" ht="28.5" x14ac:dyDescent="0.25">
      <c r="A78"/>
      <c r="B78" s="13" t="s">
        <v>257</v>
      </c>
      <c r="C78" s="13" t="s">
        <v>331</v>
      </c>
      <c r="D78" s="13" t="s">
        <v>161</v>
      </c>
      <c r="E78" s="60">
        <v>44431</v>
      </c>
      <c r="F78" s="61">
        <v>35400</v>
      </c>
      <c r="G78" s="14">
        <f t="shared" si="3"/>
        <v>44461</v>
      </c>
      <c r="H78" s="36">
        <f t="shared" si="4"/>
        <v>35400</v>
      </c>
      <c r="I78" s="16">
        <f t="shared" si="5"/>
        <v>0</v>
      </c>
      <c r="J78" s="17" t="s">
        <v>9</v>
      </c>
    </row>
    <row r="79" spans="1:10" ht="28.5" x14ac:dyDescent="0.25">
      <c r="A79"/>
      <c r="B79" s="13" t="s">
        <v>258</v>
      </c>
      <c r="C79" s="13" t="s">
        <v>332</v>
      </c>
      <c r="D79" s="13" t="s">
        <v>163</v>
      </c>
      <c r="E79" s="60">
        <v>44431</v>
      </c>
      <c r="F79" s="61">
        <v>122039.05</v>
      </c>
      <c r="G79" s="14">
        <f t="shared" si="3"/>
        <v>44461</v>
      </c>
      <c r="H79" s="36">
        <f t="shared" si="4"/>
        <v>122039.05</v>
      </c>
      <c r="I79" s="16">
        <f t="shared" si="5"/>
        <v>0</v>
      </c>
      <c r="J79" s="17" t="s">
        <v>9</v>
      </c>
    </row>
    <row r="80" spans="1:10" ht="28.5" x14ac:dyDescent="0.25">
      <c r="A80"/>
      <c r="B80" s="13" t="s">
        <v>258</v>
      </c>
      <c r="C80" s="13" t="s">
        <v>359</v>
      </c>
      <c r="D80" s="13" t="s">
        <v>166</v>
      </c>
      <c r="E80" s="60">
        <v>44431</v>
      </c>
      <c r="F80" s="61">
        <v>309998.40000000002</v>
      </c>
      <c r="G80" s="14">
        <f t="shared" si="3"/>
        <v>44461</v>
      </c>
      <c r="H80" s="36">
        <f t="shared" si="4"/>
        <v>309998.40000000002</v>
      </c>
      <c r="I80" s="16">
        <f t="shared" si="5"/>
        <v>0</v>
      </c>
      <c r="J80" s="17" t="s">
        <v>9</v>
      </c>
    </row>
    <row r="81" spans="1:10" ht="28.5" x14ac:dyDescent="0.25">
      <c r="A81"/>
      <c r="B81" s="13" t="s">
        <v>242</v>
      </c>
      <c r="C81" s="13" t="s">
        <v>360</v>
      </c>
      <c r="D81" s="13" t="s">
        <v>168</v>
      </c>
      <c r="E81" s="60">
        <v>44431</v>
      </c>
      <c r="F81" s="61">
        <v>7080</v>
      </c>
      <c r="G81" s="14">
        <f t="shared" si="3"/>
        <v>44461</v>
      </c>
      <c r="H81" s="36">
        <f t="shared" si="4"/>
        <v>7080</v>
      </c>
      <c r="I81" s="16">
        <f t="shared" si="5"/>
        <v>0</v>
      </c>
      <c r="J81" s="17" t="s">
        <v>9</v>
      </c>
    </row>
    <row r="82" spans="1:10" ht="28.5" x14ac:dyDescent="0.25">
      <c r="A82"/>
      <c r="B82" s="13" t="s">
        <v>169</v>
      </c>
      <c r="C82" s="13" t="s">
        <v>361</v>
      </c>
      <c r="D82" s="13" t="s">
        <v>171</v>
      </c>
      <c r="E82" s="60">
        <v>44432</v>
      </c>
      <c r="F82" s="61">
        <v>11500.01</v>
      </c>
      <c r="G82" s="14">
        <f t="shared" si="3"/>
        <v>44462</v>
      </c>
      <c r="H82" s="36">
        <f t="shared" si="4"/>
        <v>11500.01</v>
      </c>
      <c r="I82" s="16">
        <f t="shared" si="5"/>
        <v>0</v>
      </c>
      <c r="J82" s="17" t="s">
        <v>9</v>
      </c>
    </row>
    <row r="83" spans="1:10" ht="28.5" x14ac:dyDescent="0.25">
      <c r="A83"/>
      <c r="B83" s="13" t="s">
        <v>258</v>
      </c>
      <c r="C83" s="13" t="s">
        <v>336</v>
      </c>
      <c r="D83" s="13" t="s">
        <v>172</v>
      </c>
      <c r="E83" s="60">
        <v>44432</v>
      </c>
      <c r="F83" s="61">
        <v>543071.47</v>
      </c>
      <c r="G83" s="14">
        <f t="shared" si="3"/>
        <v>44462</v>
      </c>
      <c r="H83" s="36">
        <f t="shared" si="4"/>
        <v>543071.47</v>
      </c>
      <c r="I83" s="16">
        <f t="shared" si="5"/>
        <v>0</v>
      </c>
      <c r="J83" s="17" t="s">
        <v>9</v>
      </c>
    </row>
    <row r="84" spans="1:10" ht="28.5" x14ac:dyDescent="0.25">
      <c r="A84"/>
      <c r="B84" s="13" t="s">
        <v>259</v>
      </c>
      <c r="C84" s="13" t="s">
        <v>337</v>
      </c>
      <c r="D84" s="13" t="s">
        <v>175</v>
      </c>
      <c r="E84" s="60">
        <v>44433</v>
      </c>
      <c r="F84" s="61">
        <v>38232</v>
      </c>
      <c r="G84" s="14">
        <f t="shared" si="3"/>
        <v>44463</v>
      </c>
      <c r="H84" s="36">
        <f t="shared" si="4"/>
        <v>38232</v>
      </c>
      <c r="I84" s="16">
        <f t="shared" si="5"/>
        <v>0</v>
      </c>
      <c r="J84" s="17" t="s">
        <v>9</v>
      </c>
    </row>
    <row r="85" spans="1:10" x14ac:dyDescent="0.25">
      <c r="A85"/>
      <c r="B85" s="13" t="s">
        <v>260</v>
      </c>
      <c r="C85" s="13" t="s">
        <v>362</v>
      </c>
      <c r="D85" s="13" t="s">
        <v>178</v>
      </c>
      <c r="E85" s="60">
        <v>44434</v>
      </c>
      <c r="F85" s="61">
        <v>282269.19</v>
      </c>
      <c r="G85" s="14">
        <f t="shared" si="3"/>
        <v>44464</v>
      </c>
      <c r="H85" s="36">
        <f t="shared" si="4"/>
        <v>282269.19</v>
      </c>
      <c r="I85" s="16">
        <f t="shared" si="5"/>
        <v>0</v>
      </c>
      <c r="J85" s="17" t="s">
        <v>9</v>
      </c>
    </row>
    <row r="86" spans="1:10" ht="28.5" x14ac:dyDescent="0.25">
      <c r="A86"/>
      <c r="B86" s="13" t="s">
        <v>180</v>
      </c>
      <c r="C86" s="13" t="s">
        <v>339</v>
      </c>
      <c r="D86" s="13" t="s">
        <v>80</v>
      </c>
      <c r="E86" s="60">
        <v>44435</v>
      </c>
      <c r="F86" s="61">
        <v>467263.95</v>
      </c>
      <c r="G86" s="14">
        <f t="shared" si="3"/>
        <v>44465</v>
      </c>
      <c r="H86" s="36">
        <f t="shared" si="4"/>
        <v>467263.95</v>
      </c>
      <c r="I86" s="16">
        <f t="shared" si="5"/>
        <v>0</v>
      </c>
      <c r="J86" s="17" t="s">
        <v>9</v>
      </c>
    </row>
    <row r="87" spans="1:10" ht="28.5" x14ac:dyDescent="0.25">
      <c r="A87"/>
      <c r="B87" s="13" t="s">
        <v>181</v>
      </c>
      <c r="C87" s="13" t="s">
        <v>340</v>
      </c>
      <c r="D87" s="13" t="s">
        <v>183</v>
      </c>
      <c r="E87" s="60">
        <v>44438</v>
      </c>
      <c r="F87" s="61">
        <v>131111.10999999999</v>
      </c>
      <c r="G87" s="14">
        <f t="shared" si="3"/>
        <v>44468</v>
      </c>
      <c r="H87" s="36">
        <f t="shared" si="4"/>
        <v>131111.10999999999</v>
      </c>
      <c r="I87" s="16">
        <f t="shared" si="5"/>
        <v>0</v>
      </c>
      <c r="J87" s="17" t="s">
        <v>9</v>
      </c>
    </row>
    <row r="88" spans="1:10" ht="28.5" x14ac:dyDescent="0.25">
      <c r="A88"/>
      <c r="B88" s="13" t="s">
        <v>184</v>
      </c>
      <c r="C88" s="13" t="s">
        <v>341</v>
      </c>
      <c r="D88" s="13" t="s">
        <v>186</v>
      </c>
      <c r="E88" s="60">
        <v>44439</v>
      </c>
      <c r="F88" s="61">
        <v>49500</v>
      </c>
      <c r="G88" s="14">
        <f t="shared" si="3"/>
        <v>44469</v>
      </c>
      <c r="H88" s="36">
        <f t="shared" si="4"/>
        <v>49500</v>
      </c>
      <c r="I88" s="16">
        <f t="shared" si="5"/>
        <v>0</v>
      </c>
      <c r="J88" s="17" t="s">
        <v>10</v>
      </c>
    </row>
    <row r="89" spans="1:10" x14ac:dyDescent="0.25">
      <c r="A89"/>
      <c r="B89" s="13" t="s">
        <v>187</v>
      </c>
      <c r="C89" s="13" t="s">
        <v>345</v>
      </c>
      <c r="D89" s="13" t="s">
        <v>189</v>
      </c>
      <c r="E89" s="60">
        <v>44439</v>
      </c>
      <c r="F89" s="61">
        <v>146627.39000000001</v>
      </c>
      <c r="G89" s="14">
        <f t="shared" si="3"/>
        <v>44469</v>
      </c>
      <c r="H89" s="36">
        <f t="shared" si="4"/>
        <v>146627.39000000001</v>
      </c>
      <c r="I89" s="16">
        <f t="shared" si="5"/>
        <v>0</v>
      </c>
      <c r="J89" s="17" t="s">
        <v>9</v>
      </c>
    </row>
    <row r="90" spans="1:10" ht="28.5" x14ac:dyDescent="0.25">
      <c r="A90"/>
      <c r="B90" s="13" t="s">
        <v>261</v>
      </c>
      <c r="C90" s="13" t="s">
        <v>342</v>
      </c>
      <c r="D90" s="13" t="s">
        <v>191</v>
      </c>
      <c r="E90" s="60">
        <v>44439</v>
      </c>
      <c r="F90" s="61">
        <v>146627.39000000001</v>
      </c>
      <c r="G90" s="14">
        <f t="shared" si="3"/>
        <v>44469</v>
      </c>
      <c r="H90" s="36">
        <f t="shared" si="4"/>
        <v>146627.39000000001</v>
      </c>
      <c r="I90" s="16">
        <f t="shared" si="5"/>
        <v>0</v>
      </c>
      <c r="J90" s="17" t="s">
        <v>9</v>
      </c>
    </row>
    <row r="91" spans="1:10" s="62" customFormat="1" ht="15.75" x14ac:dyDescent="0.25">
      <c r="D91" s="21"/>
      <c r="E91" s="63"/>
      <c r="F91" s="64">
        <f>SUM(F10:F90)</f>
        <v>16513285.240000002</v>
      </c>
      <c r="G91" s="64"/>
      <c r="H91" s="64">
        <f>SUM(H10:H90)</f>
        <v>16513285.240000002</v>
      </c>
      <c r="I91" s="64">
        <f>SUM(I10:I90)</f>
        <v>0</v>
      </c>
      <c r="J91" s="65"/>
    </row>
    <row r="92" spans="1:10" x14ac:dyDescent="0.25">
      <c r="E92" s="63"/>
      <c r="F92" s="55"/>
    </row>
    <row r="93" spans="1:10" s="68" customFormat="1" x14ac:dyDescent="0.25">
      <c r="C93" s="70" t="s">
        <v>368</v>
      </c>
      <c r="D93" s="70" t="s">
        <v>369</v>
      </c>
    </row>
    <row r="94" spans="1:10" s="68" customFormat="1" x14ac:dyDescent="0.25">
      <c r="C94" s="69" t="s">
        <v>370</v>
      </c>
      <c r="D94" s="69" t="s">
        <v>371</v>
      </c>
    </row>
    <row r="95" spans="1:10" s="68" customFormat="1" x14ac:dyDescent="0.25"/>
    <row r="96" spans="1:10" x14ac:dyDescent="0.25">
      <c r="E96" s="63"/>
      <c r="F96" s="55"/>
    </row>
    <row r="97" spans="2:10" ht="15.75" x14ac:dyDescent="0.25">
      <c r="C97" s="27"/>
      <c r="E97" s="63"/>
      <c r="F97" s="26"/>
      <c r="H97" s="29"/>
    </row>
    <row r="98" spans="2:10" ht="23.25" x14ac:dyDescent="0.25">
      <c r="B98" s="66"/>
      <c r="C98" s="129"/>
      <c r="D98" s="129"/>
      <c r="E98" s="129"/>
      <c r="F98" s="129"/>
      <c r="G98" s="129"/>
      <c r="H98" s="129"/>
      <c r="I98" s="129"/>
      <c r="J98" s="129"/>
    </row>
    <row r="99" spans="2:10" ht="23.25" x14ac:dyDescent="0.25">
      <c r="C99" s="129"/>
      <c r="D99" s="129"/>
      <c r="E99" s="129"/>
      <c r="F99" s="129"/>
      <c r="G99" s="129"/>
      <c r="H99" s="129"/>
      <c r="I99" s="129"/>
      <c r="J99" s="129"/>
    </row>
    <row r="100" spans="2:10" ht="18" x14ac:dyDescent="0.25">
      <c r="C100" s="30"/>
      <c r="D100" s="31"/>
      <c r="E100" s="32"/>
      <c r="F100" s="31"/>
      <c r="G100" s="32"/>
      <c r="H100" s="33"/>
      <c r="I100" s="34"/>
    </row>
  </sheetData>
  <sheetProtection insertRows="0" deleteRows="0" sort="0"/>
  <protectedRanges>
    <protectedRange sqref="C5:D5" name="Rango2_1_1"/>
  </protectedRanges>
  <mergeCells count="12">
    <mergeCell ref="C98:J98"/>
    <mergeCell ref="C99:J99"/>
    <mergeCell ref="B8:B9"/>
    <mergeCell ref="C5:K5"/>
    <mergeCell ref="C8:C9"/>
    <mergeCell ref="D8:D9"/>
    <mergeCell ref="E8:E9"/>
    <mergeCell ref="F8:F9"/>
    <mergeCell ref="G8:G9"/>
    <mergeCell ref="H8:H9"/>
    <mergeCell ref="I8:I9"/>
    <mergeCell ref="J8:J9"/>
  </mergeCells>
  <pageMargins left="0.25" right="0.25" top="0.75" bottom="0.75" header="0.3" footer="0.3"/>
  <pageSetup scale="33" fitToHeight="0" orientation="portrait" r:id="rId1"/>
  <headerFooter>
    <oddFooter>&amp;C&amp;P</oddFooter>
  </headerFooter>
  <rowBreaks count="3" manualBreakCount="3">
    <brk id="31" max="16383" man="1"/>
    <brk id="46" max="16383" man="1"/>
    <brk id="4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99"/>
  <sheetViews>
    <sheetView topLeftCell="A7" workbookViewId="0">
      <selection activeCell="D101" sqref="D101"/>
    </sheetView>
  </sheetViews>
  <sheetFormatPr baseColWidth="10" defaultRowHeight="15" x14ac:dyDescent="0.25"/>
  <cols>
    <col min="1" max="1" width="53.28515625" customWidth="1"/>
    <col min="2" max="2" width="55.140625" customWidth="1"/>
    <col min="3" max="3" width="23.7109375" customWidth="1"/>
    <col min="5" max="5" width="25.140625" bestFit="1" customWidth="1"/>
    <col min="7" max="7" width="19.140625" customWidth="1"/>
    <col min="9" max="9" width="13.85546875" customWidth="1"/>
  </cols>
  <sheetData>
    <row r="1" spans="1:10" x14ac:dyDescent="0.25">
      <c r="A1" s="1"/>
      <c r="B1" s="57"/>
      <c r="C1" s="57"/>
      <c r="D1" s="56"/>
      <c r="E1" s="57"/>
      <c r="F1" s="56"/>
      <c r="G1" s="58"/>
      <c r="H1" s="6"/>
      <c r="I1" s="59"/>
      <c r="J1" s="1"/>
    </row>
    <row r="2" spans="1:10" x14ac:dyDescent="0.25">
      <c r="A2" s="1"/>
      <c r="B2" s="57"/>
      <c r="C2" s="57"/>
      <c r="D2" s="56"/>
      <c r="E2" s="57"/>
      <c r="F2" s="56"/>
      <c r="G2" s="58"/>
      <c r="H2" s="6"/>
      <c r="I2" s="59"/>
      <c r="J2" s="1"/>
    </row>
    <row r="3" spans="1:10" x14ac:dyDescent="0.25">
      <c r="A3" s="1"/>
      <c r="B3" s="57"/>
      <c r="C3" s="57"/>
      <c r="D3" s="56"/>
      <c r="E3" s="57"/>
      <c r="F3" s="56"/>
      <c r="G3" s="58"/>
      <c r="H3" s="6"/>
      <c r="I3" s="59"/>
      <c r="J3" s="1"/>
    </row>
    <row r="4" spans="1:10" x14ac:dyDescent="0.25">
      <c r="A4" s="1"/>
      <c r="B4" s="57"/>
      <c r="C4" s="57"/>
      <c r="D4" s="56"/>
      <c r="E4" s="57"/>
      <c r="F4" s="56"/>
      <c r="G4" s="58"/>
      <c r="H4" s="6"/>
      <c r="I4" s="59"/>
      <c r="J4" s="1"/>
    </row>
    <row r="5" spans="1:10" ht="18" x14ac:dyDescent="0.25">
      <c r="A5" s="1"/>
      <c r="B5" s="140" t="s">
        <v>19</v>
      </c>
      <c r="C5" s="140"/>
      <c r="D5" s="140"/>
      <c r="E5" s="140"/>
      <c r="F5" s="140"/>
      <c r="G5" s="140"/>
      <c r="H5" s="140"/>
      <c r="I5" s="140"/>
      <c r="J5" s="140"/>
    </row>
    <row r="6" spans="1:10" x14ac:dyDescent="0.25">
      <c r="A6" s="1"/>
      <c r="B6" s="57"/>
      <c r="C6" s="57"/>
      <c r="D6" s="56"/>
      <c r="E6" s="57"/>
      <c r="F6" s="56"/>
      <c r="G6" s="58"/>
      <c r="H6" s="6"/>
      <c r="I6" s="59"/>
      <c r="J6" s="1"/>
    </row>
    <row r="7" spans="1:10" ht="15.75" thickBot="1" x14ac:dyDescent="0.3">
      <c r="A7" s="1"/>
      <c r="B7" s="57"/>
      <c r="C7" s="57"/>
      <c r="D7" s="56"/>
      <c r="E7" s="57"/>
      <c r="F7" s="56"/>
      <c r="G7" s="58"/>
      <c r="H7" s="6"/>
      <c r="I7" s="59"/>
      <c r="J7" s="1"/>
    </row>
    <row r="8" spans="1:10" x14ac:dyDescent="0.25">
      <c r="A8" s="141" t="s">
        <v>1</v>
      </c>
      <c r="B8" s="143" t="s">
        <v>0</v>
      </c>
      <c r="C8" s="145" t="s">
        <v>2</v>
      </c>
      <c r="D8" s="143" t="s">
        <v>3</v>
      </c>
      <c r="E8" s="143" t="s">
        <v>4</v>
      </c>
      <c r="F8" s="143" t="s">
        <v>7</v>
      </c>
      <c r="G8" s="147" t="s">
        <v>5</v>
      </c>
      <c r="H8" s="147" t="s">
        <v>6</v>
      </c>
      <c r="I8" s="149" t="s">
        <v>8</v>
      </c>
      <c r="J8" s="2"/>
    </row>
    <row r="9" spans="1:10" x14ac:dyDescent="0.25">
      <c r="A9" s="142"/>
      <c r="B9" s="144"/>
      <c r="C9" s="146"/>
      <c r="D9" s="144"/>
      <c r="E9" s="144"/>
      <c r="F9" s="144"/>
      <c r="G9" s="148"/>
      <c r="H9" s="148"/>
      <c r="I9" s="150"/>
      <c r="J9" s="2"/>
    </row>
    <row r="10" spans="1:10" ht="71.25" x14ac:dyDescent="0.25">
      <c r="A10" s="13" t="s">
        <v>262</v>
      </c>
      <c r="B10" s="13" t="s">
        <v>363</v>
      </c>
      <c r="C10" s="13" t="s">
        <v>14</v>
      </c>
      <c r="D10" s="71">
        <v>44412</v>
      </c>
      <c r="E10" s="72">
        <v>160000</v>
      </c>
      <c r="F10" s="14">
        <f t="shared" ref="F10:F73" si="0">D10+30</f>
        <v>44442</v>
      </c>
      <c r="G10" s="15">
        <f t="shared" ref="G10:G73" si="1">+E10</f>
        <v>160000</v>
      </c>
      <c r="H10" s="16">
        <f t="shared" ref="H10:H73" si="2">+E10-G10</f>
        <v>0</v>
      </c>
      <c r="I10" s="17" t="s">
        <v>9</v>
      </c>
      <c r="J10" s="1"/>
    </row>
    <row r="11" spans="1:10" ht="71.25" x14ac:dyDescent="0.25">
      <c r="A11" s="13" t="s">
        <v>229</v>
      </c>
      <c r="B11" s="13" t="s">
        <v>347</v>
      </c>
      <c r="C11" s="13" t="s">
        <v>17</v>
      </c>
      <c r="D11" s="71">
        <v>44412</v>
      </c>
      <c r="E11" s="72">
        <v>10499.58</v>
      </c>
      <c r="F11" s="14">
        <f t="shared" si="0"/>
        <v>44442</v>
      </c>
      <c r="G11" s="15">
        <f t="shared" si="1"/>
        <v>10499.58</v>
      </c>
      <c r="H11" s="16">
        <f t="shared" si="2"/>
        <v>0</v>
      </c>
      <c r="I11" s="17" t="s">
        <v>10</v>
      </c>
      <c r="J11" s="1"/>
    </row>
    <row r="12" spans="1:10" ht="71.25" x14ac:dyDescent="0.25">
      <c r="A12" s="13" t="s">
        <v>229</v>
      </c>
      <c r="B12" s="13" t="s">
        <v>265</v>
      </c>
      <c r="C12" s="13" t="s">
        <v>18</v>
      </c>
      <c r="D12" s="71">
        <v>44412</v>
      </c>
      <c r="E12" s="72">
        <v>11800</v>
      </c>
      <c r="F12" s="14">
        <f t="shared" si="0"/>
        <v>44442</v>
      </c>
      <c r="G12" s="15">
        <f t="shared" si="1"/>
        <v>11800</v>
      </c>
      <c r="H12" s="16">
        <f t="shared" si="2"/>
        <v>0</v>
      </c>
      <c r="I12" s="17" t="s">
        <v>9</v>
      </c>
      <c r="J12" s="1"/>
    </row>
    <row r="13" spans="1:10" ht="71.25" x14ac:dyDescent="0.25">
      <c r="A13" s="13" t="s">
        <v>230</v>
      </c>
      <c r="B13" s="13" t="s">
        <v>266</v>
      </c>
      <c r="C13" s="13" t="s">
        <v>204</v>
      </c>
      <c r="D13" s="71">
        <v>44412</v>
      </c>
      <c r="E13" s="72">
        <v>1081075.8</v>
      </c>
      <c r="F13" s="14">
        <f t="shared" si="0"/>
        <v>44442</v>
      </c>
      <c r="G13" s="15">
        <f t="shared" si="1"/>
        <v>1081075.8</v>
      </c>
      <c r="H13" s="16">
        <f t="shared" si="2"/>
        <v>0</v>
      </c>
      <c r="I13" s="17" t="s">
        <v>9</v>
      </c>
      <c r="J13" s="1"/>
    </row>
    <row r="14" spans="1:10" ht="57" x14ac:dyDescent="0.25">
      <c r="A14" s="13" t="s">
        <v>21</v>
      </c>
      <c r="B14" s="13" t="s">
        <v>267</v>
      </c>
      <c r="C14" s="13" t="s">
        <v>23</v>
      </c>
      <c r="D14" s="71">
        <v>44414</v>
      </c>
      <c r="E14" s="72">
        <v>18575.09</v>
      </c>
      <c r="F14" s="14">
        <f t="shared" si="0"/>
        <v>44444</v>
      </c>
      <c r="G14" s="15">
        <f t="shared" si="1"/>
        <v>18575.09</v>
      </c>
      <c r="H14" s="16">
        <f t="shared" si="2"/>
        <v>0</v>
      </c>
      <c r="I14" s="17" t="s">
        <v>9</v>
      </c>
      <c r="J14" s="1"/>
    </row>
    <row r="15" spans="1:10" ht="85.5" x14ac:dyDescent="0.25">
      <c r="A15" s="13" t="s">
        <v>24</v>
      </c>
      <c r="B15" s="13" t="s">
        <v>268</v>
      </c>
      <c r="C15" s="13" t="s">
        <v>26</v>
      </c>
      <c r="D15" s="71">
        <v>44414</v>
      </c>
      <c r="E15" s="72">
        <v>81420</v>
      </c>
      <c r="F15" s="14">
        <f t="shared" si="0"/>
        <v>44444</v>
      </c>
      <c r="G15" s="15">
        <f t="shared" si="1"/>
        <v>81420</v>
      </c>
      <c r="H15" s="16">
        <f t="shared" si="2"/>
        <v>0</v>
      </c>
      <c r="I15" s="17" t="s">
        <v>9</v>
      </c>
      <c r="J15" s="1"/>
    </row>
    <row r="16" spans="1:10" ht="71.25" x14ac:dyDescent="0.25">
      <c r="A16" s="13" t="s">
        <v>27</v>
      </c>
      <c r="B16" s="13" t="s">
        <v>364</v>
      </c>
      <c r="C16" s="13" t="s">
        <v>28</v>
      </c>
      <c r="D16" s="71">
        <v>44417</v>
      </c>
      <c r="E16" s="72">
        <v>58344.639999999999</v>
      </c>
      <c r="F16" s="14">
        <f t="shared" si="0"/>
        <v>44447</v>
      </c>
      <c r="G16" s="15">
        <f t="shared" si="1"/>
        <v>58344.639999999999</v>
      </c>
      <c r="H16" s="16">
        <f t="shared" si="2"/>
        <v>0</v>
      </c>
      <c r="I16" s="17" t="s">
        <v>9</v>
      </c>
      <c r="J16" s="1"/>
    </row>
    <row r="17" spans="1:10" ht="57" x14ac:dyDescent="0.25">
      <c r="A17" s="13" t="s">
        <v>29</v>
      </c>
      <c r="B17" s="13" t="s">
        <v>349</v>
      </c>
      <c r="C17" s="13" t="s">
        <v>30</v>
      </c>
      <c r="D17" s="71">
        <v>44417</v>
      </c>
      <c r="E17" s="72">
        <v>26780.27</v>
      </c>
      <c r="F17" s="14">
        <f t="shared" si="0"/>
        <v>44447</v>
      </c>
      <c r="G17" s="15">
        <f t="shared" si="1"/>
        <v>26780.27</v>
      </c>
      <c r="H17" s="16">
        <f t="shared" si="2"/>
        <v>0</v>
      </c>
      <c r="I17" s="17" t="s">
        <v>9</v>
      </c>
      <c r="J17" s="1"/>
    </row>
    <row r="18" spans="1:10" ht="71.25" x14ac:dyDescent="0.25">
      <c r="A18" s="13" t="s">
        <v>231</v>
      </c>
      <c r="B18" s="13" t="s">
        <v>348</v>
      </c>
      <c r="C18" s="13" t="s">
        <v>32</v>
      </c>
      <c r="D18" s="71">
        <v>44417</v>
      </c>
      <c r="E18" s="72">
        <v>130954.36</v>
      </c>
      <c r="F18" s="14">
        <f t="shared" si="0"/>
        <v>44447</v>
      </c>
      <c r="G18" s="15">
        <f t="shared" si="1"/>
        <v>130954.36</v>
      </c>
      <c r="H18" s="16">
        <f t="shared" si="2"/>
        <v>0</v>
      </c>
      <c r="I18" s="17" t="s">
        <v>9</v>
      </c>
      <c r="J18" s="1"/>
    </row>
    <row r="19" spans="1:10" ht="57" x14ac:dyDescent="0.25">
      <c r="A19" s="13" t="s">
        <v>33</v>
      </c>
      <c r="B19" s="13" t="s">
        <v>272</v>
      </c>
      <c r="C19" s="13" t="s">
        <v>34</v>
      </c>
      <c r="D19" s="71">
        <v>44417</v>
      </c>
      <c r="E19" s="72">
        <v>129430</v>
      </c>
      <c r="F19" s="14">
        <f t="shared" si="0"/>
        <v>44447</v>
      </c>
      <c r="G19" s="15">
        <f t="shared" si="1"/>
        <v>129430</v>
      </c>
      <c r="H19" s="16">
        <f t="shared" si="2"/>
        <v>0</v>
      </c>
      <c r="I19" s="17" t="s">
        <v>10</v>
      </c>
      <c r="J19" s="1"/>
    </row>
    <row r="20" spans="1:10" ht="71.25" x14ac:dyDescent="0.25">
      <c r="A20" s="13" t="s">
        <v>35</v>
      </c>
      <c r="B20" s="13" t="s">
        <v>273</v>
      </c>
      <c r="C20" s="13" t="s">
        <v>36</v>
      </c>
      <c r="D20" s="71">
        <v>44417</v>
      </c>
      <c r="E20" s="72">
        <v>16520</v>
      </c>
      <c r="F20" s="14">
        <f t="shared" si="0"/>
        <v>44447</v>
      </c>
      <c r="G20" s="15">
        <f t="shared" si="1"/>
        <v>16520</v>
      </c>
      <c r="H20" s="16">
        <f t="shared" si="2"/>
        <v>0</v>
      </c>
      <c r="I20" s="17" t="s">
        <v>9</v>
      </c>
      <c r="J20" s="1"/>
    </row>
    <row r="21" spans="1:10" ht="71.25" x14ac:dyDescent="0.25">
      <c r="A21" s="13" t="s">
        <v>37</v>
      </c>
      <c r="B21" s="13" t="s">
        <v>274</v>
      </c>
      <c r="C21" s="13" t="s">
        <v>40</v>
      </c>
      <c r="D21" s="71">
        <v>44417</v>
      </c>
      <c r="E21" s="72">
        <v>63130</v>
      </c>
      <c r="F21" s="14">
        <f t="shared" si="0"/>
        <v>44447</v>
      </c>
      <c r="G21" s="15">
        <f t="shared" si="1"/>
        <v>63130</v>
      </c>
      <c r="H21" s="16">
        <f t="shared" si="2"/>
        <v>0</v>
      </c>
      <c r="I21" s="17" t="s">
        <v>9</v>
      </c>
      <c r="J21" s="1"/>
    </row>
    <row r="22" spans="1:10" ht="71.25" x14ac:dyDescent="0.25">
      <c r="A22" s="13" t="s">
        <v>232</v>
      </c>
      <c r="B22" s="13" t="s">
        <v>365</v>
      </c>
      <c r="C22" s="13" t="s">
        <v>39</v>
      </c>
      <c r="D22" s="71">
        <v>44417</v>
      </c>
      <c r="E22" s="72">
        <v>4130</v>
      </c>
      <c r="F22" s="14">
        <f t="shared" si="0"/>
        <v>44447</v>
      </c>
      <c r="G22" s="18">
        <f t="shared" si="1"/>
        <v>4130</v>
      </c>
      <c r="H22" s="19">
        <f t="shared" si="2"/>
        <v>0</v>
      </c>
      <c r="I22" s="17" t="s">
        <v>9</v>
      </c>
      <c r="J22" s="1"/>
    </row>
    <row r="23" spans="1:10" ht="71.25" x14ac:dyDescent="0.25">
      <c r="A23" s="13" t="s">
        <v>233</v>
      </c>
      <c r="B23" s="13" t="s">
        <v>276</v>
      </c>
      <c r="C23" s="13" t="s">
        <v>42</v>
      </c>
      <c r="D23" s="71">
        <v>44417</v>
      </c>
      <c r="E23" s="72">
        <v>258489.60000000001</v>
      </c>
      <c r="F23" s="14">
        <f t="shared" si="0"/>
        <v>44447</v>
      </c>
      <c r="G23" s="15">
        <f t="shared" si="1"/>
        <v>258489.60000000001</v>
      </c>
      <c r="H23" s="16">
        <f t="shared" si="2"/>
        <v>0</v>
      </c>
      <c r="I23" s="17" t="s">
        <v>9</v>
      </c>
      <c r="J23" s="1"/>
    </row>
    <row r="24" spans="1:10" ht="71.25" x14ac:dyDescent="0.25">
      <c r="A24" s="13" t="s">
        <v>233</v>
      </c>
      <c r="B24" s="13" t="s">
        <v>277</v>
      </c>
      <c r="C24" s="13" t="s">
        <v>43</v>
      </c>
      <c r="D24" s="71">
        <v>44417</v>
      </c>
      <c r="E24" s="72">
        <v>110037.36</v>
      </c>
      <c r="F24" s="14">
        <f t="shared" si="0"/>
        <v>44447</v>
      </c>
      <c r="G24" s="15">
        <f t="shared" si="1"/>
        <v>110037.36</v>
      </c>
      <c r="H24" s="16">
        <f t="shared" si="2"/>
        <v>0</v>
      </c>
      <c r="I24" s="17" t="s">
        <v>9</v>
      </c>
      <c r="J24" s="1"/>
    </row>
    <row r="25" spans="1:10" ht="71.25" x14ac:dyDescent="0.25">
      <c r="A25" s="13" t="s">
        <v>44</v>
      </c>
      <c r="B25" s="13" t="s">
        <v>278</v>
      </c>
      <c r="C25" s="13" t="s">
        <v>45</v>
      </c>
      <c r="D25" s="71">
        <v>44417</v>
      </c>
      <c r="E25" s="72">
        <v>70800</v>
      </c>
      <c r="F25" s="14">
        <f t="shared" si="0"/>
        <v>44447</v>
      </c>
      <c r="G25" s="15">
        <f t="shared" si="1"/>
        <v>70800</v>
      </c>
      <c r="H25" s="16">
        <f t="shared" si="2"/>
        <v>0</v>
      </c>
      <c r="I25" s="17" t="s">
        <v>10</v>
      </c>
      <c r="J25" s="1"/>
    </row>
    <row r="26" spans="1:10" ht="71.25" x14ac:dyDescent="0.25">
      <c r="A26" s="13" t="s">
        <v>234</v>
      </c>
      <c r="B26" s="13" t="s">
        <v>350</v>
      </c>
      <c r="C26" s="13" t="s">
        <v>47</v>
      </c>
      <c r="D26" s="71">
        <v>44418</v>
      </c>
      <c r="E26" s="72">
        <v>310340</v>
      </c>
      <c r="F26" s="14">
        <f t="shared" si="0"/>
        <v>44448</v>
      </c>
      <c r="G26" s="15">
        <f t="shared" si="1"/>
        <v>310340</v>
      </c>
      <c r="H26" s="16">
        <f t="shared" si="2"/>
        <v>0</v>
      </c>
      <c r="I26" s="17" t="s">
        <v>9</v>
      </c>
      <c r="J26" s="1"/>
    </row>
    <row r="27" spans="1:10" ht="71.25" x14ac:dyDescent="0.25">
      <c r="A27" s="13" t="s">
        <v>235</v>
      </c>
      <c r="B27" s="13" t="s">
        <v>280</v>
      </c>
      <c r="C27" s="13" t="s">
        <v>50</v>
      </c>
      <c r="D27" s="71">
        <v>44418</v>
      </c>
      <c r="E27" s="72">
        <v>156000</v>
      </c>
      <c r="F27" s="14">
        <f t="shared" si="0"/>
        <v>44448</v>
      </c>
      <c r="G27" s="15">
        <f t="shared" si="1"/>
        <v>156000</v>
      </c>
      <c r="H27" s="16">
        <f t="shared" si="2"/>
        <v>0</v>
      </c>
      <c r="I27" s="17" t="s">
        <v>10</v>
      </c>
      <c r="J27" s="1"/>
    </row>
    <row r="28" spans="1:10" ht="71.25" x14ac:dyDescent="0.25">
      <c r="A28" s="13" t="s">
        <v>236</v>
      </c>
      <c r="B28" s="13" t="s">
        <v>281</v>
      </c>
      <c r="C28" s="13" t="s">
        <v>52</v>
      </c>
      <c r="D28" s="71">
        <v>44418</v>
      </c>
      <c r="E28" s="72">
        <v>7566.69</v>
      </c>
      <c r="F28" s="14">
        <f t="shared" si="0"/>
        <v>44448</v>
      </c>
      <c r="G28" s="15">
        <f t="shared" si="1"/>
        <v>7566.69</v>
      </c>
      <c r="H28" s="16">
        <f t="shared" si="2"/>
        <v>0</v>
      </c>
      <c r="I28" s="17" t="s">
        <v>9</v>
      </c>
      <c r="J28" s="1"/>
    </row>
    <row r="29" spans="1:10" ht="71.25" x14ac:dyDescent="0.25">
      <c r="A29" s="13" t="s">
        <v>236</v>
      </c>
      <c r="B29" s="13" t="s">
        <v>282</v>
      </c>
      <c r="C29" s="13" t="s">
        <v>53</v>
      </c>
      <c r="D29" s="71">
        <v>44418</v>
      </c>
      <c r="E29" s="72">
        <v>15384.9</v>
      </c>
      <c r="F29" s="14">
        <f t="shared" si="0"/>
        <v>44448</v>
      </c>
      <c r="G29" s="15">
        <f t="shared" si="1"/>
        <v>15384.9</v>
      </c>
      <c r="H29" s="16">
        <f t="shared" si="2"/>
        <v>0</v>
      </c>
      <c r="I29" s="17" t="s">
        <v>9</v>
      </c>
      <c r="J29" s="1"/>
    </row>
    <row r="30" spans="1:10" ht="71.25" x14ac:dyDescent="0.25">
      <c r="A30" s="13" t="s">
        <v>236</v>
      </c>
      <c r="B30" s="13" t="s">
        <v>283</v>
      </c>
      <c r="C30" s="13" t="s">
        <v>54</v>
      </c>
      <c r="D30" s="71">
        <v>44418</v>
      </c>
      <c r="E30" s="72">
        <v>3902.54</v>
      </c>
      <c r="F30" s="14">
        <f t="shared" si="0"/>
        <v>44448</v>
      </c>
      <c r="G30" s="15">
        <f t="shared" si="1"/>
        <v>3902.54</v>
      </c>
      <c r="H30" s="16">
        <f t="shared" si="2"/>
        <v>0</v>
      </c>
      <c r="I30" s="17" t="s">
        <v>9</v>
      </c>
      <c r="J30" s="1"/>
    </row>
    <row r="31" spans="1:10" ht="85.5" x14ac:dyDescent="0.25">
      <c r="A31" s="13" t="s">
        <v>236</v>
      </c>
      <c r="B31" s="13" t="s">
        <v>284</v>
      </c>
      <c r="C31" s="13" t="s">
        <v>55</v>
      </c>
      <c r="D31" s="71">
        <v>44418</v>
      </c>
      <c r="E31" s="72">
        <v>398801.74</v>
      </c>
      <c r="F31" s="14">
        <f t="shared" si="0"/>
        <v>44448</v>
      </c>
      <c r="G31" s="15">
        <f t="shared" si="1"/>
        <v>398801.74</v>
      </c>
      <c r="H31" s="16">
        <f t="shared" si="2"/>
        <v>0</v>
      </c>
      <c r="I31" s="17" t="s">
        <v>9</v>
      </c>
      <c r="J31" s="1"/>
    </row>
    <row r="32" spans="1:10" ht="71.25" x14ac:dyDescent="0.25">
      <c r="A32" s="13" t="s">
        <v>235</v>
      </c>
      <c r="B32" s="13" t="s">
        <v>285</v>
      </c>
      <c r="C32" s="13" t="s">
        <v>56</v>
      </c>
      <c r="D32" s="71">
        <v>44418</v>
      </c>
      <c r="E32" s="72">
        <v>5964.21</v>
      </c>
      <c r="F32" s="14">
        <f t="shared" si="0"/>
        <v>44448</v>
      </c>
      <c r="G32" s="15">
        <f t="shared" si="1"/>
        <v>5964.21</v>
      </c>
      <c r="H32" s="16">
        <f>+E32-G32</f>
        <v>0</v>
      </c>
      <c r="I32" s="17" t="s">
        <v>9</v>
      </c>
      <c r="J32" s="1"/>
    </row>
    <row r="33" spans="1:10" ht="128.25" x14ac:dyDescent="0.25">
      <c r="A33" s="13" t="s">
        <v>237</v>
      </c>
      <c r="B33" s="13" t="s">
        <v>286</v>
      </c>
      <c r="C33" s="13" t="s">
        <v>58</v>
      </c>
      <c r="D33" s="71">
        <v>44418</v>
      </c>
      <c r="E33" s="72">
        <v>379436.33</v>
      </c>
      <c r="F33" s="14">
        <f t="shared" si="0"/>
        <v>44448</v>
      </c>
      <c r="G33" s="15">
        <f t="shared" si="1"/>
        <v>379436.33</v>
      </c>
      <c r="H33" s="16">
        <f t="shared" si="2"/>
        <v>0</v>
      </c>
      <c r="I33" s="17" t="s">
        <v>9</v>
      </c>
      <c r="J33" s="1"/>
    </row>
    <row r="34" spans="1:10" ht="57" x14ac:dyDescent="0.25">
      <c r="A34" s="13" t="s">
        <v>234</v>
      </c>
      <c r="B34" s="13" t="s">
        <v>287</v>
      </c>
      <c r="C34" s="13" t="s">
        <v>59</v>
      </c>
      <c r="D34" s="71">
        <v>44418</v>
      </c>
      <c r="E34" s="72">
        <v>89680</v>
      </c>
      <c r="F34" s="14">
        <f t="shared" si="0"/>
        <v>44448</v>
      </c>
      <c r="G34" s="15">
        <f t="shared" si="1"/>
        <v>89680</v>
      </c>
      <c r="H34" s="16">
        <f t="shared" si="2"/>
        <v>0</v>
      </c>
      <c r="I34" s="17" t="s">
        <v>9</v>
      </c>
      <c r="J34" s="1"/>
    </row>
    <row r="35" spans="1:10" ht="57" x14ac:dyDescent="0.25">
      <c r="A35" s="13" t="s">
        <v>238</v>
      </c>
      <c r="B35" s="13" t="s">
        <v>288</v>
      </c>
      <c r="C35" s="13" t="s">
        <v>61</v>
      </c>
      <c r="D35" s="71">
        <v>44418</v>
      </c>
      <c r="E35" s="72">
        <v>918040</v>
      </c>
      <c r="F35" s="14">
        <f t="shared" si="0"/>
        <v>44448</v>
      </c>
      <c r="G35" s="15">
        <f t="shared" si="1"/>
        <v>918040</v>
      </c>
      <c r="H35" s="16">
        <f t="shared" si="2"/>
        <v>0</v>
      </c>
      <c r="I35" s="17" t="s">
        <v>10</v>
      </c>
      <c r="J35" s="1"/>
    </row>
    <row r="36" spans="1:10" ht="71.25" x14ac:dyDescent="0.25">
      <c r="A36" s="13" t="s">
        <v>239</v>
      </c>
      <c r="B36" s="13" t="s">
        <v>289</v>
      </c>
      <c r="C36" s="13" t="s">
        <v>62</v>
      </c>
      <c r="D36" s="71">
        <v>44418</v>
      </c>
      <c r="E36" s="72">
        <v>16500</v>
      </c>
      <c r="F36" s="14">
        <f t="shared" si="0"/>
        <v>44448</v>
      </c>
      <c r="G36" s="15">
        <f t="shared" si="1"/>
        <v>16500</v>
      </c>
      <c r="H36" s="16">
        <f t="shared" si="2"/>
        <v>0</v>
      </c>
      <c r="I36" s="17" t="s">
        <v>9</v>
      </c>
      <c r="J36" s="1"/>
    </row>
    <row r="37" spans="1:10" ht="85.5" x14ac:dyDescent="0.25">
      <c r="A37" s="13" t="s">
        <v>240</v>
      </c>
      <c r="B37" s="13" t="s">
        <v>290</v>
      </c>
      <c r="C37" s="13" t="s">
        <v>64</v>
      </c>
      <c r="D37" s="71">
        <v>44418</v>
      </c>
      <c r="E37" s="72">
        <v>16620.3</v>
      </c>
      <c r="F37" s="14">
        <f t="shared" si="0"/>
        <v>44448</v>
      </c>
      <c r="G37" s="15">
        <f t="shared" si="1"/>
        <v>16620.3</v>
      </c>
      <c r="H37" s="16">
        <f t="shared" si="2"/>
        <v>0</v>
      </c>
      <c r="I37" s="17" t="s">
        <v>10</v>
      </c>
      <c r="J37" s="1"/>
    </row>
    <row r="38" spans="1:10" ht="85.5" x14ac:dyDescent="0.25">
      <c r="A38" s="13" t="s">
        <v>241</v>
      </c>
      <c r="B38" s="13" t="s">
        <v>297</v>
      </c>
      <c r="C38" s="13" t="s">
        <v>66</v>
      </c>
      <c r="D38" s="71">
        <v>44418</v>
      </c>
      <c r="E38" s="72">
        <v>29500</v>
      </c>
      <c r="F38" s="14">
        <f t="shared" si="0"/>
        <v>44448</v>
      </c>
      <c r="G38" s="15">
        <f t="shared" si="1"/>
        <v>29500</v>
      </c>
      <c r="H38" s="16">
        <f t="shared" si="2"/>
        <v>0</v>
      </c>
      <c r="I38" s="17" t="s">
        <v>10</v>
      </c>
      <c r="J38" s="1"/>
    </row>
    <row r="39" spans="1:10" ht="57" x14ac:dyDescent="0.25">
      <c r="A39" s="13" t="s">
        <v>242</v>
      </c>
      <c r="B39" s="13" t="s">
        <v>351</v>
      </c>
      <c r="C39" s="13" t="s">
        <v>69</v>
      </c>
      <c r="D39" s="71">
        <v>44419</v>
      </c>
      <c r="E39" s="72">
        <v>15340</v>
      </c>
      <c r="F39" s="14">
        <f t="shared" si="0"/>
        <v>44449</v>
      </c>
      <c r="G39" s="15">
        <f t="shared" si="1"/>
        <v>15340</v>
      </c>
      <c r="H39" s="16">
        <f t="shared" si="2"/>
        <v>0</v>
      </c>
      <c r="I39" s="17" t="s">
        <v>9</v>
      </c>
      <c r="J39" s="1"/>
    </row>
    <row r="40" spans="1:10" ht="57" x14ac:dyDescent="0.25">
      <c r="A40" s="13" t="s">
        <v>243</v>
      </c>
      <c r="B40" s="13" t="s">
        <v>352</v>
      </c>
      <c r="C40" s="13" t="s">
        <v>72</v>
      </c>
      <c r="D40" s="71">
        <v>44419</v>
      </c>
      <c r="E40" s="72">
        <v>5310</v>
      </c>
      <c r="F40" s="14">
        <f t="shared" si="0"/>
        <v>44449</v>
      </c>
      <c r="G40" s="15">
        <f t="shared" si="1"/>
        <v>5310</v>
      </c>
      <c r="H40" s="16">
        <f t="shared" si="2"/>
        <v>0</v>
      </c>
      <c r="I40" s="17" t="s">
        <v>9</v>
      </c>
      <c r="J40" s="1"/>
    </row>
    <row r="41" spans="1:10" ht="85.5" x14ac:dyDescent="0.25">
      <c r="A41" s="13" t="s">
        <v>73</v>
      </c>
      <c r="B41" s="13" t="s">
        <v>366</v>
      </c>
      <c r="C41" s="13" t="s">
        <v>74</v>
      </c>
      <c r="D41" s="71">
        <v>44419</v>
      </c>
      <c r="E41" s="72">
        <v>469200</v>
      </c>
      <c r="F41" s="14">
        <f t="shared" si="0"/>
        <v>44449</v>
      </c>
      <c r="G41" s="15">
        <f t="shared" si="1"/>
        <v>469200</v>
      </c>
      <c r="H41" s="16">
        <f t="shared" si="2"/>
        <v>0</v>
      </c>
      <c r="I41" s="17" t="s">
        <v>9</v>
      </c>
      <c r="J41" s="1"/>
    </row>
    <row r="42" spans="1:10" ht="71.25" x14ac:dyDescent="0.25">
      <c r="A42" s="13" t="s">
        <v>244</v>
      </c>
      <c r="B42" s="13" t="s">
        <v>294</v>
      </c>
      <c r="C42" s="13" t="s">
        <v>77</v>
      </c>
      <c r="D42" s="71">
        <v>44419</v>
      </c>
      <c r="E42" s="72">
        <v>33750</v>
      </c>
      <c r="F42" s="14">
        <f t="shared" si="0"/>
        <v>44449</v>
      </c>
      <c r="G42" s="15">
        <f t="shared" si="1"/>
        <v>33750</v>
      </c>
      <c r="H42" s="16">
        <f t="shared" si="2"/>
        <v>0</v>
      </c>
      <c r="I42" s="17" t="s">
        <v>9</v>
      </c>
      <c r="J42" s="1"/>
    </row>
    <row r="43" spans="1:10" ht="57" x14ac:dyDescent="0.25">
      <c r="A43" s="13" t="s">
        <v>78</v>
      </c>
      <c r="B43" s="13" t="s">
        <v>295</v>
      </c>
      <c r="C43" s="13" t="s">
        <v>80</v>
      </c>
      <c r="D43" s="71">
        <v>44419</v>
      </c>
      <c r="E43" s="72">
        <v>9440</v>
      </c>
      <c r="F43" s="14">
        <f>D43+30</f>
        <v>44449</v>
      </c>
      <c r="G43" s="15">
        <f t="shared" si="1"/>
        <v>9440</v>
      </c>
      <c r="H43" s="16">
        <f t="shared" si="2"/>
        <v>0</v>
      </c>
      <c r="I43" s="17" t="s">
        <v>9</v>
      </c>
      <c r="J43" s="1"/>
    </row>
    <row r="44" spans="1:10" ht="57" x14ac:dyDescent="0.25">
      <c r="A44" s="13" t="s">
        <v>192</v>
      </c>
      <c r="B44" s="13" t="s">
        <v>296</v>
      </c>
      <c r="C44" s="13" t="s">
        <v>194</v>
      </c>
      <c r="D44" s="71">
        <v>44419</v>
      </c>
      <c r="E44" s="72">
        <v>9440</v>
      </c>
      <c r="F44" s="14">
        <f>D44+30</f>
        <v>44449</v>
      </c>
      <c r="G44" s="15">
        <f>+E44</f>
        <v>9440</v>
      </c>
      <c r="H44" s="16">
        <f t="shared" si="2"/>
        <v>0</v>
      </c>
      <c r="I44" s="17" t="s">
        <v>9</v>
      </c>
      <c r="J44" s="1"/>
    </row>
    <row r="45" spans="1:10" ht="42.75" x14ac:dyDescent="0.25">
      <c r="A45" s="13" t="s">
        <v>81</v>
      </c>
      <c r="B45" s="13" t="s">
        <v>298</v>
      </c>
      <c r="C45" s="13" t="s">
        <v>83</v>
      </c>
      <c r="D45" s="71">
        <v>44419</v>
      </c>
      <c r="E45" s="72">
        <v>14160</v>
      </c>
      <c r="F45" s="14">
        <f t="shared" si="0"/>
        <v>44449</v>
      </c>
      <c r="G45" s="15">
        <f t="shared" si="1"/>
        <v>14160</v>
      </c>
      <c r="H45" s="16">
        <f t="shared" si="2"/>
        <v>0</v>
      </c>
      <c r="I45" s="17" t="s">
        <v>9</v>
      </c>
      <c r="J45" s="1"/>
    </row>
    <row r="46" spans="1:10" ht="57" x14ac:dyDescent="0.25">
      <c r="A46" s="13" t="s">
        <v>84</v>
      </c>
      <c r="B46" s="13" t="s">
        <v>353</v>
      </c>
      <c r="C46" s="13" t="s">
        <v>86</v>
      </c>
      <c r="D46" s="71">
        <v>44421</v>
      </c>
      <c r="E46" s="72">
        <v>15664.5</v>
      </c>
      <c r="F46" s="14">
        <f t="shared" si="0"/>
        <v>44451</v>
      </c>
      <c r="G46" s="15">
        <f t="shared" si="1"/>
        <v>15664.5</v>
      </c>
      <c r="H46" s="16">
        <f t="shared" si="2"/>
        <v>0</v>
      </c>
      <c r="I46" s="17" t="s">
        <v>10</v>
      </c>
      <c r="J46" s="1"/>
    </row>
    <row r="47" spans="1:10" ht="42.75" x14ac:dyDescent="0.25">
      <c r="A47" s="13" t="s">
        <v>242</v>
      </c>
      <c r="B47" s="13" t="s">
        <v>354</v>
      </c>
      <c r="C47" s="13" t="s">
        <v>87</v>
      </c>
      <c r="D47" s="71">
        <v>44421</v>
      </c>
      <c r="E47" s="72">
        <v>34220</v>
      </c>
      <c r="F47" s="14">
        <f t="shared" si="0"/>
        <v>44451</v>
      </c>
      <c r="G47" s="15">
        <f t="shared" si="1"/>
        <v>34220</v>
      </c>
      <c r="H47" s="16">
        <f t="shared" si="2"/>
        <v>0</v>
      </c>
      <c r="I47" s="17" t="s">
        <v>9</v>
      </c>
      <c r="J47" s="1"/>
    </row>
    <row r="48" spans="1:10" ht="57" x14ac:dyDescent="0.25">
      <c r="A48" s="13" t="s">
        <v>88</v>
      </c>
      <c r="B48" s="13" t="s">
        <v>301</v>
      </c>
      <c r="C48" s="13" t="s">
        <v>90</v>
      </c>
      <c r="D48" s="71">
        <v>44421</v>
      </c>
      <c r="E48" s="72">
        <v>15022.01</v>
      </c>
      <c r="F48" s="14">
        <f t="shared" si="0"/>
        <v>44451</v>
      </c>
      <c r="G48" s="15">
        <f t="shared" si="1"/>
        <v>15022.01</v>
      </c>
      <c r="H48" s="16">
        <f t="shared" si="2"/>
        <v>0</v>
      </c>
      <c r="I48" s="17" t="s">
        <v>10</v>
      </c>
      <c r="J48" s="1"/>
    </row>
    <row r="49" spans="1:10" ht="71.25" x14ac:dyDescent="0.25">
      <c r="A49" s="13" t="s">
        <v>91</v>
      </c>
      <c r="B49" s="13" t="s">
        <v>302</v>
      </c>
      <c r="C49" s="13" t="s">
        <v>69</v>
      </c>
      <c r="D49" s="71">
        <v>44421</v>
      </c>
      <c r="E49" s="72">
        <v>35400</v>
      </c>
      <c r="F49" s="14">
        <f t="shared" si="0"/>
        <v>44451</v>
      </c>
      <c r="G49" s="15">
        <f t="shared" si="1"/>
        <v>35400</v>
      </c>
      <c r="H49" s="16">
        <f t="shared" si="2"/>
        <v>0</v>
      </c>
      <c r="I49" s="17" t="s">
        <v>10</v>
      </c>
      <c r="J49" s="1"/>
    </row>
    <row r="50" spans="1:10" ht="71.25" x14ac:dyDescent="0.25">
      <c r="A50" s="13" t="s">
        <v>93</v>
      </c>
      <c r="B50" s="13" t="s">
        <v>303</v>
      </c>
      <c r="C50" s="13" t="s">
        <v>95</v>
      </c>
      <c r="D50" s="71">
        <v>44421</v>
      </c>
      <c r="E50" s="72">
        <v>60000</v>
      </c>
      <c r="F50" s="14">
        <f t="shared" si="0"/>
        <v>44451</v>
      </c>
      <c r="G50" s="36">
        <f t="shared" si="1"/>
        <v>60000</v>
      </c>
      <c r="H50" s="16">
        <f t="shared" si="2"/>
        <v>0</v>
      </c>
      <c r="I50" s="17" t="s">
        <v>9</v>
      </c>
      <c r="J50" s="1"/>
    </row>
    <row r="51" spans="1:10" ht="71.25" x14ac:dyDescent="0.25">
      <c r="A51" s="13" t="s">
        <v>243</v>
      </c>
      <c r="B51" s="13" t="s">
        <v>304</v>
      </c>
      <c r="C51" s="13" t="s">
        <v>77</v>
      </c>
      <c r="D51" s="71">
        <v>44421</v>
      </c>
      <c r="E51" s="72">
        <v>106206.56</v>
      </c>
      <c r="F51" s="14">
        <f t="shared" si="0"/>
        <v>44451</v>
      </c>
      <c r="G51" s="36">
        <f t="shared" si="1"/>
        <v>106206.56</v>
      </c>
      <c r="H51" s="16">
        <f t="shared" si="2"/>
        <v>0</v>
      </c>
      <c r="I51" s="17" t="s">
        <v>9</v>
      </c>
      <c r="J51" s="1"/>
    </row>
    <row r="52" spans="1:10" ht="57" x14ac:dyDescent="0.25">
      <c r="A52" s="13" t="s">
        <v>245</v>
      </c>
      <c r="B52" s="13" t="s">
        <v>355</v>
      </c>
      <c r="C52" s="13" t="s">
        <v>99</v>
      </c>
      <c r="D52" s="71">
        <v>44421</v>
      </c>
      <c r="E52" s="72">
        <v>599405.44999999995</v>
      </c>
      <c r="F52" s="14">
        <f t="shared" si="0"/>
        <v>44451</v>
      </c>
      <c r="G52" s="36">
        <f t="shared" si="1"/>
        <v>599405.44999999995</v>
      </c>
      <c r="H52" s="16">
        <f t="shared" si="2"/>
        <v>0</v>
      </c>
      <c r="I52" s="17" t="s">
        <v>9</v>
      </c>
      <c r="J52" s="1"/>
    </row>
    <row r="53" spans="1:10" ht="57" x14ac:dyDescent="0.25">
      <c r="A53" s="13" t="s">
        <v>246</v>
      </c>
      <c r="B53" s="13" t="s">
        <v>356</v>
      </c>
      <c r="C53" s="13" t="s">
        <v>102</v>
      </c>
      <c r="D53" s="71">
        <v>44421</v>
      </c>
      <c r="E53" s="72">
        <v>1416</v>
      </c>
      <c r="F53" s="14">
        <f t="shared" si="0"/>
        <v>44451</v>
      </c>
      <c r="G53" s="36">
        <f t="shared" si="1"/>
        <v>1416</v>
      </c>
      <c r="H53" s="16">
        <f t="shared" si="2"/>
        <v>0</v>
      </c>
      <c r="I53" s="17" t="s">
        <v>9</v>
      </c>
      <c r="J53" s="1"/>
    </row>
    <row r="54" spans="1:10" ht="57" x14ac:dyDescent="0.25">
      <c r="A54" s="13" t="s">
        <v>247</v>
      </c>
      <c r="B54" s="13" t="s">
        <v>307</v>
      </c>
      <c r="C54" s="13" t="s">
        <v>104</v>
      </c>
      <c r="D54" s="71">
        <v>44425</v>
      </c>
      <c r="E54" s="72">
        <v>6510.27</v>
      </c>
      <c r="F54" s="14">
        <f t="shared" si="0"/>
        <v>44455</v>
      </c>
      <c r="G54" s="36">
        <f t="shared" si="1"/>
        <v>6510.27</v>
      </c>
      <c r="H54" s="16">
        <f t="shared" si="2"/>
        <v>0</v>
      </c>
      <c r="I54" s="17" t="s">
        <v>9</v>
      </c>
      <c r="J54" s="1"/>
    </row>
    <row r="55" spans="1:10" ht="57" x14ac:dyDescent="0.25">
      <c r="A55" s="13" t="s">
        <v>247</v>
      </c>
      <c r="B55" s="13" t="s">
        <v>308</v>
      </c>
      <c r="C55" s="13" t="s">
        <v>105</v>
      </c>
      <c r="D55" s="71">
        <v>44425</v>
      </c>
      <c r="E55" s="72">
        <v>4817.57</v>
      </c>
      <c r="F55" s="14">
        <f t="shared" si="0"/>
        <v>44455</v>
      </c>
      <c r="G55" s="36">
        <f t="shared" si="1"/>
        <v>4817.57</v>
      </c>
      <c r="H55" s="16">
        <f t="shared" si="2"/>
        <v>0</v>
      </c>
      <c r="I55" s="17" t="s">
        <v>9</v>
      </c>
      <c r="J55" s="1"/>
    </row>
    <row r="56" spans="1:10" ht="57" x14ac:dyDescent="0.25">
      <c r="A56" s="13" t="s">
        <v>247</v>
      </c>
      <c r="B56" s="13" t="s">
        <v>309</v>
      </c>
      <c r="C56" s="13" t="s">
        <v>109</v>
      </c>
      <c r="D56" s="71">
        <v>44425</v>
      </c>
      <c r="E56" s="72">
        <v>14198.22</v>
      </c>
      <c r="F56" s="14">
        <f t="shared" si="0"/>
        <v>44455</v>
      </c>
      <c r="G56" s="36">
        <f t="shared" si="1"/>
        <v>14198.22</v>
      </c>
      <c r="H56" s="16">
        <f t="shared" si="2"/>
        <v>0</v>
      </c>
      <c r="I56" s="17" t="s">
        <v>9</v>
      </c>
      <c r="J56" s="1"/>
    </row>
    <row r="57" spans="1:10" ht="71.25" x14ac:dyDescent="0.25">
      <c r="A57" s="13" t="s">
        <v>248</v>
      </c>
      <c r="B57" s="13" t="s">
        <v>357</v>
      </c>
      <c r="C57" s="13" t="s">
        <v>112</v>
      </c>
      <c r="D57" s="71">
        <v>44426</v>
      </c>
      <c r="E57" s="72">
        <v>249983</v>
      </c>
      <c r="F57" s="14">
        <f t="shared" si="0"/>
        <v>44456</v>
      </c>
      <c r="G57" s="36">
        <f t="shared" si="1"/>
        <v>249983</v>
      </c>
      <c r="H57" s="16">
        <f t="shared" si="2"/>
        <v>0</v>
      </c>
      <c r="I57" s="17" t="s">
        <v>9</v>
      </c>
      <c r="J57" s="1"/>
    </row>
    <row r="58" spans="1:10" ht="85.5" x14ac:dyDescent="0.25">
      <c r="A58" s="13" t="s">
        <v>249</v>
      </c>
      <c r="B58" s="13" t="s">
        <v>367</v>
      </c>
      <c r="C58" s="13" t="s">
        <v>115</v>
      </c>
      <c r="D58" s="71">
        <v>44426</v>
      </c>
      <c r="E58" s="72">
        <v>2302000</v>
      </c>
      <c r="F58" s="14">
        <f t="shared" si="0"/>
        <v>44456</v>
      </c>
      <c r="G58" s="36">
        <f t="shared" si="1"/>
        <v>2302000</v>
      </c>
      <c r="H58" s="16">
        <f t="shared" si="2"/>
        <v>0</v>
      </c>
      <c r="I58" s="17" t="s">
        <v>10</v>
      </c>
      <c r="J58" s="1"/>
    </row>
    <row r="59" spans="1:10" ht="57" x14ac:dyDescent="0.25">
      <c r="A59" s="13" t="s">
        <v>250</v>
      </c>
      <c r="B59" s="13" t="s">
        <v>312</v>
      </c>
      <c r="C59" s="13" t="s">
        <v>42</v>
      </c>
      <c r="D59" s="71">
        <v>44426</v>
      </c>
      <c r="E59" s="72">
        <v>327869.73</v>
      </c>
      <c r="F59" s="14">
        <f t="shared" si="0"/>
        <v>44456</v>
      </c>
      <c r="G59" s="36">
        <f t="shared" si="1"/>
        <v>327869.73</v>
      </c>
      <c r="H59" s="16">
        <f t="shared" si="2"/>
        <v>0</v>
      </c>
      <c r="I59" s="17" t="s">
        <v>9</v>
      </c>
      <c r="J59" s="1"/>
    </row>
    <row r="60" spans="1:10" ht="71.25" x14ac:dyDescent="0.25">
      <c r="A60" s="13" t="s">
        <v>251</v>
      </c>
      <c r="B60" s="13" t="s">
        <v>313</v>
      </c>
      <c r="C60" s="13" t="s">
        <v>120</v>
      </c>
      <c r="D60" s="71">
        <v>44427</v>
      </c>
      <c r="E60" s="72">
        <v>500000</v>
      </c>
      <c r="F60" s="14">
        <f t="shared" si="0"/>
        <v>44457</v>
      </c>
      <c r="G60" s="36">
        <f t="shared" si="1"/>
        <v>500000</v>
      </c>
      <c r="H60" s="16">
        <f t="shared" si="2"/>
        <v>0</v>
      </c>
      <c r="I60" s="17" t="s">
        <v>9</v>
      </c>
      <c r="J60" s="1"/>
    </row>
    <row r="61" spans="1:10" ht="114" x14ac:dyDescent="0.25">
      <c r="A61" s="13" t="s">
        <v>121</v>
      </c>
      <c r="B61" s="13" t="s">
        <v>314</v>
      </c>
      <c r="C61" s="13" t="s">
        <v>122</v>
      </c>
      <c r="D61" s="71">
        <v>44427</v>
      </c>
      <c r="E61" s="72">
        <v>6918</v>
      </c>
      <c r="F61" s="14">
        <f t="shared" si="0"/>
        <v>44457</v>
      </c>
      <c r="G61" s="36">
        <f t="shared" si="1"/>
        <v>6918</v>
      </c>
      <c r="H61" s="16">
        <f t="shared" si="2"/>
        <v>0</v>
      </c>
      <c r="I61" s="17" t="s">
        <v>9</v>
      </c>
      <c r="J61" s="1"/>
    </row>
    <row r="62" spans="1:10" ht="71.25" x14ac:dyDescent="0.25">
      <c r="A62" s="13" t="s">
        <v>121</v>
      </c>
      <c r="B62" s="13" t="s">
        <v>315</v>
      </c>
      <c r="C62" s="13" t="s">
        <v>124</v>
      </c>
      <c r="D62" s="71">
        <v>44427</v>
      </c>
      <c r="E62" s="72">
        <v>684</v>
      </c>
      <c r="F62" s="14">
        <f t="shared" si="0"/>
        <v>44457</v>
      </c>
      <c r="G62" s="36">
        <f t="shared" si="1"/>
        <v>684</v>
      </c>
      <c r="H62" s="16">
        <f t="shared" si="2"/>
        <v>0</v>
      </c>
      <c r="I62" s="17" t="s">
        <v>9</v>
      </c>
      <c r="J62" s="1"/>
    </row>
    <row r="63" spans="1:10" ht="85.5" x14ac:dyDescent="0.25">
      <c r="A63" s="13" t="s">
        <v>252</v>
      </c>
      <c r="B63" s="13" t="s">
        <v>358</v>
      </c>
      <c r="C63" s="13" t="s">
        <v>127</v>
      </c>
      <c r="D63" s="71">
        <v>44427</v>
      </c>
      <c r="E63" s="72">
        <v>14801.94</v>
      </c>
      <c r="F63" s="14">
        <f t="shared" si="0"/>
        <v>44457</v>
      </c>
      <c r="G63" s="36">
        <f t="shared" si="1"/>
        <v>14801.94</v>
      </c>
      <c r="H63" s="16">
        <f t="shared" si="2"/>
        <v>0</v>
      </c>
      <c r="I63" s="17" t="s">
        <v>9</v>
      </c>
      <c r="J63" s="1"/>
    </row>
    <row r="64" spans="1:10" ht="57" x14ac:dyDescent="0.25">
      <c r="A64" s="13" t="s">
        <v>253</v>
      </c>
      <c r="B64" s="13" t="s">
        <v>316</v>
      </c>
      <c r="C64" s="13" t="s">
        <v>129</v>
      </c>
      <c r="D64" s="71">
        <v>44427</v>
      </c>
      <c r="E64" s="72">
        <v>285354.57</v>
      </c>
      <c r="F64" s="14">
        <f t="shared" si="0"/>
        <v>44457</v>
      </c>
      <c r="G64" s="36">
        <f t="shared" si="1"/>
        <v>285354.57</v>
      </c>
      <c r="H64" s="16">
        <f t="shared" si="2"/>
        <v>0</v>
      </c>
      <c r="I64" s="17" t="s">
        <v>9</v>
      </c>
      <c r="J64" s="1"/>
    </row>
    <row r="65" spans="1:10" ht="57" x14ac:dyDescent="0.25">
      <c r="A65" s="13" t="s">
        <v>253</v>
      </c>
      <c r="B65" s="13" t="s">
        <v>318</v>
      </c>
      <c r="C65" s="13" t="s">
        <v>131</v>
      </c>
      <c r="D65" s="71">
        <v>44427</v>
      </c>
      <c r="E65" s="72">
        <v>27066</v>
      </c>
      <c r="F65" s="14">
        <f t="shared" si="0"/>
        <v>44457</v>
      </c>
      <c r="G65" s="36">
        <f t="shared" si="1"/>
        <v>27066</v>
      </c>
      <c r="H65" s="16">
        <f t="shared" si="2"/>
        <v>0</v>
      </c>
      <c r="I65" s="17" t="s">
        <v>9</v>
      </c>
      <c r="J65" s="1"/>
    </row>
    <row r="66" spans="1:10" ht="57" x14ac:dyDescent="0.25">
      <c r="A66" s="13" t="s">
        <v>253</v>
      </c>
      <c r="B66" s="13" t="s">
        <v>319</v>
      </c>
      <c r="C66" s="13" t="s">
        <v>134</v>
      </c>
      <c r="D66" s="71">
        <v>44427</v>
      </c>
      <c r="E66" s="72">
        <v>49952.5</v>
      </c>
      <c r="F66" s="14">
        <f t="shared" si="0"/>
        <v>44457</v>
      </c>
      <c r="G66" s="36">
        <f t="shared" si="1"/>
        <v>49952.5</v>
      </c>
      <c r="H66" s="16">
        <f t="shared" si="2"/>
        <v>0</v>
      </c>
      <c r="I66" s="17" t="s">
        <v>9</v>
      </c>
      <c r="J66" s="1"/>
    </row>
    <row r="67" spans="1:10" ht="42.75" x14ac:dyDescent="0.25">
      <c r="A67" s="13" t="s">
        <v>121</v>
      </c>
      <c r="B67" s="13" t="s">
        <v>346</v>
      </c>
      <c r="C67" s="13" t="s">
        <v>136</v>
      </c>
      <c r="D67" s="71">
        <v>44427</v>
      </c>
      <c r="E67" s="72">
        <v>6158</v>
      </c>
      <c r="F67" s="14">
        <f t="shared" si="0"/>
        <v>44457</v>
      </c>
      <c r="G67" s="36">
        <f t="shared" si="1"/>
        <v>6158</v>
      </c>
      <c r="H67" s="16">
        <f t="shared" si="2"/>
        <v>0</v>
      </c>
      <c r="I67" s="17" t="s">
        <v>9</v>
      </c>
      <c r="J67" s="1"/>
    </row>
    <row r="68" spans="1:10" ht="57" x14ac:dyDescent="0.25">
      <c r="A68" s="13" t="s">
        <v>254</v>
      </c>
      <c r="B68" s="13" t="s">
        <v>321</v>
      </c>
      <c r="C68" s="13" t="s">
        <v>138</v>
      </c>
      <c r="D68" s="71">
        <v>44427</v>
      </c>
      <c r="E68" s="72">
        <v>9440</v>
      </c>
      <c r="F68" s="14">
        <f t="shared" si="0"/>
        <v>44457</v>
      </c>
      <c r="G68" s="36">
        <f t="shared" si="1"/>
        <v>9440</v>
      </c>
      <c r="H68" s="16">
        <f t="shared" si="2"/>
        <v>0</v>
      </c>
      <c r="I68" s="17" t="s">
        <v>9</v>
      </c>
      <c r="J68" s="1"/>
    </row>
    <row r="69" spans="1:10" ht="71.25" x14ac:dyDescent="0.25">
      <c r="A69" s="13" t="s">
        <v>139</v>
      </c>
      <c r="B69" s="13" t="s">
        <v>322</v>
      </c>
      <c r="C69" s="13" t="s">
        <v>141</v>
      </c>
      <c r="D69" s="71">
        <v>44427</v>
      </c>
      <c r="E69" s="72">
        <v>164660.47</v>
      </c>
      <c r="F69" s="14">
        <f t="shared" si="0"/>
        <v>44457</v>
      </c>
      <c r="G69" s="36">
        <f t="shared" si="1"/>
        <v>164660.47</v>
      </c>
      <c r="H69" s="16">
        <f t="shared" si="2"/>
        <v>0</v>
      </c>
      <c r="I69" s="17" t="s">
        <v>9</v>
      </c>
      <c r="J69" s="1"/>
    </row>
    <row r="70" spans="1:10" ht="71.25" x14ac:dyDescent="0.25">
      <c r="A70" s="13" t="s">
        <v>255</v>
      </c>
      <c r="B70" s="13" t="s">
        <v>323</v>
      </c>
      <c r="C70" s="13" t="s">
        <v>144</v>
      </c>
      <c r="D70" s="71">
        <v>44427</v>
      </c>
      <c r="E70" s="72">
        <v>4601.83</v>
      </c>
      <c r="F70" s="14">
        <f t="shared" si="0"/>
        <v>44457</v>
      </c>
      <c r="G70" s="36">
        <f t="shared" si="1"/>
        <v>4601.83</v>
      </c>
      <c r="H70" s="16">
        <f t="shared" si="2"/>
        <v>0</v>
      </c>
      <c r="I70" s="17" t="s">
        <v>9</v>
      </c>
      <c r="J70" s="1"/>
    </row>
    <row r="71" spans="1:10" ht="57" x14ac:dyDescent="0.25">
      <c r="A71" s="13" t="s">
        <v>255</v>
      </c>
      <c r="B71" s="13" t="s">
        <v>324</v>
      </c>
      <c r="C71" s="13" t="s">
        <v>146</v>
      </c>
      <c r="D71" s="71">
        <v>44431</v>
      </c>
      <c r="E71" s="72">
        <v>251398.88</v>
      </c>
      <c r="F71" s="14">
        <f t="shared" si="0"/>
        <v>44461</v>
      </c>
      <c r="G71" s="36">
        <f t="shared" si="1"/>
        <v>251398.88</v>
      </c>
      <c r="H71" s="16">
        <f t="shared" si="2"/>
        <v>0</v>
      </c>
      <c r="I71" s="17" t="s">
        <v>9</v>
      </c>
      <c r="J71" s="1"/>
    </row>
    <row r="72" spans="1:10" ht="71.25" x14ac:dyDescent="0.25">
      <c r="A72" s="13" t="s">
        <v>255</v>
      </c>
      <c r="B72" s="13" t="s">
        <v>325</v>
      </c>
      <c r="C72" s="13" t="s">
        <v>148</v>
      </c>
      <c r="D72" s="71">
        <v>44431</v>
      </c>
      <c r="E72" s="72">
        <v>54506.78</v>
      </c>
      <c r="F72" s="14">
        <f t="shared" si="0"/>
        <v>44461</v>
      </c>
      <c r="G72" s="36">
        <f t="shared" si="1"/>
        <v>54506.78</v>
      </c>
      <c r="H72" s="16">
        <f t="shared" si="2"/>
        <v>0</v>
      </c>
      <c r="I72" s="17" t="s">
        <v>9</v>
      </c>
      <c r="J72" s="1"/>
    </row>
    <row r="73" spans="1:10" ht="71.25" x14ac:dyDescent="0.25">
      <c r="A73" s="13" t="s">
        <v>255</v>
      </c>
      <c r="B73" s="13" t="s">
        <v>326</v>
      </c>
      <c r="C73" s="13" t="s">
        <v>150</v>
      </c>
      <c r="D73" s="71">
        <v>44431</v>
      </c>
      <c r="E73" s="72">
        <v>6075.73</v>
      </c>
      <c r="F73" s="14">
        <f t="shared" si="0"/>
        <v>44461</v>
      </c>
      <c r="G73" s="36">
        <f t="shared" si="1"/>
        <v>6075.73</v>
      </c>
      <c r="H73" s="16">
        <f t="shared" si="2"/>
        <v>0</v>
      </c>
      <c r="I73" s="17" t="s">
        <v>10</v>
      </c>
      <c r="J73" s="1"/>
    </row>
    <row r="74" spans="1:10" ht="71.25" x14ac:dyDescent="0.25">
      <c r="A74" s="13" t="s">
        <v>255</v>
      </c>
      <c r="B74" s="13" t="s">
        <v>327</v>
      </c>
      <c r="C74" s="13" t="s">
        <v>152</v>
      </c>
      <c r="D74" s="71">
        <v>44431</v>
      </c>
      <c r="E74" s="72">
        <v>7323.07</v>
      </c>
      <c r="F74" s="14">
        <f t="shared" ref="F74:F91" si="3">D74+30</f>
        <v>44461</v>
      </c>
      <c r="G74" s="36">
        <f t="shared" ref="G74:G91" si="4">+E74</f>
        <v>7323.07</v>
      </c>
      <c r="H74" s="16">
        <f t="shared" ref="H74:H91" si="5">+E74-G74</f>
        <v>0</v>
      </c>
      <c r="I74" s="17" t="s">
        <v>9</v>
      </c>
      <c r="J74" s="1"/>
    </row>
    <row r="75" spans="1:10" ht="71.25" x14ac:dyDescent="0.25">
      <c r="A75" s="13" t="s">
        <v>255</v>
      </c>
      <c r="B75" s="13" t="s">
        <v>328</v>
      </c>
      <c r="C75" s="13" t="s">
        <v>153</v>
      </c>
      <c r="D75" s="71">
        <v>44431</v>
      </c>
      <c r="E75" s="72">
        <v>2542.63</v>
      </c>
      <c r="F75" s="14">
        <f t="shared" si="3"/>
        <v>44461</v>
      </c>
      <c r="G75" s="36">
        <f t="shared" si="4"/>
        <v>2542.63</v>
      </c>
      <c r="H75" s="16">
        <f t="shared" si="5"/>
        <v>0</v>
      </c>
      <c r="I75" s="17" t="s">
        <v>9</v>
      </c>
      <c r="J75" s="1"/>
    </row>
    <row r="76" spans="1:10" ht="71.25" x14ac:dyDescent="0.25">
      <c r="A76" s="13" t="s">
        <v>256</v>
      </c>
      <c r="B76" s="13" t="s">
        <v>344</v>
      </c>
      <c r="C76" s="13" t="s">
        <v>155</v>
      </c>
      <c r="D76" s="71">
        <v>44431</v>
      </c>
      <c r="E76" s="72">
        <v>3750721.93</v>
      </c>
      <c r="F76" s="14">
        <f t="shared" si="3"/>
        <v>44461</v>
      </c>
      <c r="G76" s="36">
        <f t="shared" si="4"/>
        <v>3750721.93</v>
      </c>
      <c r="H76" s="16">
        <f t="shared" si="5"/>
        <v>0</v>
      </c>
      <c r="I76" s="17" t="s">
        <v>9</v>
      </c>
      <c r="J76" s="1"/>
    </row>
    <row r="77" spans="1:10" ht="57" x14ac:dyDescent="0.25">
      <c r="A77" s="13" t="s">
        <v>256</v>
      </c>
      <c r="B77" s="13" t="s">
        <v>330</v>
      </c>
      <c r="C77" s="13" t="s">
        <v>158</v>
      </c>
      <c r="D77" s="71">
        <v>44431</v>
      </c>
      <c r="E77" s="72">
        <v>171282.23</v>
      </c>
      <c r="F77" s="14">
        <f t="shared" si="3"/>
        <v>44461</v>
      </c>
      <c r="G77" s="36">
        <f t="shared" si="4"/>
        <v>171282.23</v>
      </c>
      <c r="H77" s="16">
        <v>0</v>
      </c>
      <c r="I77" s="17" t="s">
        <v>9</v>
      </c>
      <c r="J77" s="1"/>
    </row>
    <row r="78" spans="1:10" ht="71.25" x14ac:dyDescent="0.25">
      <c r="A78" s="13" t="s">
        <v>257</v>
      </c>
      <c r="B78" s="13" t="s">
        <v>331</v>
      </c>
      <c r="C78" s="13" t="s">
        <v>161</v>
      </c>
      <c r="D78" s="71">
        <v>44431</v>
      </c>
      <c r="E78" s="72">
        <v>35400</v>
      </c>
      <c r="F78" s="14">
        <f t="shared" si="3"/>
        <v>44461</v>
      </c>
      <c r="G78" s="36">
        <f t="shared" si="4"/>
        <v>35400</v>
      </c>
      <c r="H78" s="16">
        <f t="shared" si="5"/>
        <v>0</v>
      </c>
      <c r="I78" s="17" t="s">
        <v>9</v>
      </c>
      <c r="J78" s="1"/>
    </row>
    <row r="79" spans="1:10" ht="71.25" x14ac:dyDescent="0.25">
      <c r="A79" s="13" t="s">
        <v>258</v>
      </c>
      <c r="B79" s="13" t="s">
        <v>332</v>
      </c>
      <c r="C79" s="13" t="s">
        <v>163</v>
      </c>
      <c r="D79" s="71">
        <v>44431</v>
      </c>
      <c r="E79" s="72">
        <v>122039.05</v>
      </c>
      <c r="F79" s="14">
        <f t="shared" si="3"/>
        <v>44461</v>
      </c>
      <c r="G79" s="36">
        <f t="shared" si="4"/>
        <v>122039.05</v>
      </c>
      <c r="H79" s="16">
        <f t="shared" si="5"/>
        <v>0</v>
      </c>
      <c r="I79" s="17" t="s">
        <v>9</v>
      </c>
      <c r="J79" s="1"/>
    </row>
    <row r="80" spans="1:10" ht="71.25" x14ac:dyDescent="0.25">
      <c r="A80" s="13" t="s">
        <v>258</v>
      </c>
      <c r="B80" s="13" t="s">
        <v>359</v>
      </c>
      <c r="C80" s="13" t="s">
        <v>166</v>
      </c>
      <c r="D80" s="71">
        <v>44431</v>
      </c>
      <c r="E80" s="72">
        <v>309998.40000000002</v>
      </c>
      <c r="F80" s="14">
        <f t="shared" si="3"/>
        <v>44461</v>
      </c>
      <c r="G80" s="36">
        <f t="shared" si="4"/>
        <v>309998.40000000002</v>
      </c>
      <c r="H80" s="16">
        <f t="shared" si="5"/>
        <v>0</v>
      </c>
      <c r="I80" s="17" t="s">
        <v>9</v>
      </c>
      <c r="J80" s="1"/>
    </row>
    <row r="81" spans="1:10" ht="57" x14ac:dyDescent="0.25">
      <c r="A81" s="13" t="s">
        <v>242</v>
      </c>
      <c r="B81" s="13" t="s">
        <v>360</v>
      </c>
      <c r="C81" s="13" t="s">
        <v>168</v>
      </c>
      <c r="D81" s="71">
        <v>44431</v>
      </c>
      <c r="E81" s="72">
        <v>7080</v>
      </c>
      <c r="F81" s="14">
        <f t="shared" si="3"/>
        <v>44461</v>
      </c>
      <c r="G81" s="36">
        <f t="shared" si="4"/>
        <v>7080</v>
      </c>
      <c r="H81" s="16">
        <f t="shared" si="5"/>
        <v>0</v>
      </c>
      <c r="I81" s="17" t="s">
        <v>9</v>
      </c>
      <c r="J81" s="1"/>
    </row>
    <row r="82" spans="1:10" ht="71.25" x14ac:dyDescent="0.25">
      <c r="A82" s="13" t="s">
        <v>169</v>
      </c>
      <c r="B82" s="13" t="s">
        <v>361</v>
      </c>
      <c r="C82" s="13" t="s">
        <v>171</v>
      </c>
      <c r="D82" s="71">
        <v>44432</v>
      </c>
      <c r="E82" s="72">
        <v>11500.01</v>
      </c>
      <c r="F82" s="14">
        <f t="shared" si="3"/>
        <v>44462</v>
      </c>
      <c r="G82" s="36">
        <f t="shared" si="4"/>
        <v>11500.01</v>
      </c>
      <c r="H82" s="16">
        <f t="shared" si="5"/>
        <v>0</v>
      </c>
      <c r="I82" s="17" t="s">
        <v>9</v>
      </c>
      <c r="J82" s="1"/>
    </row>
    <row r="83" spans="1:10" ht="71.25" x14ac:dyDescent="0.25">
      <c r="A83" s="13" t="s">
        <v>258</v>
      </c>
      <c r="B83" s="13" t="s">
        <v>336</v>
      </c>
      <c r="C83" s="13" t="s">
        <v>172</v>
      </c>
      <c r="D83" s="71">
        <v>44432</v>
      </c>
      <c r="E83" s="72">
        <v>543071.47</v>
      </c>
      <c r="F83" s="14">
        <f t="shared" si="3"/>
        <v>44462</v>
      </c>
      <c r="G83" s="36">
        <f t="shared" si="4"/>
        <v>543071.47</v>
      </c>
      <c r="H83" s="16">
        <f t="shared" si="5"/>
        <v>0</v>
      </c>
      <c r="I83" s="17" t="s">
        <v>9</v>
      </c>
      <c r="J83" s="1"/>
    </row>
    <row r="84" spans="1:10" ht="57" x14ac:dyDescent="0.25">
      <c r="A84" s="13" t="s">
        <v>259</v>
      </c>
      <c r="B84" s="13" t="s">
        <v>337</v>
      </c>
      <c r="C84" s="13" t="s">
        <v>175</v>
      </c>
      <c r="D84" s="71">
        <v>44433</v>
      </c>
      <c r="E84" s="72">
        <v>38232</v>
      </c>
      <c r="F84" s="14">
        <f t="shared" si="3"/>
        <v>44463</v>
      </c>
      <c r="G84" s="36">
        <f t="shared" si="4"/>
        <v>38232</v>
      </c>
      <c r="H84" s="16">
        <f t="shared" si="5"/>
        <v>0</v>
      </c>
      <c r="I84" s="17" t="s">
        <v>9</v>
      </c>
      <c r="J84" s="1"/>
    </row>
    <row r="85" spans="1:10" ht="57" x14ac:dyDescent="0.25">
      <c r="A85" s="13" t="s">
        <v>260</v>
      </c>
      <c r="B85" s="13" t="s">
        <v>362</v>
      </c>
      <c r="C85" s="13" t="s">
        <v>178</v>
      </c>
      <c r="D85" s="71">
        <v>44434</v>
      </c>
      <c r="E85" s="72">
        <v>282269.19</v>
      </c>
      <c r="F85" s="14">
        <f t="shared" si="3"/>
        <v>44464</v>
      </c>
      <c r="G85" s="36">
        <f t="shared" si="4"/>
        <v>282269.19</v>
      </c>
      <c r="H85" s="16">
        <f t="shared" si="5"/>
        <v>0</v>
      </c>
      <c r="I85" s="17" t="s">
        <v>9</v>
      </c>
      <c r="J85" s="1"/>
    </row>
    <row r="86" spans="1:10" x14ac:dyDescent="0.25">
      <c r="A86" s="13"/>
      <c r="B86" s="13"/>
      <c r="C86" s="13"/>
      <c r="D86" s="71"/>
      <c r="E86" s="72"/>
      <c r="F86" s="14"/>
      <c r="G86" s="36"/>
      <c r="H86" s="16"/>
      <c r="I86" s="17"/>
      <c r="J86" s="1"/>
    </row>
    <row r="87" spans="1:10" ht="71.25" x14ac:dyDescent="0.25">
      <c r="A87" s="13" t="s">
        <v>180</v>
      </c>
      <c r="B87" s="13" t="s">
        <v>339</v>
      </c>
      <c r="C87" s="13" t="s">
        <v>80</v>
      </c>
      <c r="D87" s="71">
        <v>44435</v>
      </c>
      <c r="E87" s="72">
        <v>467263.95</v>
      </c>
      <c r="F87" s="14">
        <f t="shared" si="3"/>
        <v>44465</v>
      </c>
      <c r="G87" s="36">
        <f t="shared" si="4"/>
        <v>467263.95</v>
      </c>
      <c r="H87" s="16">
        <f t="shared" si="5"/>
        <v>0</v>
      </c>
      <c r="I87" s="17" t="s">
        <v>9</v>
      </c>
      <c r="J87" s="1"/>
    </row>
    <row r="88" spans="1:10" ht="71.25" x14ac:dyDescent="0.25">
      <c r="A88" s="13" t="s">
        <v>181</v>
      </c>
      <c r="B88" s="13" t="s">
        <v>340</v>
      </c>
      <c r="C88" s="13" t="s">
        <v>183</v>
      </c>
      <c r="D88" s="71">
        <v>44438</v>
      </c>
      <c r="E88" s="72">
        <v>131111.10999999999</v>
      </c>
      <c r="F88" s="14">
        <f t="shared" si="3"/>
        <v>44468</v>
      </c>
      <c r="G88" s="36">
        <f t="shared" si="4"/>
        <v>131111.10999999999</v>
      </c>
      <c r="H88" s="16">
        <f t="shared" si="5"/>
        <v>0</v>
      </c>
      <c r="I88" s="17" t="s">
        <v>9</v>
      </c>
      <c r="J88" s="1"/>
    </row>
    <row r="89" spans="1:10" ht="71.25" x14ac:dyDescent="0.25">
      <c r="A89" s="13" t="s">
        <v>184</v>
      </c>
      <c r="B89" s="13" t="s">
        <v>341</v>
      </c>
      <c r="C89" s="13" t="s">
        <v>186</v>
      </c>
      <c r="D89" s="71">
        <v>44439</v>
      </c>
      <c r="E89" s="72">
        <v>49500</v>
      </c>
      <c r="F89" s="14">
        <f t="shared" si="3"/>
        <v>44469</v>
      </c>
      <c r="G89" s="36">
        <f t="shared" si="4"/>
        <v>49500</v>
      </c>
      <c r="H89" s="16">
        <f t="shared" si="5"/>
        <v>0</v>
      </c>
      <c r="I89" s="17" t="s">
        <v>10</v>
      </c>
      <c r="J89" s="1"/>
    </row>
    <row r="90" spans="1:10" ht="42.75" x14ac:dyDescent="0.25">
      <c r="A90" s="13" t="s">
        <v>187</v>
      </c>
      <c r="B90" s="13" t="s">
        <v>345</v>
      </c>
      <c r="C90" s="13" t="s">
        <v>189</v>
      </c>
      <c r="D90" s="71">
        <v>44439</v>
      </c>
      <c r="E90" s="72">
        <v>146627.39000000001</v>
      </c>
      <c r="F90" s="14">
        <f t="shared" si="3"/>
        <v>44469</v>
      </c>
      <c r="G90" s="36">
        <f t="shared" si="4"/>
        <v>146627.39000000001</v>
      </c>
      <c r="H90" s="16">
        <f t="shared" si="5"/>
        <v>0</v>
      </c>
      <c r="I90" s="17" t="s">
        <v>9</v>
      </c>
      <c r="J90" s="1"/>
    </row>
    <row r="91" spans="1:10" ht="71.25" x14ac:dyDescent="0.25">
      <c r="A91" s="13" t="s">
        <v>261</v>
      </c>
      <c r="B91" s="13" t="s">
        <v>342</v>
      </c>
      <c r="C91" s="13" t="s">
        <v>191</v>
      </c>
      <c r="D91" s="71">
        <v>44439</v>
      </c>
      <c r="E91" s="72">
        <v>146627.39000000001</v>
      </c>
      <c r="F91" s="14">
        <f t="shared" si="3"/>
        <v>44469</v>
      </c>
      <c r="G91" s="36">
        <f t="shared" si="4"/>
        <v>146627.39000000001</v>
      </c>
      <c r="H91" s="16">
        <f t="shared" si="5"/>
        <v>0</v>
      </c>
      <c r="I91" s="17" t="s">
        <v>9</v>
      </c>
      <c r="J91" s="1"/>
    </row>
    <row r="92" spans="1:10" ht="15.75" x14ac:dyDescent="0.25">
      <c r="A92" s="62"/>
      <c r="B92" s="62"/>
      <c r="C92" s="73"/>
      <c r="D92" s="63"/>
      <c r="E92" s="74">
        <f>SUM(E10:E91)</f>
        <v>16513285.240000002</v>
      </c>
      <c r="F92" s="74"/>
      <c r="G92" s="74">
        <f>SUM(G10:G91)</f>
        <v>16513285.240000002</v>
      </c>
      <c r="H92" s="74">
        <f>SUM(H10:H91)</f>
        <v>0</v>
      </c>
      <c r="I92" s="65"/>
      <c r="J92" s="62"/>
    </row>
    <row r="93" spans="1:10" ht="15.75" x14ac:dyDescent="0.25">
      <c r="A93" s="62"/>
      <c r="B93" s="62"/>
      <c r="C93" s="73"/>
      <c r="D93" s="63"/>
      <c r="E93" s="74"/>
      <c r="F93" s="74"/>
      <c r="G93" s="74"/>
      <c r="H93" s="74"/>
      <c r="I93" s="65"/>
      <c r="J93" s="62"/>
    </row>
    <row r="94" spans="1:10" ht="15.75" x14ac:dyDescent="0.25">
      <c r="A94" s="62"/>
      <c r="B94" s="62"/>
      <c r="C94" s="73"/>
      <c r="D94" s="63"/>
      <c r="E94" s="74"/>
      <c r="F94" s="74"/>
      <c r="G94" s="74"/>
      <c r="H94" s="74"/>
      <c r="I94" s="65"/>
      <c r="J94" s="62"/>
    </row>
    <row r="95" spans="1:10" ht="15.75" x14ac:dyDescent="0.25">
      <c r="A95" s="62"/>
      <c r="B95" s="62"/>
      <c r="C95" s="73"/>
      <c r="D95" s="63"/>
      <c r="E95" s="74"/>
      <c r="F95" s="74"/>
      <c r="G95" s="74"/>
      <c r="H95" s="74"/>
      <c r="I95" s="65"/>
      <c r="J95" s="62"/>
    </row>
    <row r="96" spans="1:10" x14ac:dyDescent="0.25">
      <c r="A96" s="1"/>
      <c r="B96" s="57"/>
      <c r="C96" s="57"/>
      <c r="D96" s="63"/>
      <c r="E96" s="57"/>
      <c r="F96" s="56"/>
      <c r="G96" s="58"/>
      <c r="H96" s="6"/>
      <c r="I96" s="59"/>
      <c r="J96" s="1"/>
    </row>
    <row r="97" spans="1:10" ht="14.25" customHeight="1" x14ac:dyDescent="0.25">
      <c r="A97" s="68"/>
      <c r="B97" s="70" t="s">
        <v>368</v>
      </c>
      <c r="D97" s="68"/>
      <c r="E97" s="70" t="s">
        <v>369</v>
      </c>
      <c r="F97" s="68"/>
      <c r="G97" s="68"/>
      <c r="H97" s="68"/>
      <c r="I97" s="68"/>
      <c r="J97" s="68"/>
    </row>
    <row r="98" spans="1:10" x14ac:dyDescent="0.25">
      <c r="A98" s="68"/>
      <c r="B98" s="69" t="s">
        <v>370</v>
      </c>
      <c r="D98" s="68"/>
      <c r="E98" s="69" t="s">
        <v>371</v>
      </c>
      <c r="F98" s="68"/>
      <c r="G98" s="68"/>
      <c r="H98" s="68"/>
      <c r="I98" s="68"/>
      <c r="J98" s="68"/>
    </row>
    <row r="99" spans="1:10" x14ac:dyDescent="0.25">
      <c r="A99" s="68"/>
      <c r="B99" s="68"/>
      <c r="C99" s="68"/>
      <c r="D99" s="68"/>
      <c r="E99" s="68"/>
      <c r="F99" s="68"/>
      <c r="G99" s="68"/>
      <c r="H99" s="68"/>
      <c r="I99" s="68"/>
      <c r="J99" s="68"/>
    </row>
  </sheetData>
  <protectedRanges>
    <protectedRange sqref="B5:C5" name="Rango2_1_1"/>
  </protectedRanges>
  <mergeCells count="10">
    <mergeCell ref="B5:J5"/>
    <mergeCell ref="A8:A9"/>
    <mergeCell ref="B8:B9"/>
    <mergeCell ref="C8:C9"/>
    <mergeCell ref="D8:D9"/>
    <mergeCell ref="E8:E9"/>
    <mergeCell ref="F8:F9"/>
    <mergeCell ref="G8:G9"/>
    <mergeCell ref="H8:H9"/>
    <mergeCell ref="I8:I9"/>
  </mergeCells>
  <pageMargins left="0.23622047244094491" right="0.23622047244094491" top="0.74803149606299213" bottom="0.74803149606299213" header="0.31496062992125984" footer="0.31496062992125984"/>
  <pageSetup scale="56"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J148"/>
  <sheetViews>
    <sheetView tabSelected="1" topLeftCell="A132" zoomScale="91" zoomScaleNormal="91" workbookViewId="0">
      <selection activeCell="C135" sqref="C135"/>
    </sheetView>
  </sheetViews>
  <sheetFormatPr baseColWidth="10" defaultRowHeight="15" x14ac:dyDescent="0.25"/>
  <cols>
    <col min="1" max="1" width="46.28515625" customWidth="1"/>
    <col min="2" max="2" width="53" customWidth="1"/>
    <col min="3" max="3" width="17.7109375" style="8" customWidth="1"/>
    <col min="4" max="4" width="15" style="8" customWidth="1"/>
    <col min="5" max="5" width="17.85546875" style="77" customWidth="1"/>
    <col min="6" max="6" width="17.140625" style="110" customWidth="1"/>
    <col min="7" max="7" width="17.7109375" style="77" customWidth="1"/>
    <col min="8" max="8" width="14.7109375" style="81" customWidth="1"/>
    <col min="9" max="9" width="11.42578125" style="7" customWidth="1"/>
  </cols>
  <sheetData>
    <row r="2" spans="1:10" x14ac:dyDescent="0.25">
      <c r="A2" s="1"/>
      <c r="B2" s="57"/>
      <c r="C2" s="84"/>
      <c r="D2" s="84"/>
      <c r="E2" s="76"/>
      <c r="F2" s="84"/>
      <c r="G2" s="79"/>
      <c r="H2" s="80"/>
      <c r="I2" s="58"/>
    </row>
    <row r="3" spans="1:10" x14ac:dyDescent="0.25">
      <c r="A3" s="1"/>
      <c r="B3" s="57"/>
      <c r="C3" s="84"/>
      <c r="D3" s="84"/>
      <c r="E3" s="76"/>
      <c r="F3" s="84"/>
      <c r="G3" s="79"/>
      <c r="H3" s="80"/>
      <c r="I3" s="58"/>
    </row>
    <row r="4" spans="1:10" ht="21.75" customHeight="1" x14ac:dyDescent="0.25">
      <c r="A4" s="1"/>
      <c r="B4" s="57"/>
      <c r="C4" s="84"/>
      <c r="D4" s="84"/>
      <c r="E4" s="76"/>
      <c r="F4" s="84"/>
      <c r="G4" s="79"/>
      <c r="H4" s="80"/>
      <c r="I4" s="58"/>
    </row>
    <row r="5" spans="1:10" x14ac:dyDescent="0.25">
      <c r="A5" s="1"/>
      <c r="B5" s="57"/>
      <c r="C5" s="84"/>
      <c r="D5" s="84"/>
      <c r="E5" s="76"/>
      <c r="F5" s="84"/>
      <c r="G5" s="79"/>
      <c r="H5" s="80"/>
      <c r="I5" s="58"/>
    </row>
    <row r="6" spans="1:10" ht="20.25" customHeight="1" x14ac:dyDescent="0.25">
      <c r="A6" s="1"/>
      <c r="B6" s="140" t="s">
        <v>608</v>
      </c>
      <c r="C6" s="140"/>
      <c r="D6" s="140"/>
      <c r="E6" s="140"/>
      <c r="F6" s="140"/>
      <c r="G6" s="140"/>
      <c r="H6" s="140"/>
      <c r="I6" s="140"/>
    </row>
    <row r="7" spans="1:10" ht="24.75" customHeight="1" thickBot="1" x14ac:dyDescent="0.3">
      <c r="A7" s="1"/>
      <c r="B7" s="85"/>
      <c r="C7" s="86"/>
      <c r="D7" s="86"/>
      <c r="E7" s="101"/>
      <c r="F7" s="86"/>
      <c r="G7" s="101"/>
      <c r="H7" s="86"/>
      <c r="I7" s="94"/>
    </row>
    <row r="8" spans="1:10" s="75" customFormat="1" ht="15" customHeight="1" x14ac:dyDescent="0.25">
      <c r="A8" s="154" t="s">
        <v>1</v>
      </c>
      <c r="B8" s="156" t="s">
        <v>0</v>
      </c>
      <c r="C8" s="156" t="s">
        <v>2</v>
      </c>
      <c r="D8" s="156" t="s">
        <v>3</v>
      </c>
      <c r="E8" s="158" t="s">
        <v>4</v>
      </c>
      <c r="F8" s="156" t="s">
        <v>7</v>
      </c>
      <c r="G8" s="160" t="s">
        <v>5</v>
      </c>
      <c r="H8" s="162" t="s">
        <v>6</v>
      </c>
      <c r="I8" s="164" t="s">
        <v>8</v>
      </c>
    </row>
    <row r="9" spans="1:10" s="75" customFormat="1" ht="32.25" customHeight="1" thickBot="1" x14ac:dyDescent="0.3">
      <c r="A9" s="155"/>
      <c r="B9" s="157"/>
      <c r="C9" s="157"/>
      <c r="D9" s="157"/>
      <c r="E9" s="159"/>
      <c r="F9" s="157"/>
      <c r="G9" s="161"/>
      <c r="H9" s="163"/>
      <c r="I9" s="165"/>
    </row>
    <row r="10" spans="1:10" s="75" customFormat="1" ht="61.5" customHeight="1" x14ac:dyDescent="0.25">
      <c r="A10" s="117" t="s">
        <v>425</v>
      </c>
      <c r="B10" s="118" t="s">
        <v>609</v>
      </c>
      <c r="C10" s="118" t="s">
        <v>460</v>
      </c>
      <c r="D10" s="118" t="s">
        <v>411</v>
      </c>
      <c r="E10" s="119">
        <v>55920</v>
      </c>
      <c r="F10" s="118" t="s">
        <v>583</v>
      </c>
      <c r="G10" s="119">
        <v>55920</v>
      </c>
      <c r="H10" s="99" t="s">
        <v>375</v>
      </c>
      <c r="I10" s="95" t="s">
        <v>374</v>
      </c>
    </row>
    <row r="11" spans="1:10" s="75" customFormat="1" ht="66.75" customHeight="1" x14ac:dyDescent="0.25">
      <c r="A11" s="120" t="s">
        <v>426</v>
      </c>
      <c r="B11" s="115" t="s">
        <v>610</v>
      </c>
      <c r="C11" s="115" t="s">
        <v>461</v>
      </c>
      <c r="D11" s="115" t="s">
        <v>418</v>
      </c>
      <c r="E11" s="116">
        <v>108000</v>
      </c>
      <c r="F11" s="115" t="s">
        <v>584</v>
      </c>
      <c r="G11" s="116">
        <v>108000</v>
      </c>
      <c r="H11" s="100" t="s">
        <v>375</v>
      </c>
      <c r="I11" s="96" t="s">
        <v>374</v>
      </c>
    </row>
    <row r="12" spans="1:10" s="75" customFormat="1" ht="63.75" customHeight="1" x14ac:dyDescent="0.25">
      <c r="A12" s="120" t="s">
        <v>426</v>
      </c>
      <c r="B12" s="115" t="s">
        <v>612</v>
      </c>
      <c r="C12" s="115" t="s">
        <v>462</v>
      </c>
      <c r="D12" s="115" t="s">
        <v>418</v>
      </c>
      <c r="E12" s="116">
        <v>120960</v>
      </c>
      <c r="F12" s="115" t="s">
        <v>584</v>
      </c>
      <c r="G12" s="116">
        <v>120960</v>
      </c>
      <c r="H12" s="100" t="s">
        <v>375</v>
      </c>
      <c r="I12" s="96" t="s">
        <v>374</v>
      </c>
    </row>
    <row r="13" spans="1:10" s="75" customFormat="1" ht="68.25" customHeight="1" x14ac:dyDescent="0.25">
      <c r="A13" s="120" t="s">
        <v>427</v>
      </c>
      <c r="B13" s="115" t="s">
        <v>613</v>
      </c>
      <c r="C13" s="115" t="s">
        <v>463</v>
      </c>
      <c r="D13" s="115" t="s">
        <v>464</v>
      </c>
      <c r="E13" s="116">
        <v>1189391.6200000001</v>
      </c>
      <c r="F13" s="115" t="s">
        <v>585</v>
      </c>
      <c r="G13" s="116">
        <v>1189391.6200000001</v>
      </c>
      <c r="H13" s="100" t="s">
        <v>375</v>
      </c>
      <c r="I13" s="96" t="s">
        <v>374</v>
      </c>
    </row>
    <row r="14" spans="1:10" s="75" customFormat="1" ht="87.75" customHeight="1" x14ac:dyDescent="0.25">
      <c r="A14" s="120" t="s">
        <v>428</v>
      </c>
      <c r="B14" s="115" t="s">
        <v>611</v>
      </c>
      <c r="C14" s="115" t="s">
        <v>465</v>
      </c>
      <c r="D14" s="115" t="s">
        <v>466</v>
      </c>
      <c r="E14" s="116">
        <v>66600</v>
      </c>
      <c r="F14" s="115" t="s">
        <v>586</v>
      </c>
      <c r="G14" s="116">
        <v>66600</v>
      </c>
      <c r="H14" s="100" t="s">
        <v>375</v>
      </c>
      <c r="I14" s="96" t="s">
        <v>374</v>
      </c>
    </row>
    <row r="15" spans="1:10" s="75" customFormat="1" ht="74.25" customHeight="1" x14ac:dyDescent="0.25">
      <c r="A15" s="120" t="s">
        <v>255</v>
      </c>
      <c r="B15" s="115" t="s">
        <v>614</v>
      </c>
      <c r="C15" s="115" t="s">
        <v>467</v>
      </c>
      <c r="D15" s="115" t="s">
        <v>410</v>
      </c>
      <c r="E15" s="116">
        <v>17545.169999999998</v>
      </c>
      <c r="F15" s="115" t="s">
        <v>424</v>
      </c>
      <c r="G15" s="116">
        <v>17545.169999999998</v>
      </c>
      <c r="H15" s="100" t="s">
        <v>375</v>
      </c>
      <c r="I15" s="96" t="s">
        <v>374</v>
      </c>
      <c r="J15" s="87"/>
    </row>
    <row r="16" spans="1:10" ht="89.25" customHeight="1" x14ac:dyDescent="0.25">
      <c r="A16" s="120" t="s">
        <v>255</v>
      </c>
      <c r="B16" s="115" t="s">
        <v>615</v>
      </c>
      <c r="C16" s="115" t="s">
        <v>468</v>
      </c>
      <c r="D16" s="115" t="s">
        <v>469</v>
      </c>
      <c r="E16" s="116">
        <v>975689.23</v>
      </c>
      <c r="F16" s="115" t="s">
        <v>587</v>
      </c>
      <c r="G16" s="116">
        <v>975689.23</v>
      </c>
      <c r="H16" s="100" t="s">
        <v>375</v>
      </c>
      <c r="I16" s="96" t="s">
        <v>374</v>
      </c>
      <c r="J16" s="7"/>
    </row>
    <row r="17" spans="1:10" ht="63.75" customHeight="1" x14ac:dyDescent="0.25">
      <c r="A17" s="120" t="s">
        <v>255</v>
      </c>
      <c r="B17" s="115" t="s">
        <v>616</v>
      </c>
      <c r="C17" s="115" t="s">
        <v>470</v>
      </c>
      <c r="D17" s="115" t="s">
        <v>469</v>
      </c>
      <c r="E17" s="116">
        <v>1052629.55</v>
      </c>
      <c r="F17" s="115" t="s">
        <v>587</v>
      </c>
      <c r="G17" s="116">
        <v>1052629.55</v>
      </c>
      <c r="H17" s="100" t="s">
        <v>375</v>
      </c>
      <c r="I17" s="96" t="s">
        <v>374</v>
      </c>
      <c r="J17" s="7"/>
    </row>
    <row r="18" spans="1:10" ht="71.25" customHeight="1" x14ac:dyDescent="0.25">
      <c r="A18" s="120" t="s">
        <v>255</v>
      </c>
      <c r="B18" s="115" t="s">
        <v>617</v>
      </c>
      <c r="C18" s="115" t="s">
        <v>471</v>
      </c>
      <c r="D18" s="115" t="s">
        <v>469</v>
      </c>
      <c r="E18" s="116">
        <v>487053.4</v>
      </c>
      <c r="F18" s="115" t="s">
        <v>587</v>
      </c>
      <c r="G18" s="116">
        <v>487053.4</v>
      </c>
      <c r="H18" s="100" t="s">
        <v>375</v>
      </c>
      <c r="I18" s="96" t="s">
        <v>374</v>
      </c>
      <c r="J18" s="7"/>
    </row>
    <row r="19" spans="1:10" ht="59.25" customHeight="1" x14ac:dyDescent="0.25">
      <c r="A19" s="120" t="s">
        <v>255</v>
      </c>
      <c r="B19" s="115" t="s">
        <v>618</v>
      </c>
      <c r="C19" s="115" t="s">
        <v>472</v>
      </c>
      <c r="D19" s="115" t="s">
        <v>469</v>
      </c>
      <c r="E19" s="116">
        <v>2039469.76</v>
      </c>
      <c r="F19" s="115" t="s">
        <v>587</v>
      </c>
      <c r="G19" s="116">
        <v>2039469.76</v>
      </c>
      <c r="H19" s="100" t="s">
        <v>375</v>
      </c>
      <c r="I19" s="96" t="s">
        <v>374</v>
      </c>
      <c r="J19" s="7"/>
    </row>
    <row r="20" spans="1:10" ht="45" x14ac:dyDescent="0.25">
      <c r="A20" s="120" t="s">
        <v>255</v>
      </c>
      <c r="B20" s="115" t="s">
        <v>619</v>
      </c>
      <c r="C20" s="115" t="s">
        <v>473</v>
      </c>
      <c r="D20" s="115" t="s">
        <v>469</v>
      </c>
      <c r="E20" s="116">
        <v>15318.99</v>
      </c>
      <c r="F20" s="115" t="s">
        <v>587</v>
      </c>
      <c r="G20" s="116">
        <v>15318.99</v>
      </c>
      <c r="H20" s="100" t="s">
        <v>375</v>
      </c>
      <c r="I20" s="96" t="s">
        <v>374</v>
      </c>
      <c r="J20" s="7"/>
    </row>
    <row r="21" spans="1:10" ht="82.5" customHeight="1" x14ac:dyDescent="0.25">
      <c r="A21" s="120" t="s">
        <v>255</v>
      </c>
      <c r="B21" s="115" t="s">
        <v>620</v>
      </c>
      <c r="C21" s="115" t="s">
        <v>474</v>
      </c>
      <c r="D21" s="115" t="s">
        <v>469</v>
      </c>
      <c r="E21" s="116">
        <v>4781.97</v>
      </c>
      <c r="F21" s="115" t="s">
        <v>587</v>
      </c>
      <c r="G21" s="116">
        <v>4781.97</v>
      </c>
      <c r="H21" s="100" t="s">
        <v>375</v>
      </c>
      <c r="I21" s="96" t="s">
        <v>374</v>
      </c>
      <c r="J21" s="7"/>
    </row>
    <row r="22" spans="1:10" ht="57" customHeight="1" x14ac:dyDescent="0.25">
      <c r="A22" s="120" t="s">
        <v>255</v>
      </c>
      <c r="B22" s="115" t="s">
        <v>621</v>
      </c>
      <c r="C22" s="115" t="s">
        <v>475</v>
      </c>
      <c r="D22" s="115" t="s">
        <v>415</v>
      </c>
      <c r="E22" s="116">
        <v>82008.899999999994</v>
      </c>
      <c r="F22" s="115" t="s">
        <v>588</v>
      </c>
      <c r="G22" s="116">
        <v>82008.899999999994</v>
      </c>
      <c r="H22" s="100" t="s">
        <v>375</v>
      </c>
      <c r="I22" s="96" t="s">
        <v>374</v>
      </c>
      <c r="J22" s="7"/>
    </row>
    <row r="23" spans="1:10" ht="66" customHeight="1" x14ac:dyDescent="0.25">
      <c r="A23" s="120" t="s">
        <v>255</v>
      </c>
      <c r="B23" s="115" t="s">
        <v>622</v>
      </c>
      <c r="C23" s="115" t="s">
        <v>476</v>
      </c>
      <c r="D23" s="115" t="s">
        <v>415</v>
      </c>
      <c r="E23" s="116">
        <v>4726.09</v>
      </c>
      <c r="F23" s="115" t="s">
        <v>588</v>
      </c>
      <c r="G23" s="116">
        <v>4726.09</v>
      </c>
      <c r="H23" s="100" t="s">
        <v>375</v>
      </c>
      <c r="I23" s="96" t="s">
        <v>374</v>
      </c>
      <c r="J23" s="7"/>
    </row>
    <row r="24" spans="1:10" ht="81" customHeight="1" x14ac:dyDescent="0.25">
      <c r="A24" s="120" t="s">
        <v>255</v>
      </c>
      <c r="B24" s="115" t="s">
        <v>623</v>
      </c>
      <c r="C24" s="115" t="s">
        <v>477</v>
      </c>
      <c r="D24" s="115" t="s">
        <v>415</v>
      </c>
      <c r="E24" s="116">
        <v>2666.89</v>
      </c>
      <c r="F24" s="115" t="s">
        <v>588</v>
      </c>
      <c r="G24" s="116">
        <v>2666.89</v>
      </c>
      <c r="H24" s="100" t="s">
        <v>375</v>
      </c>
      <c r="I24" s="96" t="s">
        <v>374</v>
      </c>
      <c r="J24" s="7"/>
    </row>
    <row r="25" spans="1:10" ht="48.75" customHeight="1" x14ac:dyDescent="0.25">
      <c r="A25" s="120" t="s">
        <v>255</v>
      </c>
      <c r="B25" s="115" t="s">
        <v>624</v>
      </c>
      <c r="C25" s="115" t="s">
        <v>478</v>
      </c>
      <c r="D25" s="115" t="s">
        <v>415</v>
      </c>
      <c r="E25" s="116">
        <v>199168.84</v>
      </c>
      <c r="F25" s="115" t="s">
        <v>588</v>
      </c>
      <c r="G25" s="116">
        <v>199168.84</v>
      </c>
      <c r="H25" s="100" t="s">
        <v>375</v>
      </c>
      <c r="I25" s="96" t="s">
        <v>374</v>
      </c>
      <c r="J25" s="7"/>
    </row>
    <row r="26" spans="1:10" ht="45" x14ac:dyDescent="0.25">
      <c r="A26" s="120" t="s">
        <v>255</v>
      </c>
      <c r="B26" s="115" t="s">
        <v>625</v>
      </c>
      <c r="C26" s="115" t="s">
        <v>479</v>
      </c>
      <c r="D26" s="115" t="s">
        <v>480</v>
      </c>
      <c r="E26" s="116">
        <v>205731.84</v>
      </c>
      <c r="F26" s="115" t="s">
        <v>589</v>
      </c>
      <c r="G26" s="116">
        <v>205731.84</v>
      </c>
      <c r="H26" s="100" t="s">
        <v>375</v>
      </c>
      <c r="I26" s="96" t="s">
        <v>374</v>
      </c>
      <c r="J26" s="7"/>
    </row>
    <row r="27" spans="1:10" ht="59.25" customHeight="1" x14ac:dyDescent="0.25">
      <c r="A27" s="120" t="s">
        <v>255</v>
      </c>
      <c r="B27" s="115" t="s">
        <v>626</v>
      </c>
      <c r="C27" s="115" t="s">
        <v>481</v>
      </c>
      <c r="D27" s="115" t="s">
        <v>480</v>
      </c>
      <c r="E27" s="116">
        <v>82228.47</v>
      </c>
      <c r="F27" s="115" t="s">
        <v>589</v>
      </c>
      <c r="G27" s="116">
        <v>82228.47</v>
      </c>
      <c r="H27" s="100" t="s">
        <v>375</v>
      </c>
      <c r="I27" s="96" t="s">
        <v>374</v>
      </c>
      <c r="J27" s="7"/>
    </row>
    <row r="28" spans="1:10" ht="78.75" x14ac:dyDescent="0.25">
      <c r="A28" s="120" t="s">
        <v>383</v>
      </c>
      <c r="B28" s="115" t="s">
        <v>627</v>
      </c>
      <c r="C28" s="115" t="s">
        <v>482</v>
      </c>
      <c r="D28" s="115" t="s">
        <v>412</v>
      </c>
      <c r="E28" s="116">
        <v>59000</v>
      </c>
      <c r="F28" s="115" t="s">
        <v>590</v>
      </c>
      <c r="G28" s="116">
        <v>59000</v>
      </c>
      <c r="H28" s="100" t="s">
        <v>375</v>
      </c>
      <c r="I28" s="96" t="s">
        <v>374</v>
      </c>
      <c r="J28" s="7"/>
    </row>
    <row r="29" spans="1:10" ht="60" customHeight="1" x14ac:dyDescent="0.25">
      <c r="A29" s="120" t="s">
        <v>372</v>
      </c>
      <c r="B29" s="115" t="s">
        <v>429</v>
      </c>
      <c r="C29" s="115" t="s">
        <v>483</v>
      </c>
      <c r="D29" s="115" t="s">
        <v>414</v>
      </c>
      <c r="E29" s="116">
        <v>634</v>
      </c>
      <c r="F29" s="115" t="s">
        <v>591</v>
      </c>
      <c r="G29" s="116">
        <v>634</v>
      </c>
      <c r="H29" s="100" t="s">
        <v>375</v>
      </c>
      <c r="I29" s="96" t="s">
        <v>374</v>
      </c>
      <c r="J29" s="7"/>
    </row>
    <row r="30" spans="1:10" ht="63" customHeight="1" x14ac:dyDescent="0.25">
      <c r="A30" s="120" t="s">
        <v>372</v>
      </c>
      <c r="B30" s="115" t="s">
        <v>628</v>
      </c>
      <c r="C30" s="115" t="s">
        <v>484</v>
      </c>
      <c r="D30" s="115" t="s">
        <v>414</v>
      </c>
      <c r="E30" s="116">
        <v>3806</v>
      </c>
      <c r="F30" s="115" t="s">
        <v>591</v>
      </c>
      <c r="G30" s="116">
        <v>3806</v>
      </c>
      <c r="H30" s="100" t="s">
        <v>375</v>
      </c>
      <c r="I30" s="96" t="s">
        <v>374</v>
      </c>
      <c r="J30" s="7"/>
    </row>
    <row r="31" spans="1:10" ht="71.25" customHeight="1" x14ac:dyDescent="0.25">
      <c r="A31" s="120" t="s">
        <v>256</v>
      </c>
      <c r="B31" s="115" t="s">
        <v>629</v>
      </c>
      <c r="C31" s="115" t="s">
        <v>485</v>
      </c>
      <c r="D31" s="115" t="s">
        <v>469</v>
      </c>
      <c r="E31" s="116">
        <v>171282.23</v>
      </c>
      <c r="F31" s="115" t="s">
        <v>587</v>
      </c>
      <c r="G31" s="116">
        <v>171282.23</v>
      </c>
      <c r="H31" s="100" t="s">
        <v>375</v>
      </c>
      <c r="I31" s="96" t="s">
        <v>374</v>
      </c>
      <c r="J31" s="7"/>
    </row>
    <row r="32" spans="1:10" ht="81" customHeight="1" x14ac:dyDescent="0.25">
      <c r="A32" s="120" t="s">
        <v>256</v>
      </c>
      <c r="B32" s="115" t="s">
        <v>630</v>
      </c>
      <c r="C32" s="115" t="s">
        <v>404</v>
      </c>
      <c r="D32" s="115" t="s">
        <v>415</v>
      </c>
      <c r="E32" s="116">
        <v>4341929.47</v>
      </c>
      <c r="F32" s="115" t="s">
        <v>588</v>
      </c>
      <c r="G32" s="116">
        <v>4341929.47</v>
      </c>
      <c r="H32" s="100" t="s">
        <v>375</v>
      </c>
      <c r="I32" s="96" t="s">
        <v>374</v>
      </c>
      <c r="J32" s="7"/>
    </row>
    <row r="33" spans="1:10" ht="59.25" customHeight="1" x14ac:dyDescent="0.25">
      <c r="A33" s="120" t="s">
        <v>430</v>
      </c>
      <c r="B33" s="115" t="s">
        <v>631</v>
      </c>
      <c r="C33" s="115" t="s">
        <v>402</v>
      </c>
      <c r="D33" s="115" t="s">
        <v>418</v>
      </c>
      <c r="E33" s="116">
        <v>47200</v>
      </c>
      <c r="F33" s="115" t="s">
        <v>584</v>
      </c>
      <c r="G33" s="116">
        <v>47200</v>
      </c>
      <c r="H33" s="100" t="s">
        <v>375</v>
      </c>
      <c r="I33" s="96" t="s">
        <v>374</v>
      </c>
      <c r="J33" s="7"/>
    </row>
    <row r="34" spans="1:10" ht="56.25" customHeight="1" x14ac:dyDescent="0.25">
      <c r="A34" s="120" t="s">
        <v>381</v>
      </c>
      <c r="B34" s="115" t="s">
        <v>632</v>
      </c>
      <c r="C34" s="115" t="s">
        <v>486</v>
      </c>
      <c r="D34" s="115" t="s">
        <v>487</v>
      </c>
      <c r="E34" s="116">
        <v>136586.07</v>
      </c>
      <c r="F34" s="115" t="s">
        <v>592</v>
      </c>
      <c r="G34" s="116">
        <v>136586.07</v>
      </c>
      <c r="H34" s="100" t="s">
        <v>375</v>
      </c>
      <c r="I34" s="96" t="s">
        <v>374</v>
      </c>
      <c r="J34" s="7"/>
    </row>
    <row r="35" spans="1:10" ht="93" customHeight="1" x14ac:dyDescent="0.25">
      <c r="A35" s="120" t="s">
        <v>121</v>
      </c>
      <c r="B35" s="115" t="s">
        <v>633</v>
      </c>
      <c r="C35" s="115" t="s">
        <v>488</v>
      </c>
      <c r="D35" s="115" t="s">
        <v>489</v>
      </c>
      <c r="E35" s="116">
        <v>7501.4</v>
      </c>
      <c r="F35" s="115" t="s">
        <v>593</v>
      </c>
      <c r="G35" s="116">
        <v>7501.4</v>
      </c>
      <c r="H35" s="100" t="s">
        <v>375</v>
      </c>
      <c r="I35" s="96" t="s">
        <v>374</v>
      </c>
      <c r="J35" s="7"/>
    </row>
    <row r="36" spans="1:10" ht="104.25" customHeight="1" x14ac:dyDescent="0.25">
      <c r="A36" s="120" t="s">
        <v>395</v>
      </c>
      <c r="B36" s="115" t="s">
        <v>634</v>
      </c>
      <c r="C36" s="115" t="s">
        <v>490</v>
      </c>
      <c r="D36" s="115" t="s">
        <v>464</v>
      </c>
      <c r="E36" s="116">
        <v>70800</v>
      </c>
      <c r="F36" s="115" t="s">
        <v>585</v>
      </c>
      <c r="G36" s="116">
        <v>70800</v>
      </c>
      <c r="H36" s="100" t="s">
        <v>375</v>
      </c>
      <c r="I36" s="96" t="s">
        <v>374</v>
      </c>
      <c r="J36" s="7"/>
    </row>
    <row r="37" spans="1:10" ht="74.25" customHeight="1" x14ac:dyDescent="0.25">
      <c r="A37" s="120" t="s">
        <v>431</v>
      </c>
      <c r="B37" s="115" t="s">
        <v>635</v>
      </c>
      <c r="C37" s="115" t="s">
        <v>491</v>
      </c>
      <c r="D37" s="115" t="s">
        <v>420</v>
      </c>
      <c r="E37" s="116">
        <v>32686</v>
      </c>
      <c r="F37" s="115" t="s">
        <v>594</v>
      </c>
      <c r="G37" s="116">
        <v>32686</v>
      </c>
      <c r="H37" s="100" t="s">
        <v>375</v>
      </c>
      <c r="I37" s="96" t="s">
        <v>374</v>
      </c>
      <c r="J37" s="7"/>
    </row>
    <row r="38" spans="1:10" ht="72" customHeight="1" x14ac:dyDescent="0.25">
      <c r="A38" s="120" t="s">
        <v>431</v>
      </c>
      <c r="B38" s="115" t="s">
        <v>636</v>
      </c>
      <c r="C38" s="115" t="s">
        <v>492</v>
      </c>
      <c r="D38" s="115" t="s">
        <v>420</v>
      </c>
      <c r="E38" s="116">
        <v>165176.4</v>
      </c>
      <c r="F38" s="115" t="s">
        <v>594</v>
      </c>
      <c r="G38" s="116">
        <v>165176.4</v>
      </c>
      <c r="H38" s="100" t="s">
        <v>375</v>
      </c>
      <c r="I38" s="96" t="s">
        <v>374</v>
      </c>
      <c r="J38" s="7"/>
    </row>
    <row r="39" spans="1:10" ht="90.75" customHeight="1" x14ac:dyDescent="0.25">
      <c r="A39" s="120" t="s">
        <v>431</v>
      </c>
      <c r="B39" s="115" t="s">
        <v>637</v>
      </c>
      <c r="C39" s="115" t="s">
        <v>493</v>
      </c>
      <c r="D39" s="115" t="s">
        <v>420</v>
      </c>
      <c r="E39" s="116">
        <v>106351.46</v>
      </c>
      <c r="F39" s="115" t="s">
        <v>594</v>
      </c>
      <c r="G39" s="116">
        <v>106351.46</v>
      </c>
      <c r="H39" s="100" t="s">
        <v>375</v>
      </c>
      <c r="I39" s="96" t="s">
        <v>374</v>
      </c>
      <c r="J39" s="7"/>
    </row>
    <row r="40" spans="1:10" ht="60" customHeight="1" x14ac:dyDescent="0.25">
      <c r="A40" s="120" t="s">
        <v>384</v>
      </c>
      <c r="B40" s="115" t="s">
        <v>638</v>
      </c>
      <c r="C40" s="115" t="s">
        <v>494</v>
      </c>
      <c r="D40" s="115" t="s">
        <v>495</v>
      </c>
      <c r="E40" s="116">
        <v>35400</v>
      </c>
      <c r="F40" s="115" t="s">
        <v>595</v>
      </c>
      <c r="G40" s="116">
        <v>35400</v>
      </c>
      <c r="H40" s="100" t="s">
        <v>375</v>
      </c>
      <c r="I40" s="96" t="s">
        <v>374</v>
      </c>
      <c r="J40" s="7"/>
    </row>
    <row r="41" spans="1:10" ht="45" x14ac:dyDescent="0.25">
      <c r="A41" s="120" t="s">
        <v>385</v>
      </c>
      <c r="B41" s="115" t="s">
        <v>639</v>
      </c>
      <c r="C41" s="115" t="s">
        <v>496</v>
      </c>
      <c r="D41" s="115" t="s">
        <v>421</v>
      </c>
      <c r="E41" s="116">
        <v>267747.90000000002</v>
      </c>
      <c r="F41" s="115" t="s">
        <v>596</v>
      </c>
      <c r="G41" s="116">
        <v>267747.90000000002</v>
      </c>
      <c r="H41" s="100" t="s">
        <v>375</v>
      </c>
      <c r="I41" s="96" t="s">
        <v>374</v>
      </c>
      <c r="J41" s="7"/>
    </row>
    <row r="42" spans="1:10" ht="45" x14ac:dyDescent="0.25">
      <c r="A42" s="120" t="s">
        <v>253</v>
      </c>
      <c r="B42" s="115" t="s">
        <v>640</v>
      </c>
      <c r="C42" s="115" t="s">
        <v>497</v>
      </c>
      <c r="D42" s="115" t="s">
        <v>414</v>
      </c>
      <c r="E42" s="116">
        <v>42345.53</v>
      </c>
      <c r="F42" s="115" t="s">
        <v>591</v>
      </c>
      <c r="G42" s="116">
        <v>42345.53</v>
      </c>
      <c r="H42" s="100" t="s">
        <v>375</v>
      </c>
      <c r="I42" s="96" t="s">
        <v>374</v>
      </c>
      <c r="J42" s="7"/>
    </row>
    <row r="43" spans="1:10" ht="33.75" x14ac:dyDescent="0.25">
      <c r="A43" s="120" t="s">
        <v>253</v>
      </c>
      <c r="B43" s="115" t="s">
        <v>641</v>
      </c>
      <c r="C43" s="115" t="s">
        <v>498</v>
      </c>
      <c r="D43" s="115" t="s">
        <v>414</v>
      </c>
      <c r="E43" s="116">
        <v>282312.09000000003</v>
      </c>
      <c r="F43" s="115" t="s">
        <v>591</v>
      </c>
      <c r="G43" s="116">
        <v>282312.09000000003</v>
      </c>
      <c r="H43" s="100" t="s">
        <v>375</v>
      </c>
      <c r="I43" s="96" t="s">
        <v>374</v>
      </c>
      <c r="J43" s="7"/>
    </row>
    <row r="44" spans="1:10" ht="66" customHeight="1" x14ac:dyDescent="0.25">
      <c r="A44" s="120" t="s">
        <v>253</v>
      </c>
      <c r="B44" s="115" t="s">
        <v>642</v>
      </c>
      <c r="C44" s="115" t="s">
        <v>499</v>
      </c>
      <c r="D44" s="115" t="s">
        <v>414</v>
      </c>
      <c r="E44" s="116">
        <v>67643.5</v>
      </c>
      <c r="F44" s="115" t="s">
        <v>591</v>
      </c>
      <c r="G44" s="116">
        <v>67643.5</v>
      </c>
      <c r="H44" s="100" t="s">
        <v>375</v>
      </c>
      <c r="I44" s="96" t="s">
        <v>374</v>
      </c>
      <c r="J44" s="7"/>
    </row>
    <row r="45" spans="1:10" ht="103.5" customHeight="1" x14ac:dyDescent="0.25">
      <c r="A45" s="120" t="s">
        <v>432</v>
      </c>
      <c r="B45" s="115" t="s">
        <v>643</v>
      </c>
      <c r="C45" s="115" t="s">
        <v>500</v>
      </c>
      <c r="D45" s="115" t="s">
        <v>501</v>
      </c>
      <c r="E45" s="116">
        <v>105138</v>
      </c>
      <c r="F45" s="115" t="s">
        <v>597</v>
      </c>
      <c r="G45" s="116">
        <v>105138</v>
      </c>
      <c r="H45" s="100" t="s">
        <v>375</v>
      </c>
      <c r="I45" s="96" t="s">
        <v>374</v>
      </c>
      <c r="J45" s="7"/>
    </row>
    <row r="46" spans="1:10" ht="86.25" customHeight="1" x14ac:dyDescent="0.25">
      <c r="A46" s="120" t="s">
        <v>433</v>
      </c>
      <c r="B46" s="115" t="s">
        <v>644</v>
      </c>
      <c r="C46" s="115" t="s">
        <v>401</v>
      </c>
      <c r="D46" s="115" t="s">
        <v>502</v>
      </c>
      <c r="E46" s="116">
        <v>41300</v>
      </c>
      <c r="F46" s="115" t="s">
        <v>495</v>
      </c>
      <c r="G46" s="116">
        <v>41300</v>
      </c>
      <c r="H46" s="100" t="s">
        <v>375</v>
      </c>
      <c r="I46" s="96" t="s">
        <v>374</v>
      </c>
      <c r="J46" s="7"/>
    </row>
    <row r="47" spans="1:10" ht="68.25" customHeight="1" x14ac:dyDescent="0.25">
      <c r="A47" s="120" t="s">
        <v>434</v>
      </c>
      <c r="B47" s="115" t="s">
        <v>645</v>
      </c>
      <c r="C47" s="115" t="s">
        <v>503</v>
      </c>
      <c r="D47" s="115" t="s">
        <v>418</v>
      </c>
      <c r="E47" s="116">
        <v>12744</v>
      </c>
      <c r="F47" s="115" t="s">
        <v>584</v>
      </c>
      <c r="G47" s="116">
        <v>12744</v>
      </c>
      <c r="H47" s="100" t="s">
        <v>375</v>
      </c>
      <c r="I47" s="96" t="s">
        <v>374</v>
      </c>
      <c r="J47" s="7"/>
    </row>
    <row r="48" spans="1:10" ht="78" customHeight="1" x14ac:dyDescent="0.25">
      <c r="A48" s="120" t="s">
        <v>435</v>
      </c>
      <c r="B48" s="115" t="s">
        <v>646</v>
      </c>
      <c r="C48" s="115" t="s">
        <v>504</v>
      </c>
      <c r="D48" s="115" t="s">
        <v>464</v>
      </c>
      <c r="E48" s="116">
        <v>48085</v>
      </c>
      <c r="F48" s="115" t="s">
        <v>585</v>
      </c>
      <c r="G48" s="116">
        <v>48085</v>
      </c>
      <c r="H48" s="100" t="s">
        <v>375</v>
      </c>
      <c r="I48" s="96" t="s">
        <v>374</v>
      </c>
      <c r="J48" s="7"/>
    </row>
    <row r="49" spans="1:10" ht="68.25" customHeight="1" x14ac:dyDescent="0.25">
      <c r="A49" s="120" t="s">
        <v>376</v>
      </c>
      <c r="B49" s="115" t="s">
        <v>647</v>
      </c>
      <c r="C49" s="115" t="s">
        <v>505</v>
      </c>
      <c r="D49" s="115" t="s">
        <v>419</v>
      </c>
      <c r="E49" s="116">
        <v>10772.13</v>
      </c>
      <c r="F49" s="115" t="s">
        <v>598</v>
      </c>
      <c r="G49" s="116">
        <v>10772.13</v>
      </c>
      <c r="H49" s="100" t="s">
        <v>375</v>
      </c>
      <c r="I49" s="96" t="s">
        <v>374</v>
      </c>
      <c r="J49" s="7"/>
    </row>
    <row r="50" spans="1:10" ht="66" customHeight="1" x14ac:dyDescent="0.25">
      <c r="A50" s="120" t="s">
        <v>376</v>
      </c>
      <c r="B50" s="115" t="s">
        <v>648</v>
      </c>
      <c r="C50" s="115" t="s">
        <v>506</v>
      </c>
      <c r="D50" s="115" t="s">
        <v>419</v>
      </c>
      <c r="E50" s="116">
        <v>26562.98</v>
      </c>
      <c r="F50" s="115" t="s">
        <v>598</v>
      </c>
      <c r="G50" s="116">
        <v>26562.98</v>
      </c>
      <c r="H50" s="100" t="s">
        <v>375</v>
      </c>
      <c r="I50" s="96" t="s">
        <v>374</v>
      </c>
      <c r="J50" s="7"/>
    </row>
    <row r="51" spans="1:10" ht="65.25" customHeight="1" x14ac:dyDescent="0.25">
      <c r="A51" s="120" t="s">
        <v>376</v>
      </c>
      <c r="B51" s="115" t="s">
        <v>649</v>
      </c>
      <c r="C51" s="115" t="s">
        <v>507</v>
      </c>
      <c r="D51" s="115" t="s">
        <v>469</v>
      </c>
      <c r="E51" s="116">
        <v>10963.36</v>
      </c>
      <c r="F51" s="115" t="s">
        <v>587</v>
      </c>
      <c r="G51" s="116">
        <v>10963.36</v>
      </c>
      <c r="H51" s="100" t="s">
        <v>375</v>
      </c>
      <c r="I51" s="96" t="s">
        <v>374</v>
      </c>
      <c r="J51" s="7"/>
    </row>
    <row r="52" spans="1:10" ht="60.75" customHeight="1" x14ac:dyDescent="0.25">
      <c r="A52" s="120" t="s">
        <v>376</v>
      </c>
      <c r="B52" s="115" t="s">
        <v>650</v>
      </c>
      <c r="C52" s="115" t="s">
        <v>508</v>
      </c>
      <c r="D52" s="115" t="s">
        <v>417</v>
      </c>
      <c r="E52" s="116">
        <v>16091.65</v>
      </c>
      <c r="F52" s="115" t="s">
        <v>599</v>
      </c>
      <c r="G52" s="116">
        <v>16091.65</v>
      </c>
      <c r="H52" s="100" t="s">
        <v>375</v>
      </c>
      <c r="I52" s="96" t="s">
        <v>374</v>
      </c>
      <c r="J52" s="7"/>
    </row>
    <row r="53" spans="1:10" ht="72.75" customHeight="1" x14ac:dyDescent="0.25">
      <c r="A53" s="120" t="s">
        <v>376</v>
      </c>
      <c r="B53" s="115" t="s">
        <v>651</v>
      </c>
      <c r="C53" s="115" t="s">
        <v>509</v>
      </c>
      <c r="D53" s="115" t="s">
        <v>495</v>
      </c>
      <c r="E53" s="116">
        <v>19121.439999999999</v>
      </c>
      <c r="F53" s="115" t="s">
        <v>595</v>
      </c>
      <c r="G53" s="116">
        <v>19121.439999999999</v>
      </c>
      <c r="H53" s="100" t="s">
        <v>375</v>
      </c>
      <c r="I53" s="96" t="s">
        <v>374</v>
      </c>
      <c r="J53" s="7"/>
    </row>
    <row r="54" spans="1:10" ht="81" customHeight="1" x14ac:dyDescent="0.25">
      <c r="A54" s="120" t="s">
        <v>436</v>
      </c>
      <c r="B54" s="115" t="s">
        <v>652</v>
      </c>
      <c r="C54" s="115" t="s">
        <v>510</v>
      </c>
      <c r="D54" s="115" t="s">
        <v>414</v>
      </c>
      <c r="E54" s="116">
        <v>556383</v>
      </c>
      <c r="F54" s="115" t="s">
        <v>591</v>
      </c>
      <c r="G54" s="116">
        <v>556383</v>
      </c>
      <c r="H54" s="100" t="s">
        <v>375</v>
      </c>
      <c r="I54" s="96" t="s">
        <v>374</v>
      </c>
      <c r="J54" s="7"/>
    </row>
    <row r="55" spans="1:10" ht="33.75" x14ac:dyDescent="0.25">
      <c r="A55" s="120" t="s">
        <v>437</v>
      </c>
      <c r="B55" s="115" t="s">
        <v>653</v>
      </c>
      <c r="C55" s="115" t="s">
        <v>511</v>
      </c>
      <c r="D55" s="115" t="s">
        <v>423</v>
      </c>
      <c r="E55" s="116">
        <v>102961.4</v>
      </c>
      <c r="F55" s="115" t="s">
        <v>600</v>
      </c>
      <c r="G55" s="116">
        <v>102961.4</v>
      </c>
      <c r="H55" s="100" t="s">
        <v>375</v>
      </c>
      <c r="I55" s="96" t="s">
        <v>374</v>
      </c>
      <c r="J55" s="7"/>
    </row>
    <row r="56" spans="1:10" ht="78" customHeight="1" x14ac:dyDescent="0.25">
      <c r="A56" s="120" t="s">
        <v>247</v>
      </c>
      <c r="B56" s="115" t="s">
        <v>654</v>
      </c>
      <c r="C56" s="115" t="s">
        <v>512</v>
      </c>
      <c r="D56" s="115" t="s">
        <v>415</v>
      </c>
      <c r="E56" s="116">
        <v>3542.02</v>
      </c>
      <c r="F56" s="115" t="s">
        <v>588</v>
      </c>
      <c r="G56" s="116">
        <v>3542.02</v>
      </c>
      <c r="H56" s="100" t="s">
        <v>375</v>
      </c>
      <c r="I56" s="96" t="s">
        <v>374</v>
      </c>
      <c r="J56" s="7"/>
    </row>
    <row r="57" spans="1:10" ht="45" x14ac:dyDescent="0.25">
      <c r="A57" s="120" t="s">
        <v>247</v>
      </c>
      <c r="B57" s="115" t="s">
        <v>655</v>
      </c>
      <c r="C57" s="115" t="s">
        <v>513</v>
      </c>
      <c r="D57" s="115" t="s">
        <v>412</v>
      </c>
      <c r="E57" s="116">
        <v>5219.9799999999996</v>
      </c>
      <c r="F57" s="115" t="s">
        <v>590</v>
      </c>
      <c r="G57" s="116">
        <v>5219.9799999999996</v>
      </c>
      <c r="H57" s="100" t="s">
        <v>375</v>
      </c>
      <c r="I57" s="96" t="s">
        <v>374</v>
      </c>
      <c r="J57" s="7"/>
    </row>
    <row r="58" spans="1:10" ht="93.75" customHeight="1" x14ac:dyDescent="0.25">
      <c r="A58" s="120" t="s">
        <v>247</v>
      </c>
      <c r="B58" s="115" t="s">
        <v>656</v>
      </c>
      <c r="C58" s="115" t="s">
        <v>514</v>
      </c>
      <c r="D58" s="115" t="s">
        <v>412</v>
      </c>
      <c r="E58" s="116">
        <v>3542.02</v>
      </c>
      <c r="F58" s="115" t="s">
        <v>590</v>
      </c>
      <c r="G58" s="116">
        <v>3542.02</v>
      </c>
      <c r="H58" s="100" t="s">
        <v>375</v>
      </c>
      <c r="I58" s="96" t="s">
        <v>374</v>
      </c>
      <c r="J58" s="7"/>
    </row>
    <row r="59" spans="1:10" ht="56.25" customHeight="1" x14ac:dyDescent="0.25">
      <c r="A59" s="120" t="s">
        <v>247</v>
      </c>
      <c r="B59" s="115" t="s">
        <v>657</v>
      </c>
      <c r="C59" s="115" t="s">
        <v>515</v>
      </c>
      <c r="D59" s="115" t="s">
        <v>411</v>
      </c>
      <c r="E59" s="116">
        <v>5276.86</v>
      </c>
      <c r="F59" s="115" t="s">
        <v>583</v>
      </c>
      <c r="G59" s="116">
        <v>5276.86</v>
      </c>
      <c r="H59" s="100" t="s">
        <v>375</v>
      </c>
      <c r="I59" s="96" t="s">
        <v>374</v>
      </c>
      <c r="J59" s="7"/>
    </row>
    <row r="60" spans="1:10" ht="114.75" customHeight="1" x14ac:dyDescent="0.25">
      <c r="A60" s="120" t="s">
        <v>237</v>
      </c>
      <c r="B60" s="115" t="s">
        <v>658</v>
      </c>
      <c r="C60" s="115" t="s">
        <v>516</v>
      </c>
      <c r="D60" s="115" t="s">
        <v>517</v>
      </c>
      <c r="E60" s="116">
        <v>416186.55</v>
      </c>
      <c r="F60" s="115" t="s">
        <v>601</v>
      </c>
      <c r="G60" s="116">
        <v>416186.55</v>
      </c>
      <c r="H60" s="100" t="s">
        <v>375</v>
      </c>
      <c r="I60" s="96" t="s">
        <v>374</v>
      </c>
      <c r="J60" s="7"/>
    </row>
    <row r="61" spans="1:10" ht="71.25" customHeight="1" x14ac:dyDescent="0.25">
      <c r="A61" s="120" t="s">
        <v>236</v>
      </c>
      <c r="B61" s="115" t="s">
        <v>659</v>
      </c>
      <c r="C61" s="115" t="s">
        <v>518</v>
      </c>
      <c r="D61" s="115" t="s">
        <v>408</v>
      </c>
      <c r="E61" s="116">
        <v>25814.22</v>
      </c>
      <c r="F61" s="115" t="s">
        <v>417</v>
      </c>
      <c r="G61" s="116">
        <v>25814.22</v>
      </c>
      <c r="H61" s="100" t="s">
        <v>375</v>
      </c>
      <c r="I61" s="96" t="s">
        <v>374</v>
      </c>
      <c r="J61" s="7"/>
    </row>
    <row r="62" spans="1:10" ht="56.25" x14ac:dyDescent="0.25">
      <c r="A62" s="120" t="s">
        <v>236</v>
      </c>
      <c r="B62" s="115" t="s">
        <v>660</v>
      </c>
      <c r="C62" s="115" t="s">
        <v>519</v>
      </c>
      <c r="D62" s="115" t="s">
        <v>408</v>
      </c>
      <c r="E62" s="116">
        <v>480555.8</v>
      </c>
      <c r="F62" s="115" t="s">
        <v>417</v>
      </c>
      <c r="G62" s="116">
        <v>480555.8</v>
      </c>
      <c r="H62" s="100" t="s">
        <v>375</v>
      </c>
      <c r="I62" s="96" t="s">
        <v>374</v>
      </c>
      <c r="J62" s="7"/>
    </row>
    <row r="63" spans="1:10" ht="78.75" customHeight="1" x14ac:dyDescent="0.25">
      <c r="A63" s="120" t="s">
        <v>236</v>
      </c>
      <c r="B63" s="115" t="s">
        <v>661</v>
      </c>
      <c r="C63" s="115" t="s">
        <v>520</v>
      </c>
      <c r="D63" s="115" t="s">
        <v>408</v>
      </c>
      <c r="E63" s="116">
        <v>7478.02</v>
      </c>
      <c r="F63" s="115" t="s">
        <v>417</v>
      </c>
      <c r="G63" s="116">
        <v>7478.02</v>
      </c>
      <c r="H63" s="100" t="s">
        <v>375</v>
      </c>
      <c r="I63" s="96" t="s">
        <v>374</v>
      </c>
      <c r="J63" s="7"/>
    </row>
    <row r="64" spans="1:10" ht="78" customHeight="1" x14ac:dyDescent="0.25">
      <c r="A64" s="120" t="s">
        <v>236</v>
      </c>
      <c r="B64" s="115" t="s">
        <v>662</v>
      </c>
      <c r="C64" s="115" t="s">
        <v>521</v>
      </c>
      <c r="D64" s="115" t="s">
        <v>408</v>
      </c>
      <c r="E64" s="116">
        <v>52622.55</v>
      </c>
      <c r="F64" s="115" t="s">
        <v>417</v>
      </c>
      <c r="G64" s="116">
        <v>52622.55</v>
      </c>
      <c r="H64" s="100" t="s">
        <v>375</v>
      </c>
      <c r="I64" s="96" t="s">
        <v>374</v>
      </c>
      <c r="J64" s="7"/>
    </row>
    <row r="65" spans="1:10" ht="57" customHeight="1" x14ac:dyDescent="0.25">
      <c r="A65" s="120" t="s">
        <v>236</v>
      </c>
      <c r="B65" s="115" t="s">
        <v>663</v>
      </c>
      <c r="C65" s="115" t="s">
        <v>522</v>
      </c>
      <c r="D65" s="115" t="s">
        <v>501</v>
      </c>
      <c r="E65" s="116">
        <v>8124.58</v>
      </c>
      <c r="F65" s="115" t="s">
        <v>597</v>
      </c>
      <c r="G65" s="116">
        <v>8124.58</v>
      </c>
      <c r="H65" s="100" t="s">
        <v>375</v>
      </c>
      <c r="I65" s="96" t="s">
        <v>374</v>
      </c>
      <c r="J65" s="7"/>
    </row>
    <row r="66" spans="1:10" ht="77.25" customHeight="1" x14ac:dyDescent="0.25">
      <c r="A66" s="120" t="s">
        <v>236</v>
      </c>
      <c r="B66" s="115" t="s">
        <v>664</v>
      </c>
      <c r="C66" s="115" t="s">
        <v>523</v>
      </c>
      <c r="D66" s="115" t="s">
        <v>501</v>
      </c>
      <c r="E66" s="116">
        <v>55275.81</v>
      </c>
      <c r="F66" s="115" t="s">
        <v>597</v>
      </c>
      <c r="G66" s="116">
        <v>55275.81</v>
      </c>
      <c r="H66" s="100" t="s">
        <v>375</v>
      </c>
      <c r="I66" s="96" t="s">
        <v>374</v>
      </c>
      <c r="J66" s="7"/>
    </row>
    <row r="67" spans="1:10" ht="66.75" customHeight="1" x14ac:dyDescent="0.25">
      <c r="A67" s="120" t="s">
        <v>236</v>
      </c>
      <c r="B67" s="115" t="s">
        <v>665</v>
      </c>
      <c r="C67" s="115" t="s">
        <v>524</v>
      </c>
      <c r="D67" s="115" t="s">
        <v>501</v>
      </c>
      <c r="E67" s="116">
        <v>35097.25</v>
      </c>
      <c r="F67" s="115" t="s">
        <v>597</v>
      </c>
      <c r="G67" s="116">
        <v>35097.25</v>
      </c>
      <c r="H67" s="100" t="s">
        <v>375</v>
      </c>
      <c r="I67" s="96" t="s">
        <v>374</v>
      </c>
      <c r="J67" s="7"/>
    </row>
    <row r="68" spans="1:10" ht="99" customHeight="1" x14ac:dyDescent="0.25">
      <c r="A68" s="120" t="s">
        <v>236</v>
      </c>
      <c r="B68" s="115" t="s">
        <v>666</v>
      </c>
      <c r="C68" s="115" t="s">
        <v>525</v>
      </c>
      <c r="D68" s="115" t="s">
        <v>501</v>
      </c>
      <c r="E68" s="116">
        <v>458096.05</v>
      </c>
      <c r="F68" s="115" t="s">
        <v>597</v>
      </c>
      <c r="G68" s="116">
        <v>458096.05</v>
      </c>
      <c r="H68" s="100" t="s">
        <v>375</v>
      </c>
      <c r="I68" s="96" t="s">
        <v>374</v>
      </c>
      <c r="J68" s="7"/>
    </row>
    <row r="69" spans="1:10" ht="45" x14ac:dyDescent="0.25">
      <c r="A69" s="120" t="s">
        <v>236</v>
      </c>
      <c r="B69" s="115" t="s">
        <v>667</v>
      </c>
      <c r="C69" s="115" t="s">
        <v>526</v>
      </c>
      <c r="D69" s="115" t="s">
        <v>501</v>
      </c>
      <c r="E69" s="116">
        <v>4574.63</v>
      </c>
      <c r="F69" s="115" t="s">
        <v>597</v>
      </c>
      <c r="G69" s="116">
        <v>4574.63</v>
      </c>
      <c r="H69" s="100" t="s">
        <v>375</v>
      </c>
      <c r="I69" s="96" t="s">
        <v>374</v>
      </c>
      <c r="J69" s="7"/>
    </row>
    <row r="70" spans="1:10" ht="78" customHeight="1" x14ac:dyDescent="0.25">
      <c r="A70" s="120" t="s">
        <v>386</v>
      </c>
      <c r="B70" s="115" t="s">
        <v>668</v>
      </c>
      <c r="C70" s="115" t="s">
        <v>527</v>
      </c>
      <c r="D70" s="115" t="s">
        <v>528</v>
      </c>
      <c r="E70" s="116">
        <v>59000</v>
      </c>
      <c r="F70" s="115" t="s">
        <v>602</v>
      </c>
      <c r="G70" s="116">
        <v>59000</v>
      </c>
      <c r="H70" s="100" t="s">
        <v>375</v>
      </c>
      <c r="I70" s="96" t="s">
        <v>374</v>
      </c>
      <c r="J70" s="7"/>
    </row>
    <row r="71" spans="1:10" ht="67.5" x14ac:dyDescent="0.25">
      <c r="A71" s="120" t="s">
        <v>387</v>
      </c>
      <c r="B71" s="115" t="s">
        <v>669</v>
      </c>
      <c r="C71" s="115" t="s">
        <v>529</v>
      </c>
      <c r="D71" s="115" t="s">
        <v>412</v>
      </c>
      <c r="E71" s="116">
        <v>35400</v>
      </c>
      <c r="F71" s="115" t="s">
        <v>590</v>
      </c>
      <c r="G71" s="116">
        <v>35400</v>
      </c>
      <c r="H71" s="100" t="s">
        <v>375</v>
      </c>
      <c r="I71" s="96" t="s">
        <v>374</v>
      </c>
      <c r="J71" s="7"/>
    </row>
    <row r="72" spans="1:10" ht="67.5" x14ac:dyDescent="0.25">
      <c r="A72" s="120" t="s">
        <v>378</v>
      </c>
      <c r="B72" s="115" t="s">
        <v>670</v>
      </c>
      <c r="C72" s="115" t="s">
        <v>400</v>
      </c>
      <c r="D72" s="115" t="s">
        <v>528</v>
      </c>
      <c r="E72" s="116">
        <v>201780</v>
      </c>
      <c r="F72" s="115" t="s">
        <v>602</v>
      </c>
      <c r="G72" s="116">
        <v>201780</v>
      </c>
      <c r="H72" s="100" t="s">
        <v>375</v>
      </c>
      <c r="I72" s="96" t="s">
        <v>374</v>
      </c>
      <c r="J72" s="7"/>
    </row>
    <row r="73" spans="1:10" ht="78" customHeight="1" x14ac:dyDescent="0.25">
      <c r="A73" s="120" t="s">
        <v>438</v>
      </c>
      <c r="B73" s="115" t="s">
        <v>673</v>
      </c>
      <c r="C73" s="115" t="s">
        <v>530</v>
      </c>
      <c r="D73" s="115" t="s">
        <v>415</v>
      </c>
      <c r="E73" s="116">
        <v>128010.6</v>
      </c>
      <c r="F73" s="115" t="s">
        <v>588</v>
      </c>
      <c r="G73" s="116">
        <v>128010.6</v>
      </c>
      <c r="H73" s="100" t="s">
        <v>375</v>
      </c>
      <c r="I73" s="96" t="s">
        <v>374</v>
      </c>
      <c r="J73" s="7"/>
    </row>
    <row r="74" spans="1:10" ht="78.75" customHeight="1" x14ac:dyDescent="0.25">
      <c r="A74" s="120" t="s">
        <v>439</v>
      </c>
      <c r="B74" s="115" t="s">
        <v>671</v>
      </c>
      <c r="C74" s="115" t="s">
        <v>531</v>
      </c>
      <c r="D74" s="115" t="s">
        <v>419</v>
      </c>
      <c r="E74" s="116">
        <v>423599.98</v>
      </c>
      <c r="F74" s="115" t="s">
        <v>598</v>
      </c>
      <c r="G74" s="116">
        <v>423599.98</v>
      </c>
      <c r="H74" s="100" t="s">
        <v>375</v>
      </c>
      <c r="I74" s="96" t="s">
        <v>374</v>
      </c>
      <c r="J74" s="7"/>
    </row>
    <row r="75" spans="1:10" ht="87.75" customHeight="1" x14ac:dyDescent="0.25">
      <c r="A75" s="120" t="s">
        <v>440</v>
      </c>
      <c r="B75" s="115" t="s">
        <v>672</v>
      </c>
      <c r="C75" s="115" t="s">
        <v>403</v>
      </c>
      <c r="D75" s="115" t="s">
        <v>414</v>
      </c>
      <c r="E75" s="116">
        <v>888680.88</v>
      </c>
      <c r="F75" s="115" t="s">
        <v>591</v>
      </c>
      <c r="G75" s="116">
        <v>888680.88</v>
      </c>
      <c r="H75" s="100" t="s">
        <v>375</v>
      </c>
      <c r="I75" s="96" t="s">
        <v>374</v>
      </c>
      <c r="J75" s="7"/>
    </row>
    <row r="76" spans="1:10" ht="55.5" customHeight="1" x14ac:dyDescent="0.25">
      <c r="A76" s="120" t="s">
        <v>440</v>
      </c>
      <c r="B76" s="115" t="s">
        <v>674</v>
      </c>
      <c r="C76" s="115" t="s">
        <v>532</v>
      </c>
      <c r="D76" s="115" t="s">
        <v>414</v>
      </c>
      <c r="E76" s="116">
        <v>829548.35</v>
      </c>
      <c r="F76" s="115" t="s">
        <v>591</v>
      </c>
      <c r="G76" s="116">
        <v>829548.35</v>
      </c>
      <c r="H76" s="100" t="s">
        <v>375</v>
      </c>
      <c r="I76" s="96" t="s">
        <v>374</v>
      </c>
      <c r="J76" s="7"/>
    </row>
    <row r="77" spans="1:10" ht="52.5" customHeight="1" x14ac:dyDescent="0.25">
      <c r="A77" s="120" t="s">
        <v>441</v>
      </c>
      <c r="B77" s="115" t="s">
        <v>675</v>
      </c>
      <c r="C77" s="115" t="s">
        <v>533</v>
      </c>
      <c r="D77" s="115" t="s">
        <v>420</v>
      </c>
      <c r="E77" s="116">
        <v>222607</v>
      </c>
      <c r="F77" s="115" t="s">
        <v>594</v>
      </c>
      <c r="G77" s="116">
        <v>222607</v>
      </c>
      <c r="H77" s="100" t="s">
        <v>375</v>
      </c>
      <c r="I77" s="96" t="s">
        <v>374</v>
      </c>
    </row>
    <row r="78" spans="1:10" ht="84" customHeight="1" x14ac:dyDescent="0.25">
      <c r="A78" s="120" t="s">
        <v>442</v>
      </c>
      <c r="B78" s="115" t="s">
        <v>676</v>
      </c>
      <c r="C78" s="115" t="s">
        <v>534</v>
      </c>
      <c r="D78" s="115" t="s">
        <v>410</v>
      </c>
      <c r="E78" s="116">
        <v>172879.65</v>
      </c>
      <c r="F78" s="115" t="s">
        <v>424</v>
      </c>
      <c r="G78" s="116">
        <v>172879.65</v>
      </c>
      <c r="H78" s="100" t="s">
        <v>375</v>
      </c>
      <c r="I78" s="96" t="s">
        <v>374</v>
      </c>
    </row>
    <row r="79" spans="1:10" ht="45" x14ac:dyDescent="0.25">
      <c r="A79" s="120" t="s">
        <v>443</v>
      </c>
      <c r="B79" s="115" t="s">
        <v>677</v>
      </c>
      <c r="C79" s="115" t="s">
        <v>535</v>
      </c>
      <c r="D79" s="115" t="s">
        <v>411</v>
      </c>
      <c r="E79" s="116">
        <v>249127.5</v>
      </c>
      <c r="F79" s="115" t="s">
        <v>583</v>
      </c>
      <c r="G79" s="116">
        <v>249127.5</v>
      </c>
      <c r="H79" s="100" t="s">
        <v>375</v>
      </c>
      <c r="I79" s="96" t="s">
        <v>374</v>
      </c>
    </row>
    <row r="80" spans="1:10" ht="67.5" x14ac:dyDescent="0.25">
      <c r="A80" s="120" t="s">
        <v>444</v>
      </c>
      <c r="B80" s="115" t="s">
        <v>678</v>
      </c>
      <c r="C80" s="115" t="s">
        <v>536</v>
      </c>
      <c r="D80" s="115" t="s">
        <v>537</v>
      </c>
      <c r="E80" s="116">
        <v>199624.81</v>
      </c>
      <c r="F80" s="115" t="s">
        <v>603</v>
      </c>
      <c r="G80" s="116">
        <v>199624.81</v>
      </c>
      <c r="H80" s="100" t="s">
        <v>375</v>
      </c>
      <c r="I80" s="96" t="s">
        <v>374</v>
      </c>
    </row>
    <row r="81" spans="1:9" ht="56.25" x14ac:dyDescent="0.25">
      <c r="A81" s="120" t="s">
        <v>445</v>
      </c>
      <c r="B81" s="115" t="s">
        <v>679</v>
      </c>
      <c r="C81" s="115" t="s">
        <v>538</v>
      </c>
      <c r="D81" s="115" t="s">
        <v>469</v>
      </c>
      <c r="E81" s="116">
        <v>23016.5</v>
      </c>
      <c r="F81" s="115" t="s">
        <v>587</v>
      </c>
      <c r="G81" s="116">
        <v>23016.5</v>
      </c>
      <c r="H81" s="100" t="s">
        <v>375</v>
      </c>
      <c r="I81" s="96" t="s">
        <v>374</v>
      </c>
    </row>
    <row r="82" spans="1:9" ht="56.25" x14ac:dyDescent="0.25">
      <c r="A82" s="120" t="s">
        <v>445</v>
      </c>
      <c r="B82" s="115" t="s">
        <v>680</v>
      </c>
      <c r="C82" s="115" t="s">
        <v>405</v>
      </c>
      <c r="D82" s="115" t="s">
        <v>415</v>
      </c>
      <c r="E82" s="116">
        <v>34416.5</v>
      </c>
      <c r="F82" s="115" t="s">
        <v>588</v>
      </c>
      <c r="G82" s="116">
        <v>34416.5</v>
      </c>
      <c r="H82" s="100" t="s">
        <v>375</v>
      </c>
      <c r="I82" s="96" t="s">
        <v>374</v>
      </c>
    </row>
    <row r="83" spans="1:9" ht="69" customHeight="1" x14ac:dyDescent="0.25">
      <c r="A83" s="120" t="s">
        <v>446</v>
      </c>
      <c r="B83" s="115" t="s">
        <v>681</v>
      </c>
      <c r="C83" s="115" t="s">
        <v>539</v>
      </c>
      <c r="D83" s="115" t="s">
        <v>501</v>
      </c>
      <c r="E83" s="116">
        <v>4602</v>
      </c>
      <c r="F83" s="115" t="s">
        <v>597</v>
      </c>
      <c r="G83" s="116">
        <v>4602</v>
      </c>
      <c r="H83" s="100" t="s">
        <v>375</v>
      </c>
      <c r="I83" s="96" t="s">
        <v>374</v>
      </c>
    </row>
    <row r="84" spans="1:9" ht="72.75" customHeight="1" x14ac:dyDescent="0.25">
      <c r="A84" s="120" t="s">
        <v>388</v>
      </c>
      <c r="B84" s="115" t="s">
        <v>682</v>
      </c>
      <c r="C84" s="115" t="s">
        <v>540</v>
      </c>
      <c r="D84" s="115" t="s">
        <v>412</v>
      </c>
      <c r="E84" s="116">
        <v>35400</v>
      </c>
      <c r="F84" s="115" t="s">
        <v>590</v>
      </c>
      <c r="G84" s="116">
        <v>35400</v>
      </c>
      <c r="H84" s="100" t="s">
        <v>375</v>
      </c>
      <c r="I84" s="96" t="s">
        <v>374</v>
      </c>
    </row>
    <row r="85" spans="1:9" ht="66.75" customHeight="1" x14ac:dyDescent="0.25">
      <c r="A85" s="120" t="s">
        <v>447</v>
      </c>
      <c r="B85" s="115" t="s">
        <v>683</v>
      </c>
      <c r="C85" s="115" t="s">
        <v>541</v>
      </c>
      <c r="D85" s="115" t="s">
        <v>419</v>
      </c>
      <c r="E85" s="116">
        <v>92795.199999999997</v>
      </c>
      <c r="F85" s="115" t="s">
        <v>598</v>
      </c>
      <c r="G85" s="116">
        <v>92795.199999999997</v>
      </c>
      <c r="H85" s="100" t="s">
        <v>375</v>
      </c>
      <c r="I85" s="96" t="s">
        <v>374</v>
      </c>
    </row>
    <row r="86" spans="1:9" ht="78.75" x14ac:dyDescent="0.25">
      <c r="A86" s="120" t="s">
        <v>389</v>
      </c>
      <c r="B86" s="115" t="s">
        <v>684</v>
      </c>
      <c r="C86" s="115" t="s">
        <v>542</v>
      </c>
      <c r="D86" s="115" t="s">
        <v>528</v>
      </c>
      <c r="E86" s="116">
        <v>35400</v>
      </c>
      <c r="F86" s="115" t="s">
        <v>602</v>
      </c>
      <c r="G86" s="116">
        <v>35400</v>
      </c>
      <c r="H86" s="100" t="s">
        <v>375</v>
      </c>
      <c r="I86" s="96" t="s">
        <v>374</v>
      </c>
    </row>
    <row r="87" spans="1:9" ht="73.5" customHeight="1" x14ac:dyDescent="0.25">
      <c r="A87" s="120" t="s">
        <v>448</v>
      </c>
      <c r="B87" s="115" t="s">
        <v>685</v>
      </c>
      <c r="C87" s="115" t="s">
        <v>543</v>
      </c>
      <c r="D87" s="115" t="s">
        <v>544</v>
      </c>
      <c r="E87" s="116">
        <v>35400</v>
      </c>
      <c r="F87" s="115" t="s">
        <v>604</v>
      </c>
      <c r="G87" s="116">
        <v>35400</v>
      </c>
      <c r="H87" s="100" t="s">
        <v>375</v>
      </c>
      <c r="I87" s="96" t="s">
        <v>374</v>
      </c>
    </row>
    <row r="88" spans="1:9" ht="67.5" x14ac:dyDescent="0.25">
      <c r="A88" s="120" t="s">
        <v>448</v>
      </c>
      <c r="B88" s="115" t="s">
        <v>686</v>
      </c>
      <c r="C88" s="115" t="s">
        <v>545</v>
      </c>
      <c r="D88" s="115" t="s">
        <v>544</v>
      </c>
      <c r="E88" s="116">
        <v>35400</v>
      </c>
      <c r="F88" s="115" t="s">
        <v>604</v>
      </c>
      <c r="G88" s="116">
        <v>35400</v>
      </c>
      <c r="H88" s="100" t="s">
        <v>375</v>
      </c>
      <c r="I88" s="96" t="s">
        <v>374</v>
      </c>
    </row>
    <row r="89" spans="1:9" ht="64.5" customHeight="1" x14ac:dyDescent="0.25">
      <c r="A89" s="120" t="s">
        <v>396</v>
      </c>
      <c r="B89" s="115" t="s">
        <v>687</v>
      </c>
      <c r="C89" s="115" t="s">
        <v>546</v>
      </c>
      <c r="D89" s="115" t="s">
        <v>419</v>
      </c>
      <c r="E89" s="116">
        <v>16177.8</v>
      </c>
      <c r="F89" s="115" t="s">
        <v>598</v>
      </c>
      <c r="G89" s="116">
        <v>16177.8</v>
      </c>
      <c r="H89" s="100" t="s">
        <v>375</v>
      </c>
      <c r="I89" s="96" t="s">
        <v>374</v>
      </c>
    </row>
    <row r="90" spans="1:9" ht="67.5" x14ac:dyDescent="0.25">
      <c r="A90" s="120" t="s">
        <v>449</v>
      </c>
      <c r="B90" s="115" t="s">
        <v>688</v>
      </c>
      <c r="C90" s="115" t="s">
        <v>547</v>
      </c>
      <c r="D90" s="115" t="s">
        <v>410</v>
      </c>
      <c r="E90" s="116">
        <v>88500</v>
      </c>
      <c r="F90" s="115" t="s">
        <v>424</v>
      </c>
      <c r="G90" s="116">
        <v>88500</v>
      </c>
      <c r="H90" s="100" t="s">
        <v>375</v>
      </c>
      <c r="I90" s="96" t="s">
        <v>374</v>
      </c>
    </row>
    <row r="91" spans="1:9" ht="64.5" customHeight="1" x14ac:dyDescent="0.25">
      <c r="A91" s="120" t="s">
        <v>450</v>
      </c>
      <c r="B91" s="115" t="s">
        <v>689</v>
      </c>
      <c r="C91" s="115" t="s">
        <v>548</v>
      </c>
      <c r="D91" s="115" t="s">
        <v>419</v>
      </c>
      <c r="E91" s="116">
        <v>61360</v>
      </c>
      <c r="F91" s="115" t="s">
        <v>598</v>
      </c>
      <c r="G91" s="116">
        <v>61360</v>
      </c>
      <c r="H91" s="100" t="s">
        <v>375</v>
      </c>
      <c r="I91" s="96" t="s">
        <v>374</v>
      </c>
    </row>
    <row r="92" spans="1:9" ht="48" customHeight="1" x14ac:dyDescent="0.25">
      <c r="A92" s="120" t="s">
        <v>451</v>
      </c>
      <c r="B92" s="115" t="s">
        <v>690</v>
      </c>
      <c r="C92" s="115" t="s">
        <v>549</v>
      </c>
      <c r="D92" s="115" t="s">
        <v>420</v>
      </c>
      <c r="E92" s="116">
        <v>96105.09</v>
      </c>
      <c r="F92" s="115" t="s">
        <v>594</v>
      </c>
      <c r="G92" s="116">
        <v>96105.09</v>
      </c>
      <c r="H92" s="100" t="s">
        <v>375</v>
      </c>
      <c r="I92" s="96" t="s">
        <v>374</v>
      </c>
    </row>
    <row r="93" spans="1:9" ht="66" customHeight="1" x14ac:dyDescent="0.25">
      <c r="A93" s="120" t="s">
        <v>452</v>
      </c>
      <c r="B93" s="115" t="s">
        <v>691</v>
      </c>
      <c r="C93" s="115" t="s">
        <v>550</v>
      </c>
      <c r="D93" s="115" t="s">
        <v>414</v>
      </c>
      <c r="E93" s="116">
        <v>95077.4</v>
      </c>
      <c r="F93" s="115" t="s">
        <v>591</v>
      </c>
      <c r="G93" s="116">
        <v>95077.4</v>
      </c>
      <c r="H93" s="100" t="s">
        <v>375</v>
      </c>
      <c r="I93" s="96" t="s">
        <v>374</v>
      </c>
    </row>
    <row r="94" spans="1:9" ht="61.5" customHeight="1" x14ac:dyDescent="0.25">
      <c r="A94" s="120" t="s">
        <v>390</v>
      </c>
      <c r="B94" s="115" t="s">
        <v>692</v>
      </c>
      <c r="C94" s="115" t="s">
        <v>551</v>
      </c>
      <c r="D94" s="115" t="s">
        <v>417</v>
      </c>
      <c r="E94" s="116">
        <v>41300</v>
      </c>
      <c r="F94" s="115" t="s">
        <v>599</v>
      </c>
      <c r="G94" s="116">
        <v>41300</v>
      </c>
      <c r="H94" s="100" t="s">
        <v>375</v>
      </c>
      <c r="I94" s="96" t="s">
        <v>374</v>
      </c>
    </row>
    <row r="95" spans="1:9" ht="77.25" customHeight="1" x14ac:dyDescent="0.25">
      <c r="A95" s="120" t="s">
        <v>453</v>
      </c>
      <c r="B95" s="115" t="s">
        <v>693</v>
      </c>
      <c r="C95" s="115" t="s">
        <v>552</v>
      </c>
      <c r="D95" s="115" t="s">
        <v>528</v>
      </c>
      <c r="E95" s="116">
        <v>664340</v>
      </c>
      <c r="F95" s="115" t="s">
        <v>602</v>
      </c>
      <c r="G95" s="116">
        <v>664340</v>
      </c>
      <c r="H95" s="100" t="s">
        <v>375</v>
      </c>
      <c r="I95" s="96" t="s">
        <v>374</v>
      </c>
    </row>
    <row r="96" spans="1:9" ht="66" customHeight="1" x14ac:dyDescent="0.25">
      <c r="A96" s="120" t="s">
        <v>397</v>
      </c>
      <c r="B96" s="115" t="s">
        <v>694</v>
      </c>
      <c r="C96" s="115" t="s">
        <v>553</v>
      </c>
      <c r="D96" s="115" t="s">
        <v>414</v>
      </c>
      <c r="E96" s="116">
        <v>191290.18</v>
      </c>
      <c r="F96" s="115" t="s">
        <v>591</v>
      </c>
      <c r="G96" s="116">
        <v>191290.18</v>
      </c>
      <c r="H96" s="100" t="s">
        <v>375</v>
      </c>
      <c r="I96" s="96" t="s">
        <v>374</v>
      </c>
    </row>
    <row r="97" spans="1:9" ht="90" customHeight="1" x14ac:dyDescent="0.25">
      <c r="A97" s="120" t="s">
        <v>230</v>
      </c>
      <c r="B97" s="115" t="s">
        <v>695</v>
      </c>
      <c r="C97" s="115" t="s">
        <v>698</v>
      </c>
      <c r="D97" s="115" t="s">
        <v>421</v>
      </c>
      <c r="E97" s="116">
        <v>63720.32</v>
      </c>
      <c r="F97" s="115" t="s">
        <v>596</v>
      </c>
      <c r="G97" s="116">
        <v>63720.32</v>
      </c>
      <c r="H97" s="100" t="s">
        <v>375</v>
      </c>
      <c r="I97" s="96" t="s">
        <v>374</v>
      </c>
    </row>
    <row r="98" spans="1:9" ht="66" customHeight="1" x14ac:dyDescent="0.25">
      <c r="A98" s="120" t="s">
        <v>230</v>
      </c>
      <c r="B98" s="115" t="s">
        <v>696</v>
      </c>
      <c r="C98" s="115" t="s">
        <v>699</v>
      </c>
      <c r="D98" s="115" t="s">
        <v>421</v>
      </c>
      <c r="E98" s="116">
        <v>166115.04999999999</v>
      </c>
      <c r="F98" s="115" t="s">
        <v>596</v>
      </c>
      <c r="G98" s="116">
        <v>166115.04999999999</v>
      </c>
      <c r="H98" s="100" t="s">
        <v>375</v>
      </c>
      <c r="I98" s="96" t="s">
        <v>374</v>
      </c>
    </row>
    <row r="99" spans="1:9" ht="78" customHeight="1" x14ac:dyDescent="0.25">
      <c r="A99" s="120" t="s">
        <v>230</v>
      </c>
      <c r="B99" s="115" t="s">
        <v>697</v>
      </c>
      <c r="C99" s="115" t="s">
        <v>700</v>
      </c>
      <c r="D99" s="115" t="s">
        <v>416</v>
      </c>
      <c r="E99" s="116">
        <v>41629.99</v>
      </c>
      <c r="F99" s="115" t="s">
        <v>605</v>
      </c>
      <c r="G99" s="116">
        <v>41629.99</v>
      </c>
      <c r="H99" s="100" t="s">
        <v>375</v>
      </c>
      <c r="I99" s="96" t="s">
        <v>374</v>
      </c>
    </row>
    <row r="100" spans="1:9" ht="78" customHeight="1" x14ac:dyDescent="0.25">
      <c r="A100" s="120" t="s">
        <v>230</v>
      </c>
      <c r="B100" s="115" t="s">
        <v>702</v>
      </c>
      <c r="C100" s="115" t="s">
        <v>701</v>
      </c>
      <c r="D100" s="115" t="s">
        <v>416</v>
      </c>
      <c r="E100" s="116">
        <v>31860.16</v>
      </c>
      <c r="F100" s="115" t="s">
        <v>605</v>
      </c>
      <c r="G100" s="116">
        <v>31860.16</v>
      </c>
      <c r="H100" s="100" t="s">
        <v>375</v>
      </c>
      <c r="I100" s="96" t="s">
        <v>374</v>
      </c>
    </row>
    <row r="101" spans="1:9" ht="66" customHeight="1" x14ac:dyDescent="0.25">
      <c r="A101" s="120" t="s">
        <v>230</v>
      </c>
      <c r="B101" s="126" t="s">
        <v>704</v>
      </c>
      <c r="C101" s="115" t="s">
        <v>752</v>
      </c>
      <c r="D101" s="115" t="s">
        <v>416</v>
      </c>
      <c r="E101" s="116">
        <v>48490.33</v>
      </c>
      <c r="F101" s="115" t="s">
        <v>605</v>
      </c>
      <c r="G101" s="116">
        <v>48490.33</v>
      </c>
      <c r="H101" s="100" t="s">
        <v>375</v>
      </c>
      <c r="I101" s="96" t="s">
        <v>374</v>
      </c>
    </row>
    <row r="102" spans="1:9" ht="98.25" customHeight="1" x14ac:dyDescent="0.25">
      <c r="A102" s="120" t="s">
        <v>230</v>
      </c>
      <c r="B102" s="126" t="s">
        <v>703</v>
      </c>
      <c r="C102" s="115" t="s">
        <v>751</v>
      </c>
      <c r="D102" s="115" t="s">
        <v>416</v>
      </c>
      <c r="E102" s="116">
        <v>256690.46</v>
      </c>
      <c r="F102" s="115" t="s">
        <v>605</v>
      </c>
      <c r="G102" s="116">
        <v>256690.46</v>
      </c>
      <c r="H102" s="100" t="s">
        <v>375</v>
      </c>
      <c r="I102" s="96" t="s">
        <v>374</v>
      </c>
    </row>
    <row r="103" spans="1:9" ht="83.25" customHeight="1" x14ac:dyDescent="0.25">
      <c r="A103" s="120" t="s">
        <v>230</v>
      </c>
      <c r="B103" s="126" t="s">
        <v>705</v>
      </c>
      <c r="C103" s="115" t="s">
        <v>750</v>
      </c>
      <c r="D103" s="115" t="s">
        <v>415</v>
      </c>
      <c r="E103" s="116">
        <v>143575.22</v>
      </c>
      <c r="F103" s="115" t="s">
        <v>588</v>
      </c>
      <c r="G103" s="116">
        <v>143575.22</v>
      </c>
      <c r="H103" s="100" t="s">
        <v>375</v>
      </c>
      <c r="I103" s="96" t="s">
        <v>374</v>
      </c>
    </row>
    <row r="104" spans="1:9" ht="68.25" customHeight="1" x14ac:dyDescent="0.25">
      <c r="A104" s="120" t="s">
        <v>230</v>
      </c>
      <c r="B104" s="126" t="s">
        <v>706</v>
      </c>
      <c r="C104" s="115" t="s">
        <v>749</v>
      </c>
      <c r="D104" s="115" t="s">
        <v>415</v>
      </c>
      <c r="E104" s="116">
        <v>3920</v>
      </c>
      <c r="F104" s="115" t="s">
        <v>588</v>
      </c>
      <c r="G104" s="116">
        <v>3920</v>
      </c>
      <c r="H104" s="100" t="s">
        <v>375</v>
      </c>
      <c r="I104" s="96" t="s">
        <v>374</v>
      </c>
    </row>
    <row r="105" spans="1:9" ht="66" customHeight="1" x14ac:dyDescent="0.25">
      <c r="A105" s="120" t="s">
        <v>230</v>
      </c>
      <c r="B105" s="126" t="s">
        <v>707</v>
      </c>
      <c r="C105" s="115" t="s">
        <v>748</v>
      </c>
      <c r="D105" s="115" t="s">
        <v>487</v>
      </c>
      <c r="E105" s="116">
        <v>1400</v>
      </c>
      <c r="F105" s="115" t="s">
        <v>592</v>
      </c>
      <c r="G105" s="116">
        <v>1400</v>
      </c>
      <c r="H105" s="100" t="s">
        <v>375</v>
      </c>
      <c r="I105" s="96" t="s">
        <v>374</v>
      </c>
    </row>
    <row r="106" spans="1:9" ht="66" customHeight="1" x14ac:dyDescent="0.25">
      <c r="A106" s="120" t="s">
        <v>230</v>
      </c>
      <c r="B106" s="126" t="s">
        <v>708</v>
      </c>
      <c r="C106" s="115" t="s">
        <v>747</v>
      </c>
      <c r="D106" s="115" t="s">
        <v>487</v>
      </c>
      <c r="E106" s="116">
        <v>1400</v>
      </c>
      <c r="F106" s="115" t="s">
        <v>592</v>
      </c>
      <c r="G106" s="116">
        <v>1400</v>
      </c>
      <c r="H106" s="100" t="s">
        <v>375</v>
      </c>
      <c r="I106" s="96" t="s">
        <v>374</v>
      </c>
    </row>
    <row r="107" spans="1:9" ht="66" customHeight="1" x14ac:dyDescent="0.25">
      <c r="A107" s="120" t="s">
        <v>230</v>
      </c>
      <c r="B107" s="126" t="s">
        <v>709</v>
      </c>
      <c r="C107" s="115" t="s">
        <v>746</v>
      </c>
      <c r="D107" s="115" t="s">
        <v>487</v>
      </c>
      <c r="E107" s="116">
        <v>127297.68</v>
      </c>
      <c r="F107" s="115" t="s">
        <v>592</v>
      </c>
      <c r="G107" s="116">
        <v>127297.68</v>
      </c>
      <c r="H107" s="100" t="s">
        <v>375</v>
      </c>
      <c r="I107" s="96" t="s">
        <v>374</v>
      </c>
    </row>
    <row r="108" spans="1:9" ht="66" customHeight="1" x14ac:dyDescent="0.25">
      <c r="A108" s="120" t="s">
        <v>230</v>
      </c>
      <c r="B108" s="126" t="s">
        <v>710</v>
      </c>
      <c r="C108" s="115" t="s">
        <v>745</v>
      </c>
      <c r="D108" s="115" t="s">
        <v>487</v>
      </c>
      <c r="E108" s="116">
        <v>78263.56</v>
      </c>
      <c r="F108" s="115" t="s">
        <v>592</v>
      </c>
      <c r="G108" s="116">
        <v>78263.56</v>
      </c>
      <c r="H108" s="100" t="s">
        <v>375</v>
      </c>
      <c r="I108" s="96" t="s">
        <v>374</v>
      </c>
    </row>
    <row r="109" spans="1:9" ht="66" customHeight="1" x14ac:dyDescent="0.25">
      <c r="A109" s="120" t="s">
        <v>230</v>
      </c>
      <c r="B109" s="126" t="s">
        <v>711</v>
      </c>
      <c r="C109" s="126" t="s">
        <v>744</v>
      </c>
      <c r="D109" s="115" t="s">
        <v>501</v>
      </c>
      <c r="E109" s="116">
        <v>78207.62</v>
      </c>
      <c r="F109" s="115" t="s">
        <v>597</v>
      </c>
      <c r="G109" s="116">
        <v>78207.62</v>
      </c>
      <c r="H109" s="100" t="s">
        <v>375</v>
      </c>
      <c r="I109" s="96" t="s">
        <v>374</v>
      </c>
    </row>
    <row r="110" spans="1:9" ht="82.5" customHeight="1" x14ac:dyDescent="0.25">
      <c r="A110" s="120" t="s">
        <v>230</v>
      </c>
      <c r="B110" s="126" t="s">
        <v>712</v>
      </c>
      <c r="C110" s="115" t="s">
        <v>743</v>
      </c>
      <c r="D110" s="115" t="s">
        <v>501</v>
      </c>
      <c r="E110" s="116">
        <v>76466.490000000005</v>
      </c>
      <c r="F110" s="115" t="s">
        <v>597</v>
      </c>
      <c r="G110" s="116">
        <v>76466.490000000005</v>
      </c>
      <c r="H110" s="100" t="s">
        <v>375</v>
      </c>
      <c r="I110" s="96" t="s">
        <v>374</v>
      </c>
    </row>
    <row r="111" spans="1:9" ht="66" customHeight="1" x14ac:dyDescent="0.25">
      <c r="A111" s="120" t="s">
        <v>391</v>
      </c>
      <c r="B111" s="115" t="s">
        <v>713</v>
      </c>
      <c r="C111" s="115" t="s">
        <v>554</v>
      </c>
      <c r="D111" s="115" t="s">
        <v>421</v>
      </c>
      <c r="E111" s="116">
        <v>42480</v>
      </c>
      <c r="F111" s="115" t="s">
        <v>596</v>
      </c>
      <c r="G111" s="116">
        <v>42480</v>
      </c>
      <c r="H111" s="100" t="s">
        <v>375</v>
      </c>
      <c r="I111" s="96" t="s">
        <v>374</v>
      </c>
    </row>
    <row r="112" spans="1:9" ht="66" customHeight="1" x14ac:dyDescent="0.25">
      <c r="A112" s="120" t="s">
        <v>398</v>
      </c>
      <c r="B112" s="115" t="s">
        <v>714</v>
      </c>
      <c r="C112" s="115" t="s">
        <v>555</v>
      </c>
      <c r="D112" s="115" t="s">
        <v>469</v>
      </c>
      <c r="E112" s="116">
        <v>256000</v>
      </c>
      <c r="F112" s="115" t="s">
        <v>587</v>
      </c>
      <c r="G112" s="116">
        <v>256000</v>
      </c>
      <c r="H112" s="100" t="s">
        <v>375</v>
      </c>
      <c r="I112" s="96" t="s">
        <v>374</v>
      </c>
    </row>
    <row r="113" spans="1:9" ht="66" customHeight="1" x14ac:dyDescent="0.25">
      <c r="A113" s="120" t="s">
        <v>398</v>
      </c>
      <c r="B113" s="115" t="s">
        <v>715</v>
      </c>
      <c r="C113" s="115" t="s">
        <v>556</v>
      </c>
      <c r="D113" s="115" t="s">
        <v>469</v>
      </c>
      <c r="E113" s="116">
        <v>256000</v>
      </c>
      <c r="F113" s="115" t="s">
        <v>587</v>
      </c>
      <c r="G113" s="116">
        <v>256000</v>
      </c>
      <c r="H113" s="100" t="s">
        <v>375</v>
      </c>
      <c r="I113" s="96" t="s">
        <v>374</v>
      </c>
    </row>
    <row r="114" spans="1:9" ht="66" customHeight="1" x14ac:dyDescent="0.25">
      <c r="A114" s="120" t="s">
        <v>398</v>
      </c>
      <c r="B114" s="115" t="s">
        <v>716</v>
      </c>
      <c r="C114" s="115" t="s">
        <v>557</v>
      </c>
      <c r="D114" s="115" t="s">
        <v>469</v>
      </c>
      <c r="E114" s="116">
        <v>256000</v>
      </c>
      <c r="F114" s="115" t="s">
        <v>587</v>
      </c>
      <c r="G114" s="116">
        <v>256000</v>
      </c>
      <c r="H114" s="100" t="s">
        <v>375</v>
      </c>
      <c r="I114" s="96" t="s">
        <v>374</v>
      </c>
    </row>
    <row r="115" spans="1:9" ht="66" customHeight="1" x14ac:dyDescent="0.25">
      <c r="A115" s="120" t="s">
        <v>398</v>
      </c>
      <c r="B115" s="115" t="s">
        <v>719</v>
      </c>
      <c r="C115" s="115" t="s">
        <v>558</v>
      </c>
      <c r="D115" s="115" t="s">
        <v>423</v>
      </c>
      <c r="E115" s="116">
        <v>376200</v>
      </c>
      <c r="F115" s="115" t="s">
        <v>600</v>
      </c>
      <c r="G115" s="116">
        <v>376200</v>
      </c>
      <c r="H115" s="100" t="s">
        <v>375</v>
      </c>
      <c r="I115" s="96" t="s">
        <v>374</v>
      </c>
    </row>
    <row r="116" spans="1:9" ht="66" customHeight="1" x14ac:dyDescent="0.25">
      <c r="A116" s="120" t="s">
        <v>454</v>
      </c>
      <c r="B116" s="115" t="s">
        <v>718</v>
      </c>
      <c r="C116" s="115" t="s">
        <v>559</v>
      </c>
      <c r="D116" s="115" t="s">
        <v>407</v>
      </c>
      <c r="E116" s="116">
        <v>58528</v>
      </c>
      <c r="F116" s="115" t="s">
        <v>413</v>
      </c>
      <c r="G116" s="116">
        <v>58528</v>
      </c>
      <c r="H116" s="100" t="s">
        <v>375</v>
      </c>
      <c r="I116" s="96" t="s">
        <v>374</v>
      </c>
    </row>
    <row r="117" spans="1:9" ht="66" customHeight="1" x14ac:dyDescent="0.25">
      <c r="A117" s="120" t="s">
        <v>454</v>
      </c>
      <c r="B117" s="115" t="s">
        <v>720</v>
      </c>
      <c r="C117" s="115" t="s">
        <v>560</v>
      </c>
      <c r="D117" s="115" t="s">
        <v>423</v>
      </c>
      <c r="E117" s="116">
        <v>46020</v>
      </c>
      <c r="F117" s="115" t="s">
        <v>600</v>
      </c>
      <c r="G117" s="116">
        <v>46020</v>
      </c>
      <c r="H117" s="100" t="s">
        <v>375</v>
      </c>
      <c r="I117" s="96" t="s">
        <v>374</v>
      </c>
    </row>
    <row r="118" spans="1:9" ht="66" customHeight="1" x14ac:dyDescent="0.25">
      <c r="A118" s="120" t="s">
        <v>392</v>
      </c>
      <c r="B118" s="115" t="s">
        <v>717</v>
      </c>
      <c r="C118" s="115" t="s">
        <v>561</v>
      </c>
      <c r="D118" s="115" t="s">
        <v>417</v>
      </c>
      <c r="E118" s="116">
        <v>59000</v>
      </c>
      <c r="F118" s="115" t="s">
        <v>599</v>
      </c>
      <c r="G118" s="116">
        <v>59000</v>
      </c>
      <c r="H118" s="100" t="s">
        <v>375</v>
      </c>
      <c r="I118" s="96" t="s">
        <v>374</v>
      </c>
    </row>
    <row r="119" spans="1:9" ht="67.5" x14ac:dyDescent="0.25">
      <c r="A119" s="120" t="s">
        <v>455</v>
      </c>
      <c r="B119" s="115" t="s">
        <v>721</v>
      </c>
      <c r="C119" s="115" t="s">
        <v>562</v>
      </c>
      <c r="D119" s="115" t="s">
        <v>410</v>
      </c>
      <c r="E119" s="116">
        <v>41300</v>
      </c>
      <c r="F119" s="115" t="s">
        <v>424</v>
      </c>
      <c r="G119" s="116">
        <v>41300</v>
      </c>
      <c r="H119" s="100" t="s">
        <v>375</v>
      </c>
      <c r="I119" s="96" t="s">
        <v>374</v>
      </c>
    </row>
    <row r="120" spans="1:9" ht="58.5" customHeight="1" x14ac:dyDescent="0.25">
      <c r="A120" s="120" t="s">
        <v>379</v>
      </c>
      <c r="B120" s="115" t="s">
        <v>722</v>
      </c>
      <c r="C120" s="115" t="s">
        <v>563</v>
      </c>
      <c r="D120" s="115" t="s">
        <v>421</v>
      </c>
      <c r="E120" s="116">
        <v>145148.85</v>
      </c>
      <c r="F120" s="115" t="s">
        <v>596</v>
      </c>
      <c r="G120" s="116">
        <v>145148.85</v>
      </c>
      <c r="H120" s="100" t="s">
        <v>375</v>
      </c>
      <c r="I120" s="96" t="s">
        <v>374</v>
      </c>
    </row>
    <row r="121" spans="1:9" ht="68.25" customHeight="1" x14ac:dyDescent="0.25">
      <c r="A121" s="120" t="s">
        <v>393</v>
      </c>
      <c r="B121" s="115" t="s">
        <v>723</v>
      </c>
      <c r="C121" s="115" t="s">
        <v>564</v>
      </c>
      <c r="D121" s="115" t="s">
        <v>422</v>
      </c>
      <c r="E121" s="116">
        <v>35400</v>
      </c>
      <c r="F121" s="115" t="s">
        <v>606</v>
      </c>
      <c r="G121" s="116">
        <v>35400</v>
      </c>
      <c r="H121" s="100" t="s">
        <v>375</v>
      </c>
      <c r="I121" s="96" t="s">
        <v>374</v>
      </c>
    </row>
    <row r="122" spans="1:9" ht="66" customHeight="1" x14ac:dyDescent="0.25">
      <c r="A122" s="120" t="s">
        <v>394</v>
      </c>
      <c r="B122" s="115" t="s">
        <v>724</v>
      </c>
      <c r="C122" s="115" t="s">
        <v>565</v>
      </c>
      <c r="D122" s="115" t="s">
        <v>415</v>
      </c>
      <c r="E122" s="116">
        <v>35400</v>
      </c>
      <c r="F122" s="115" t="s">
        <v>588</v>
      </c>
      <c r="G122" s="116">
        <v>35400</v>
      </c>
      <c r="H122" s="100" t="s">
        <v>375</v>
      </c>
      <c r="I122" s="96" t="s">
        <v>374</v>
      </c>
    </row>
    <row r="123" spans="1:9" ht="66" customHeight="1" x14ac:dyDescent="0.25">
      <c r="A123" s="120" t="s">
        <v>456</v>
      </c>
      <c r="B123" s="115" t="s">
        <v>725</v>
      </c>
      <c r="C123" s="115" t="s">
        <v>566</v>
      </c>
      <c r="D123" s="115" t="s">
        <v>423</v>
      </c>
      <c r="E123" s="116">
        <v>96907.5</v>
      </c>
      <c r="F123" s="115" t="s">
        <v>600</v>
      </c>
      <c r="G123" s="116">
        <v>96907.5</v>
      </c>
      <c r="H123" s="100" t="s">
        <v>375</v>
      </c>
      <c r="I123" s="96" t="s">
        <v>374</v>
      </c>
    </row>
    <row r="124" spans="1:9" ht="75.75" customHeight="1" x14ac:dyDescent="0.25">
      <c r="A124" s="120" t="s">
        <v>258</v>
      </c>
      <c r="B124" s="126" t="s">
        <v>726</v>
      </c>
      <c r="C124" s="115" t="s">
        <v>567</v>
      </c>
      <c r="D124" s="115" t="s">
        <v>421</v>
      </c>
      <c r="E124" s="116">
        <v>309731.59999999998</v>
      </c>
      <c r="F124" s="115" t="s">
        <v>596</v>
      </c>
      <c r="G124" s="116">
        <v>309731.59999999998</v>
      </c>
      <c r="H124" s="100" t="s">
        <v>375</v>
      </c>
      <c r="I124" s="96" t="s">
        <v>374</v>
      </c>
    </row>
    <row r="125" spans="1:9" ht="66" customHeight="1" x14ac:dyDescent="0.25">
      <c r="A125" s="120" t="s">
        <v>258</v>
      </c>
      <c r="B125" s="126" t="s">
        <v>727</v>
      </c>
      <c r="C125" s="115" t="s">
        <v>568</v>
      </c>
      <c r="D125" s="115" t="s">
        <v>421</v>
      </c>
      <c r="E125" s="116">
        <v>149120.04</v>
      </c>
      <c r="F125" s="115" t="s">
        <v>596</v>
      </c>
      <c r="G125" s="116">
        <v>149120.04</v>
      </c>
      <c r="H125" s="100" t="s">
        <v>375</v>
      </c>
      <c r="I125" s="96" t="s">
        <v>374</v>
      </c>
    </row>
    <row r="126" spans="1:9" ht="66" customHeight="1" x14ac:dyDescent="0.25">
      <c r="A126" s="120" t="s">
        <v>457</v>
      </c>
      <c r="B126" s="126" t="s">
        <v>728</v>
      </c>
      <c r="C126" s="115" t="s">
        <v>406</v>
      </c>
      <c r="D126" s="115" t="s">
        <v>495</v>
      </c>
      <c r="E126" s="116">
        <v>120950</v>
      </c>
      <c r="F126" s="115" t="s">
        <v>595</v>
      </c>
      <c r="G126" s="116">
        <v>120950</v>
      </c>
      <c r="H126" s="100" t="s">
        <v>375</v>
      </c>
      <c r="I126" s="96" t="s">
        <v>374</v>
      </c>
    </row>
    <row r="127" spans="1:9" ht="66" customHeight="1" x14ac:dyDescent="0.25">
      <c r="A127" s="120" t="s">
        <v>458</v>
      </c>
      <c r="B127" s="126" t="s">
        <v>729</v>
      </c>
      <c r="C127" s="115" t="s">
        <v>569</v>
      </c>
      <c r="D127" s="115" t="s">
        <v>570</v>
      </c>
      <c r="E127" s="116">
        <v>713900</v>
      </c>
      <c r="F127" s="115" t="s">
        <v>607</v>
      </c>
      <c r="G127" s="116">
        <v>713900</v>
      </c>
      <c r="H127" s="100" t="s">
        <v>375</v>
      </c>
      <c r="I127" s="96" t="s">
        <v>374</v>
      </c>
    </row>
    <row r="128" spans="1:9" ht="66" customHeight="1" x14ac:dyDescent="0.25">
      <c r="A128" s="120" t="s">
        <v>459</v>
      </c>
      <c r="B128" s="126" t="s">
        <v>730</v>
      </c>
      <c r="C128" s="115" t="s">
        <v>571</v>
      </c>
      <c r="D128" s="115" t="s">
        <v>414</v>
      </c>
      <c r="E128" s="116">
        <v>67500</v>
      </c>
      <c r="F128" s="115" t="s">
        <v>591</v>
      </c>
      <c r="G128" s="116">
        <v>67500</v>
      </c>
      <c r="H128" s="100" t="s">
        <v>375</v>
      </c>
      <c r="I128" s="96" t="s">
        <v>374</v>
      </c>
    </row>
    <row r="129" spans="1:9" ht="84.75" customHeight="1" x14ac:dyDescent="0.25">
      <c r="A129" s="120" t="s">
        <v>84</v>
      </c>
      <c r="B129" s="126" t="s">
        <v>731</v>
      </c>
      <c r="C129" s="115" t="s">
        <v>572</v>
      </c>
      <c r="D129" s="115" t="s">
        <v>410</v>
      </c>
      <c r="E129" s="116">
        <v>13194.76</v>
      </c>
      <c r="F129" s="115" t="s">
        <v>424</v>
      </c>
      <c r="G129" s="116">
        <v>13194.76</v>
      </c>
      <c r="H129" s="100" t="s">
        <v>375</v>
      </c>
      <c r="I129" s="96" t="s">
        <v>374</v>
      </c>
    </row>
    <row r="130" spans="1:9" ht="66" customHeight="1" x14ac:dyDescent="0.25">
      <c r="A130" s="120" t="s">
        <v>377</v>
      </c>
      <c r="B130" s="126" t="s">
        <v>732</v>
      </c>
      <c r="C130" s="115" t="s">
        <v>380</v>
      </c>
      <c r="D130" s="115" t="s">
        <v>469</v>
      </c>
      <c r="E130" s="116">
        <v>1772764.42</v>
      </c>
      <c r="F130" s="115" t="s">
        <v>587</v>
      </c>
      <c r="G130" s="116">
        <v>1772764.42</v>
      </c>
      <c r="H130" s="100" t="s">
        <v>375</v>
      </c>
      <c r="I130" s="96" t="s">
        <v>374</v>
      </c>
    </row>
    <row r="131" spans="1:9" ht="66" customHeight="1" x14ac:dyDescent="0.25">
      <c r="A131" s="120" t="s">
        <v>235</v>
      </c>
      <c r="B131" s="126" t="s">
        <v>733</v>
      </c>
      <c r="C131" s="115" t="s">
        <v>573</v>
      </c>
      <c r="D131" s="115" t="s">
        <v>528</v>
      </c>
      <c r="E131" s="116">
        <v>59880.06</v>
      </c>
      <c r="F131" s="115" t="s">
        <v>602</v>
      </c>
      <c r="G131" s="116">
        <v>59880.06</v>
      </c>
      <c r="H131" s="100" t="s">
        <v>375</v>
      </c>
      <c r="I131" s="96" t="s">
        <v>374</v>
      </c>
    </row>
    <row r="132" spans="1:9" ht="66" customHeight="1" x14ac:dyDescent="0.25">
      <c r="A132" s="120" t="s">
        <v>235</v>
      </c>
      <c r="B132" s="126" t="s">
        <v>734</v>
      </c>
      <c r="C132" s="115" t="s">
        <v>574</v>
      </c>
      <c r="D132" s="115" t="s">
        <v>469</v>
      </c>
      <c r="E132" s="116">
        <v>161246.1</v>
      </c>
      <c r="F132" s="115" t="s">
        <v>587</v>
      </c>
      <c r="G132" s="116">
        <v>161246.1</v>
      </c>
      <c r="H132" s="100" t="s">
        <v>375</v>
      </c>
      <c r="I132" s="96" t="s">
        <v>374</v>
      </c>
    </row>
    <row r="133" spans="1:9" ht="66" customHeight="1" x14ac:dyDescent="0.25">
      <c r="A133" s="120" t="s">
        <v>235</v>
      </c>
      <c r="B133" s="126" t="s">
        <v>735</v>
      </c>
      <c r="C133" s="115" t="s">
        <v>575</v>
      </c>
      <c r="D133" s="115" t="s">
        <v>469</v>
      </c>
      <c r="E133" s="116">
        <v>7139.87</v>
      </c>
      <c r="F133" s="115" t="s">
        <v>587</v>
      </c>
      <c r="G133" s="116">
        <v>7139.87</v>
      </c>
      <c r="H133" s="100" t="s">
        <v>375</v>
      </c>
      <c r="I133" s="96" t="s">
        <v>374</v>
      </c>
    </row>
    <row r="134" spans="1:9" ht="66" customHeight="1" x14ac:dyDescent="0.25">
      <c r="A134" s="120" t="s">
        <v>88</v>
      </c>
      <c r="B134" s="126" t="s">
        <v>736</v>
      </c>
      <c r="C134" s="115" t="s">
        <v>576</v>
      </c>
      <c r="D134" s="115" t="s">
        <v>417</v>
      </c>
      <c r="E134" s="116">
        <v>13726.07</v>
      </c>
      <c r="F134" s="115" t="s">
        <v>599</v>
      </c>
      <c r="G134" s="116">
        <v>13726.07</v>
      </c>
      <c r="H134" s="100" t="s">
        <v>375</v>
      </c>
      <c r="I134" s="96" t="s">
        <v>374</v>
      </c>
    </row>
    <row r="135" spans="1:9" ht="66" customHeight="1" x14ac:dyDescent="0.25">
      <c r="A135" s="120" t="s">
        <v>187</v>
      </c>
      <c r="B135" s="126" t="s">
        <v>738</v>
      </c>
      <c r="C135" s="115" t="s">
        <v>577</v>
      </c>
      <c r="D135" s="115" t="s">
        <v>420</v>
      </c>
      <c r="E135" s="116">
        <v>195378</v>
      </c>
      <c r="F135" s="115" t="s">
        <v>594</v>
      </c>
      <c r="G135" s="116">
        <v>195378</v>
      </c>
      <c r="H135" s="100" t="s">
        <v>375</v>
      </c>
      <c r="I135" s="96" t="s">
        <v>374</v>
      </c>
    </row>
    <row r="136" spans="1:9" ht="73.5" customHeight="1" x14ac:dyDescent="0.25">
      <c r="A136" s="120" t="s">
        <v>382</v>
      </c>
      <c r="B136" s="126" t="s">
        <v>739</v>
      </c>
      <c r="C136" s="115" t="s">
        <v>578</v>
      </c>
      <c r="D136" s="115" t="s">
        <v>419</v>
      </c>
      <c r="E136" s="116">
        <v>8795</v>
      </c>
      <c r="F136" s="115" t="s">
        <v>598</v>
      </c>
      <c r="G136" s="116">
        <v>8795</v>
      </c>
      <c r="H136" s="100" t="s">
        <v>375</v>
      </c>
      <c r="I136" s="96" t="s">
        <v>374</v>
      </c>
    </row>
    <row r="137" spans="1:9" ht="61.5" customHeight="1" x14ac:dyDescent="0.25">
      <c r="A137" s="120" t="s">
        <v>382</v>
      </c>
      <c r="B137" s="126" t="s">
        <v>740</v>
      </c>
      <c r="C137" s="115" t="s">
        <v>579</v>
      </c>
      <c r="D137" s="115" t="s">
        <v>410</v>
      </c>
      <c r="E137" s="116">
        <v>29240</v>
      </c>
      <c r="F137" s="115" t="s">
        <v>424</v>
      </c>
      <c r="G137" s="116">
        <v>29240</v>
      </c>
      <c r="H137" s="100" t="s">
        <v>375</v>
      </c>
      <c r="I137" s="96" t="s">
        <v>374</v>
      </c>
    </row>
    <row r="138" spans="1:9" ht="69" customHeight="1" x14ac:dyDescent="0.25">
      <c r="A138" s="120" t="s">
        <v>399</v>
      </c>
      <c r="B138" s="126" t="s">
        <v>741</v>
      </c>
      <c r="C138" s="115" t="s">
        <v>580</v>
      </c>
      <c r="D138" s="115" t="s">
        <v>528</v>
      </c>
      <c r="E138" s="116">
        <v>47200</v>
      </c>
      <c r="F138" s="115" t="s">
        <v>602</v>
      </c>
      <c r="G138" s="116">
        <v>47200</v>
      </c>
      <c r="H138" s="100" t="s">
        <v>375</v>
      </c>
      <c r="I138" s="96" t="s">
        <v>374</v>
      </c>
    </row>
    <row r="139" spans="1:9" ht="72.75" customHeight="1" x14ac:dyDescent="0.25">
      <c r="A139" s="120" t="s">
        <v>261</v>
      </c>
      <c r="B139" s="126" t="s">
        <v>742</v>
      </c>
      <c r="C139" s="115" t="s">
        <v>581</v>
      </c>
      <c r="D139" s="115" t="s">
        <v>409</v>
      </c>
      <c r="E139" s="116">
        <v>66485.59</v>
      </c>
      <c r="F139" s="115" t="s">
        <v>418</v>
      </c>
      <c r="G139" s="116">
        <v>66485.59</v>
      </c>
      <c r="H139" s="100" t="s">
        <v>375</v>
      </c>
      <c r="I139" s="96" t="s">
        <v>374</v>
      </c>
    </row>
    <row r="140" spans="1:9" ht="69" customHeight="1" thickBot="1" x14ac:dyDescent="0.3">
      <c r="A140" s="121" t="s">
        <v>261</v>
      </c>
      <c r="B140" s="127" t="s">
        <v>737</v>
      </c>
      <c r="C140" s="122" t="s">
        <v>582</v>
      </c>
      <c r="D140" s="122" t="s">
        <v>544</v>
      </c>
      <c r="E140" s="123">
        <v>57239</v>
      </c>
      <c r="F140" s="122" t="s">
        <v>604</v>
      </c>
      <c r="G140" s="123">
        <v>57239</v>
      </c>
      <c r="H140" s="124" t="s">
        <v>375</v>
      </c>
      <c r="I140" s="125" t="s">
        <v>374</v>
      </c>
    </row>
    <row r="141" spans="1:9" ht="15.75" thickBot="1" x14ac:dyDescent="0.3">
      <c r="A141" s="103"/>
      <c r="B141" s="104" t="s">
        <v>373</v>
      </c>
      <c r="C141" s="108"/>
      <c r="D141" s="108"/>
      <c r="E141" s="105">
        <f>SUM(E10:E140)</f>
        <v>26637573.250000004</v>
      </c>
      <c r="F141" s="109"/>
      <c r="G141" s="106">
        <f>SUM(G10:G140)</f>
        <v>26637573.250000004</v>
      </c>
      <c r="H141" s="106"/>
      <c r="I141" s="107"/>
    </row>
    <row r="143" spans="1:9" x14ac:dyDescent="0.25">
      <c r="D143" s="77"/>
    </row>
    <row r="144" spans="1:9" x14ac:dyDescent="0.25">
      <c r="A144" s="88"/>
      <c r="B144" s="89"/>
      <c r="C144" s="111"/>
      <c r="D144" s="112"/>
      <c r="E144" s="102"/>
      <c r="F144" s="112"/>
      <c r="G144" s="90"/>
      <c r="H144" s="90"/>
      <c r="I144" s="97"/>
    </row>
    <row r="145" spans="1:9" x14ac:dyDescent="0.25">
      <c r="I145" s="91"/>
    </row>
    <row r="146" spans="1:9" x14ac:dyDescent="0.25">
      <c r="A146" s="151"/>
      <c r="B146" s="151"/>
      <c r="C146" s="84"/>
      <c r="F146" s="113"/>
      <c r="G146" s="76"/>
      <c r="H146" s="80"/>
      <c r="I146" s="98"/>
    </row>
    <row r="147" spans="1:9" x14ac:dyDescent="0.25">
      <c r="A147" s="152" t="s">
        <v>368</v>
      </c>
      <c r="B147" s="152"/>
      <c r="F147" s="114"/>
      <c r="G147" s="92" t="s">
        <v>369</v>
      </c>
      <c r="H147" s="82"/>
      <c r="I147" s="83"/>
    </row>
    <row r="148" spans="1:9" x14ac:dyDescent="0.25">
      <c r="A148" s="153" t="s">
        <v>370</v>
      </c>
      <c r="B148" s="153"/>
      <c r="F148" s="114"/>
      <c r="G148" s="93" t="s">
        <v>371</v>
      </c>
      <c r="H148" s="82"/>
      <c r="I148" s="78"/>
    </row>
  </sheetData>
  <protectedRanges>
    <protectedRange sqref="B6:C7" name="Rango2_1_1"/>
  </protectedRanges>
  <sortState xmlns:xlrd2="http://schemas.microsoft.com/office/spreadsheetml/2017/richdata2" ref="A10:I140">
    <sortCondition ref="A10:A140"/>
  </sortState>
  <mergeCells count="13">
    <mergeCell ref="A146:B146"/>
    <mergeCell ref="A147:B147"/>
    <mergeCell ref="A148:B148"/>
    <mergeCell ref="B6:I6"/>
    <mergeCell ref="A8:A9"/>
    <mergeCell ref="B8:B9"/>
    <mergeCell ref="C8:C9"/>
    <mergeCell ref="D8:D9"/>
    <mergeCell ref="E8:E9"/>
    <mergeCell ref="F8:F9"/>
    <mergeCell ref="G8:G9"/>
    <mergeCell ref="H8:H9"/>
    <mergeCell ref="I8:I9"/>
  </mergeCells>
  <pageMargins left="0.23622047244094491" right="0.23622047244094491" top="0.74803149606299213" bottom="0.74803149606299213" header="0.31496062992125984" footer="0.31496062992125984"/>
  <pageSetup scale="60" fitToHeight="0" orientation="landscape" r:id="rId1"/>
  <headerFooter>
    <oddFooter>Página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8</vt:i4>
      </vt:variant>
    </vt:vector>
  </HeadingPairs>
  <TitlesOfParts>
    <vt:vector size="13" baseType="lpstr">
      <vt:lpstr>JUNIO 2021 (2)</vt:lpstr>
      <vt:lpstr>JUNIO 2021 (3)</vt:lpstr>
      <vt:lpstr>JUNIO 2021 (4)</vt:lpstr>
      <vt:lpstr>Hoja1</vt:lpstr>
      <vt:lpstr>JULIO</vt:lpstr>
      <vt:lpstr>'JUNIO 2021 (2)'!Área_de_impresión</vt:lpstr>
      <vt:lpstr>'JUNIO 2021 (3)'!Área_de_impresión</vt:lpstr>
      <vt:lpstr>'JUNIO 2021 (4)'!Área_de_impresión</vt:lpstr>
      <vt:lpstr>Hoja1!Títulos_a_imprimir</vt:lpstr>
      <vt:lpstr>JULIO!Títulos_a_imprimir</vt:lpstr>
      <vt:lpstr>'JUNIO 2021 (2)'!Títulos_a_imprimir</vt:lpstr>
      <vt:lpstr>'JUNIO 2021 (3)'!Títulos_a_imprimir</vt:lpstr>
      <vt:lpstr>'JUNIO 2021 (4)'!Títulos_a_imprimir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A. Rodriguez Suero</dc:creator>
  <cp:lastModifiedBy>Alexis Cruz Concepcion</cp:lastModifiedBy>
  <cp:lastPrinted>2024-08-14T13:05:52Z</cp:lastPrinted>
  <dcterms:created xsi:type="dcterms:W3CDTF">2021-02-04T18:54:35Z</dcterms:created>
  <dcterms:modified xsi:type="dcterms:W3CDTF">2024-08-14T13:08:03Z</dcterms:modified>
</cp:coreProperties>
</file>