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lcruz\Desktop\Estados\Esdtados y reportes 2024\Pagos a proveedoeres\Agosto\"/>
    </mc:Choice>
  </mc:AlternateContent>
  <xr:revisionPtr revIDLastSave="0" documentId="13_ncr:1_{1C3218E4-0E50-4655-BEF0-0ABE1F26F82E}" xr6:coauthVersionLast="47" xr6:coauthVersionMax="47" xr10:uidLastSave="{00000000-0000-0000-0000-000000000000}"/>
  <bookViews>
    <workbookView xWindow="-120" yWindow="-120" windowWidth="20730" windowHeight="11040" firstSheet="4" activeTab="4" xr2:uid="{00000000-000D-0000-FFFF-FFFF00000000}"/>
  </bookViews>
  <sheets>
    <sheet name="JUNIO 2021 (2)" sheetId="2" state="hidden" r:id="rId1"/>
    <sheet name="JUNIO 2021 (3)" sheetId="3" state="hidden" r:id="rId2"/>
    <sheet name="JUNIO 2021 (4)" sheetId="4" state="hidden" r:id="rId3"/>
    <sheet name="Hoja1" sheetId="5" state="hidden" r:id="rId4"/>
    <sheet name="AGOSTO" sheetId="12"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4">AGOSTO!$2:$9</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3" i="12" l="1"/>
  <c r="G113" i="12"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H92" i="5" l="1"/>
  <c r="G92" i="5"/>
  <c r="F91" i="4"/>
  <c r="H90" i="4"/>
  <c r="I90" i="4" s="1"/>
  <c r="G90" i="4"/>
  <c r="H89" i="4"/>
  <c r="I89" i="4" s="1"/>
  <c r="G89" i="4"/>
  <c r="H88" i="4"/>
  <c r="I88" i="4" s="1"/>
  <c r="G88" i="4"/>
  <c r="H87" i="4"/>
  <c r="I87" i="4" s="1"/>
  <c r="G87" i="4"/>
  <c r="H86" i="4"/>
  <c r="I86" i="4" s="1"/>
  <c r="G86" i="4"/>
  <c r="H85" i="4"/>
  <c r="I85" i="4" s="1"/>
  <c r="G85" i="4"/>
  <c r="H84" i="4"/>
  <c r="I84" i="4" s="1"/>
  <c r="G84" i="4"/>
  <c r="H83" i="4"/>
  <c r="I83" i="4" s="1"/>
  <c r="G83" i="4"/>
  <c r="H82" i="4"/>
  <c r="I82" i="4" s="1"/>
  <c r="G82" i="4"/>
  <c r="H81" i="4"/>
  <c r="I81" i="4" s="1"/>
  <c r="G81" i="4"/>
  <c r="H80" i="4"/>
  <c r="I80" i="4" s="1"/>
  <c r="G80" i="4"/>
  <c r="H79" i="4"/>
  <c r="I79" i="4" s="1"/>
  <c r="G79" i="4"/>
  <c r="H78" i="4"/>
  <c r="I78" i="4" s="1"/>
  <c r="G78" i="4"/>
  <c r="H77" i="4"/>
  <c r="G77" i="4"/>
  <c r="H76" i="4"/>
  <c r="I76" i="4" s="1"/>
  <c r="G76" i="4"/>
  <c r="H75" i="4"/>
  <c r="I75" i="4" s="1"/>
  <c r="G75" i="4"/>
  <c r="H74" i="4"/>
  <c r="I74" i="4" s="1"/>
  <c r="G74" i="4"/>
  <c r="H73" i="4"/>
  <c r="I73" i="4" s="1"/>
  <c r="G73" i="4"/>
  <c r="H72" i="4"/>
  <c r="I72" i="4" s="1"/>
  <c r="G72" i="4"/>
  <c r="H71" i="4"/>
  <c r="I71" i="4" s="1"/>
  <c r="G71" i="4"/>
  <c r="H70" i="4"/>
  <c r="I70" i="4" s="1"/>
  <c r="G70" i="4"/>
  <c r="H69" i="4"/>
  <c r="I69" i="4" s="1"/>
  <c r="G69" i="4"/>
  <c r="H68" i="4"/>
  <c r="I68" i="4" s="1"/>
  <c r="G68" i="4"/>
  <c r="H67" i="4"/>
  <c r="I67" i="4" s="1"/>
  <c r="G67" i="4"/>
  <c r="H66" i="4"/>
  <c r="I66" i="4" s="1"/>
  <c r="G66" i="4"/>
  <c r="H65" i="4"/>
  <c r="I65" i="4" s="1"/>
  <c r="G65" i="4"/>
  <c r="H64" i="4"/>
  <c r="I64" i="4" s="1"/>
  <c r="G64" i="4"/>
  <c r="H63" i="4"/>
  <c r="I63" i="4" s="1"/>
  <c r="G63" i="4"/>
  <c r="H62" i="4"/>
  <c r="I62" i="4" s="1"/>
  <c r="G62" i="4"/>
  <c r="H61" i="4"/>
  <c r="I61" i="4" s="1"/>
  <c r="G61" i="4"/>
  <c r="H60" i="4"/>
  <c r="I60" i="4" s="1"/>
  <c r="G60" i="4"/>
  <c r="H59" i="4"/>
  <c r="I59" i="4" s="1"/>
  <c r="G59" i="4"/>
  <c r="H58" i="4"/>
  <c r="I58" i="4" s="1"/>
  <c r="G58" i="4"/>
  <c r="H57" i="4"/>
  <c r="I57" i="4" s="1"/>
  <c r="G57" i="4"/>
  <c r="H56" i="4"/>
  <c r="I56" i="4" s="1"/>
  <c r="G56" i="4"/>
  <c r="H55" i="4"/>
  <c r="I55" i="4" s="1"/>
  <c r="G55" i="4"/>
  <c r="H54" i="4"/>
  <c r="I54" i="4" s="1"/>
  <c r="G54" i="4"/>
  <c r="H53" i="4"/>
  <c r="I53" i="4" s="1"/>
  <c r="G53" i="4"/>
  <c r="H52" i="4"/>
  <c r="I52" i="4" s="1"/>
  <c r="G52" i="4"/>
  <c r="H51" i="4"/>
  <c r="I51" i="4" s="1"/>
  <c r="G51" i="4"/>
  <c r="H50" i="4"/>
  <c r="I50" i="4" s="1"/>
  <c r="G50" i="4"/>
  <c r="H49" i="4"/>
  <c r="I49" i="4" s="1"/>
  <c r="G49" i="4"/>
  <c r="H48" i="4"/>
  <c r="I48" i="4" s="1"/>
  <c r="G48" i="4"/>
  <c r="H47" i="4"/>
  <c r="I47" i="4" s="1"/>
  <c r="G47" i="4"/>
  <c r="H46" i="4"/>
  <c r="I46" i="4" s="1"/>
  <c r="G46" i="4"/>
  <c r="H45" i="4"/>
  <c r="I45" i="4" s="1"/>
  <c r="G45" i="4"/>
  <c r="H44" i="4"/>
  <c r="I44" i="4" s="1"/>
  <c r="G44" i="4"/>
  <c r="H43" i="4"/>
  <c r="I43" i="4" s="1"/>
  <c r="G43" i="4"/>
  <c r="H42" i="4"/>
  <c r="I42" i="4" s="1"/>
  <c r="G42" i="4"/>
  <c r="H41" i="4"/>
  <c r="I41" i="4" s="1"/>
  <c r="G41" i="4"/>
  <c r="H40" i="4"/>
  <c r="I40" i="4" s="1"/>
  <c r="G40" i="4"/>
  <c r="H39" i="4"/>
  <c r="I39" i="4" s="1"/>
  <c r="G39" i="4"/>
  <c r="H38" i="4"/>
  <c r="I38" i="4" s="1"/>
  <c r="G38" i="4"/>
  <c r="H37" i="4"/>
  <c r="I37" i="4" s="1"/>
  <c r="G37" i="4"/>
  <c r="H36" i="4"/>
  <c r="I36" i="4" s="1"/>
  <c r="G36" i="4"/>
  <c r="H35" i="4"/>
  <c r="I35" i="4" s="1"/>
  <c r="G35" i="4"/>
  <c r="H34" i="4"/>
  <c r="I34" i="4" s="1"/>
  <c r="G34" i="4"/>
  <c r="H33" i="4"/>
  <c r="I33" i="4" s="1"/>
  <c r="G33" i="4"/>
  <c r="H32" i="4"/>
  <c r="I32" i="4" s="1"/>
  <c r="G32" i="4"/>
  <c r="H31" i="4"/>
  <c r="I31" i="4" s="1"/>
  <c r="G31" i="4"/>
  <c r="H30" i="4"/>
  <c r="I30" i="4" s="1"/>
  <c r="G30" i="4"/>
  <c r="H29" i="4"/>
  <c r="I29" i="4" s="1"/>
  <c r="G29" i="4"/>
  <c r="H28" i="4"/>
  <c r="I28" i="4" s="1"/>
  <c r="G28" i="4"/>
  <c r="H27" i="4"/>
  <c r="I27" i="4" s="1"/>
  <c r="G27" i="4"/>
  <c r="H26" i="4"/>
  <c r="I26" i="4" s="1"/>
  <c r="G26" i="4"/>
  <c r="H25" i="4"/>
  <c r="I25" i="4" s="1"/>
  <c r="G25" i="4"/>
  <c r="H24" i="4"/>
  <c r="I24" i="4" s="1"/>
  <c r="G24" i="4"/>
  <c r="H23" i="4"/>
  <c r="I23" i="4" s="1"/>
  <c r="G23" i="4"/>
  <c r="H22" i="4"/>
  <c r="I22" i="4" s="1"/>
  <c r="G22" i="4"/>
  <c r="H21" i="4"/>
  <c r="I21" i="4" s="1"/>
  <c r="G21" i="4"/>
  <c r="H20" i="4"/>
  <c r="I20" i="4" s="1"/>
  <c r="G20" i="4"/>
  <c r="H19" i="4"/>
  <c r="I19" i="4" s="1"/>
  <c r="G19" i="4"/>
  <c r="H18" i="4"/>
  <c r="I18" i="4" s="1"/>
  <c r="G18" i="4"/>
  <c r="H17" i="4"/>
  <c r="I17" i="4" s="1"/>
  <c r="G17" i="4"/>
  <c r="H16" i="4"/>
  <c r="I16" i="4" s="1"/>
  <c r="G16" i="4"/>
  <c r="H15" i="4"/>
  <c r="I15" i="4" s="1"/>
  <c r="G15" i="4"/>
  <c r="H14" i="4"/>
  <c r="I14" i="4" s="1"/>
  <c r="G14" i="4"/>
  <c r="H13" i="4"/>
  <c r="I13" i="4" s="1"/>
  <c r="G13" i="4"/>
  <c r="H12" i="4"/>
  <c r="I12" i="4" s="1"/>
  <c r="G12" i="4"/>
  <c r="H11" i="4"/>
  <c r="I11" i="4" s="1"/>
  <c r="G11" i="4"/>
  <c r="H10" i="4"/>
  <c r="I10" i="4" s="1"/>
  <c r="G10" i="4"/>
  <c r="F91" i="3"/>
  <c r="H90" i="3"/>
  <c r="I90" i="3" s="1"/>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H19" i="3"/>
  <c r="I19" i="3" s="1"/>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s="1"/>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<sst xmlns="http://schemas.openxmlformats.org/spreadsheetml/2006/main" count="2089" uniqueCount="677">
  <si>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</si>
  <si>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</si>
  <si>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</si>
  <si>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</si>
  <si>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</si>
  <si>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</si>
  <si>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</si>
  <si>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</si>
  <si>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</si>
  <si>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</si>
  <si>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</si>
  <si>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</si>
  <si>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</si>
  <si>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</si>
  <si>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</si>
  <si>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</si>
  <si>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</si>
  <si>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</si>
  <si>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</si>
  <si>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</si>
  <si>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</si>
  <si>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</si>
  <si>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</si>
  <si>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</si>
  <si>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</si>
  <si>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</si>
  <si>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</si>
  <si>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</si>
  <si>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</si>
  <si>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</si>
  <si>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</si>
  <si>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</si>
  <si>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</si>
  <si>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</si>
  <si>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</si>
  <si>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</si>
  <si>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</si>
  <si>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</si>
  <si>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</si>
  <si>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</si>
  <si>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</si>
  <si>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</si>
  <si>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</si>
  <si>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</si>
  <si>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</si>
  <si>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</si>
  <si>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</si>
  <si>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</si>
  <si>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</si>
  <si>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</si>
  <si>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</si>
  <si>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</si>
  <si>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</si>
  <si>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</si>
  <si>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</si>
  <si>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</si>
  <si>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</si>
  <si>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</si>
  <si>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</si>
  <si>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</si>
  <si>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</si>
  <si>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</si>
  <si>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</si>
  <si>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</si>
  <si>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</si>
  <si>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</si>
  <si>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</si>
  <si>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</si>
  <si>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</si>
  <si>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</si>
  <si>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</si>
  <si>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</si>
  <si>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</si>
  <si>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</si>
  <si>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</si>
  <si>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</si>
  <si>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</si>
  <si>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</si>
  <si>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</si>
  <si>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</si>
  <si>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</si>
  <si>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</si>
  <si>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</si>
  <si>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</si>
  <si>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</si>
  <si>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</si>
  <si>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</si>
  <si>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</si>
  <si>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</si>
  <si>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</si>
  <si>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</si>
  <si>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</si>
  <si>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</si>
  <si>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</si>
  <si>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</si>
  <si>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</si>
  <si>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</si>
  <si>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</si>
  <si>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</si>
  <si>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</si>
  <si>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</si>
  <si>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</si>
  <si>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</si>
  <si>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</si>
  <si>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</si>
  <si>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</si>
  <si>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</si>
  <si>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</si>
  <si>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</si>
  <si>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</si>
  <si>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</si>
  <si>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</si>
  <si>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</si>
  <si>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</si>
  <si>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</si>
  <si>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</si>
  <si>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</si>
  <si>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</si>
  <si>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</si>
  <si>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</si>
  <si>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</si>
  <si>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</si>
  <si>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</si>
  <si>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</si>
  <si>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</si>
  <si>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</si>
  <si>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</si>
  <si>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</si>
  <si>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</si>
  <si>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</si>
  <si>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</si>
  <si>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</si>
  <si>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</si>
  <si>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</si>
  <si>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</si>
  <si>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</si>
  <si>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</si>
  <si>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</si>
  <si>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</si>
  <si>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</si>
  <si>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</si>
  <si>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</si>
  <si>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</si>
  <si>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</si>
  <si>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</si>
  <si>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</si>
  <si>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</si>
  <si>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</si>
  <si>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</si>
  <si>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</si>
  <si>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</si>
  <si>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</si>
  <si>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</si>
  <si>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</si>
  <si>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</si>
  <si>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</si>
  <si>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</si>
  <si>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</si>
  <si>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</si>
  <si>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</si>
  <si>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</si>
  <si>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</si>
  <si>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</si>
  <si>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</si>
  <si>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</si>
  <si>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</si>
  <si>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</si>
  <si>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</si>
  <si>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</si>
  <si>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</si>
  <si>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</si>
  <si>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</si>
  <si>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</si>
  <si>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</si>
  <si>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</si>
  <si>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</si>
  <si>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</si>
  <si>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</si>
  <si>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</si>
  <si>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</si>
  <si>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</si>
  <si>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</si>
  <si>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</si>
  <si>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</si>
  <si>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</si>
  <si>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</si>
  <si>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</si>
  <si>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</si>
  <si>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</si>
  <si>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</si>
  <si>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</si>
  <si>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</si>
  <si>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</si>
  <si>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</si>
  <si>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</si>
  <si>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</si>
  <si>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</si>
  <si>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</si>
  <si>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</si>
  <si>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</si>
  <si>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</si>
  <si>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</si>
  <si>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</si>
  <si>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</si>
  <si>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</si>
  <si>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</si>
  <si>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</si>
  <si>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</si>
  <si>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</si>
  <si>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</si>
  <si>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</si>
  <si>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</si>
  <si>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</si>
  <si>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</si>
  <si>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</si>
  <si>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</si>
  <si>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</si>
  <si>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</si>
  <si>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</si>
  <si>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</si>
  <si>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</si>
  <si>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</si>
  <si>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</si>
  <si>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</si>
  <si>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</si>
  <si>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</si>
  <si>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</si>
  <si>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</si>
  <si>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</si>
  <si>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</si>
  <si>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</si>
  <si>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</si>
  <si>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</si>
  <si>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</si>
  <si>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</si>
  <si>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</si>
  <si>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</si>
  <si>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</si>
  <si>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</si>
  <si>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</si>
  <si>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</si>
  <si>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</si>
  <si>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</si>
  <si>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</si>
  <si>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</si>
  <si>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</si>
  <si>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</si>
  <si>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</si>
  <si>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</si>
  <si>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</si>
  <si>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</si>
  <si>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</si>
  <si>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</si>
  <si>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</si>
  <si>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</si>
  <si>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</si>
  <si>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</si>
  <si>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</si>
  <si>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</si>
  <si>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</si>
  <si>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</si>
  <si>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</si>
  <si>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</si>
  <si>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</si>
  <si>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</si>
  <si>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</si>
  <si>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</si>
  <si>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</si>
  <si>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</si>
  <si>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</si>
  <si>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</si>
  <si>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</si>
  <si>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</si>
  <si>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</si>
  <si>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</si>
  <si>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</si>
  <si>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</si>
  <si>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</si>
  <si>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</si>
  <si>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</si>
  <si>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</si>
  <si>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</si>
  <si>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</si>
  <si>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</si>
  <si>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</si>
  <si>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</si>
  <si>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</si>
  <si>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</si>
  <si>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</si>
  <si>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</si>
  <si>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</si>
  <si>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</si>
  <si>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</si>
  <si>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</si>
  <si>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</si>
  <si>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</si>
  <si>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</si>
  <si>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</si>
  <si>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</si>
  <si>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</si>
  <si>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</si>
  <si>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</si>
  <si>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</si>
  <si>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</si>
  <si>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</si>
  <si>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</si>
  <si>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</si>
  <si>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</si>
  <si>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</si>
  <si>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</si>
  <si>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</si>
  <si>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</si>
  <si>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</si>
  <si>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</si>
  <si>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</si>
  <si>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</si>
  <si>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</si>
  <si>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</si>
  <si>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</si>
  <si>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</si>
  <si>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</si>
  <si>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</si>
  <si>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</si>
  <si>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</si>
  <si>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</si>
  <si>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</si>
  <si>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</si>
  <si>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</si>
  <si>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</si>
  <si>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</si>
  <si>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</si>
  <si>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</si>
  <si>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</si>
  <si>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</si>
  <si>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</si>
  <si>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</si>
  <si>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</si>
  <si>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</si>
  <si>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</si>
  <si>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</si>
  <si>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</si>
  <si>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</si>
  <si>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</si>
  <si>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</si>
  <si>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</si>
  <si>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</si>
  <si>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</si>
  <si>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</si>
  <si>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</si>
  <si>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</si>
  <si>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</si>
  <si>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</si>
  <si>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</si>
  <si>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</si>
  <si>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</si>
  <si>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</si>
  <si>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</si>
  <si>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</si>
  <si>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</si>
  <si>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</si>
  <si>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</si>
  <si>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</si>
  <si>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</si>
  <si>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</si>
  <si>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</si>
  <si>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</si>
  <si>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</si>
  <si>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</si>
  <si>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</si>
  <si>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</si>
  <si>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</si>
  <si>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</si>
  <si>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AYUNTAMIENTO DEL DISTRITO NACIONAL</t>
  </si>
  <si>
    <t>TOTAL</t>
  </si>
  <si>
    <t xml:space="preserve"> Completado</t>
  </si>
  <si>
    <t>0.00</t>
  </si>
  <si>
    <t>DELTA COMERCIAL, S.A.</t>
  </si>
  <si>
    <t>FIDEICOMISO PARA LA EXPANSION EL MANT Y LA OPERACION DE LA RED DE PARQUEOS DE US</t>
  </si>
  <si>
    <t>QUALITAS SOFTWARE SRL</t>
  </si>
  <si>
    <t>VASQUEZ  REPUESTOS Y SERV. PARA AUTOS, SRL.</t>
  </si>
  <si>
    <t>CKTRANS MOTORS S.R.L</t>
  </si>
  <si>
    <t>OPTIMUM CONTROL DE PLAGAS S.R.L</t>
  </si>
  <si>
    <t>NAP DEL CARIBE, INC</t>
  </si>
  <si>
    <t xml:space="preserve"> B1500000105</t>
  </si>
  <si>
    <t xml:space="preserve"> B1500000169</t>
  </si>
  <si>
    <t>AGENCIA DE VIAJES MILENA TOURS, SRL.</t>
  </si>
  <si>
    <t>CENTRO AUTOMOTRIZ REMESA SRL</t>
  </si>
  <si>
    <t>COMPU-OFFICE DOMINICANA, SRL</t>
  </si>
  <si>
    <t>INSTITUTO DE CONTADORES PUBLICOS AUTORIZADOS</t>
  </si>
  <si>
    <t>ROMAN PAREDES INDUSTRIAL SRL</t>
  </si>
  <si>
    <t>SIMPATIA EVENT TECHNOLOGIES SRL</t>
  </si>
  <si>
    <t>SOLUCIONES DE TECNOLOGIA GUERRERO PENA S.R.L</t>
  </si>
  <si>
    <t xml:space="preserve"> 07/09/2024</t>
  </si>
  <si>
    <t xml:space="preserve"> 07/30/2024</t>
  </si>
  <si>
    <t xml:space="preserve"> B1500000151</t>
  </si>
  <si>
    <t xml:space="preserve"> B1500000090</t>
  </si>
  <si>
    <t xml:space="preserve"> 08/22/2024</t>
  </si>
  <si>
    <t xml:space="preserve"> 08/08/2024</t>
  </si>
  <si>
    <t xml:space="preserve"> 08/09/2024</t>
  </si>
  <si>
    <t xml:space="preserve"> 08/29/2024</t>
  </si>
  <si>
    <t xml:space="preserve"> 08/14/2024</t>
  </si>
  <si>
    <t xml:space="preserve"> 08/23/2024</t>
  </si>
  <si>
    <t xml:space="preserve"> 08/28/2024</t>
  </si>
  <si>
    <t xml:space="preserve"> 08/15/2024</t>
  </si>
  <si>
    <t xml:space="preserve"> 08/07/2024</t>
  </si>
  <si>
    <t xml:space="preserve"> 08/21/2024</t>
  </si>
  <si>
    <t xml:space="preserve"> 08/02/2024</t>
  </si>
  <si>
    <t xml:space="preserve"> EVENTS SUPPORT SERVICES MINERVA FERNÁNDEZ, SRL.</t>
  </si>
  <si>
    <t xml:space="preserve"> RQD HIGIENICOS SRL</t>
  </si>
  <si>
    <t>ADVANCED AUTO TECHNOLOGY S.A.S</t>
  </si>
  <si>
    <t>ALUVION COMUNICACIONES SRL</t>
  </si>
  <si>
    <t>ANGELES JORGE SANCHEZ JIMENEZ</t>
  </si>
  <si>
    <t>ASYSTEC, SRL.</t>
  </si>
  <si>
    <t>AVANSI S, R, L</t>
  </si>
  <si>
    <t>CECOMSA, SRL</t>
  </si>
  <si>
    <t>CONSTRUCTORA NOVOGAR SRL</t>
  </si>
  <si>
    <t>DEZZERTA SRL</t>
  </si>
  <si>
    <t>GRAFIMEDIOS SRL</t>
  </si>
  <si>
    <t>GRUPO DIARIO LIBRE, S A</t>
  </si>
  <si>
    <t>GUSTAVO ANTONIO SANTANA VILORIO</t>
  </si>
  <si>
    <t>INSTITUTO GLOBAL DE ALTOS ESTUDIOS EN CIENCIAS SOCIALES.</t>
  </si>
  <si>
    <t>INTEGRATION &amp; CONSULTING TECHNOLOGYINT ICT SRL</t>
  </si>
  <si>
    <t>INVERSIONES ALAFIA, SRL</t>
  </si>
  <si>
    <t>INVERSIONES INOGAR SRL</t>
  </si>
  <si>
    <t>JARDIN NURIS FLOR SRL</t>
  </si>
  <si>
    <t>LUIS FELIPE ROSA HERNANDEZ</t>
  </si>
  <si>
    <t>LUZ MAGALY ROMAN CASADO</t>
  </si>
  <si>
    <t>MARGARITA CABA FERREIRA</t>
  </si>
  <si>
    <t>OROX INVERSIONES SRL</t>
  </si>
  <si>
    <t>OTANEXT DOMINICANA SRL</t>
  </si>
  <si>
    <t>RAAS SOLAR SRL</t>
  </si>
  <si>
    <t>REFRICLIMA HF S.R.L</t>
  </si>
  <si>
    <t>SIMON BOLIVAR CEPEDA MENA</t>
  </si>
  <si>
    <t>TCO NETWORKING S.R.L</t>
  </si>
  <si>
    <t xml:space="preserve">TECNICARIBE DOMINICANA, S. A. </t>
  </si>
  <si>
    <t>UNIVERSIDAD AUTONOMA DE SANTO DOMINGO</t>
  </si>
  <si>
    <t>UNIVERSIDAD IBEROAMERICANA (UNIBE)</t>
  </si>
  <si>
    <t>UNIVERSIDAD NAC. PEDRO HENRIQUEZ UREÑA</t>
  </si>
  <si>
    <t xml:space="preserve"> B1500000621</t>
  </si>
  <si>
    <t xml:space="preserve"> B1500000525</t>
  </si>
  <si>
    <t xml:space="preserve"> B1500000724</t>
  </si>
  <si>
    <t xml:space="preserve"> B1500006852</t>
  </si>
  <si>
    <t xml:space="preserve"> B1500006899</t>
  </si>
  <si>
    <t xml:space="preserve"> E450000005959</t>
  </si>
  <si>
    <t xml:space="preserve"> E450000006506</t>
  </si>
  <si>
    <t xml:space="preserve"> E450000006509</t>
  </si>
  <si>
    <t xml:space="preserve"> E450000006510</t>
  </si>
  <si>
    <t xml:space="preserve"> E450000006508</t>
  </si>
  <si>
    <t xml:space="preserve"> E450000005923</t>
  </si>
  <si>
    <t xml:space="preserve"> E45000005955</t>
  </si>
  <si>
    <t xml:space="preserve"> E450000006212</t>
  </si>
  <si>
    <t xml:space="preserve"> E450000006362</t>
  </si>
  <si>
    <t xml:space="preserve"> B1500000170</t>
  </si>
  <si>
    <t xml:space="preserve"> B1500000028</t>
  </si>
  <si>
    <t xml:space="preserve"> E450000000021</t>
  </si>
  <si>
    <t xml:space="preserve"> E450000000001</t>
  </si>
  <si>
    <t xml:space="preserve"> B1500054310</t>
  </si>
  <si>
    <t xml:space="preserve"> B1500054859</t>
  </si>
  <si>
    <t xml:space="preserve"> B1500000171</t>
  </si>
  <si>
    <t xml:space="preserve"> B1500000172</t>
  </si>
  <si>
    <t xml:space="preserve"> B1500000173</t>
  </si>
  <si>
    <t xml:space="preserve"> B1500146394,  B1500147239,  B1500147007,  B1500145929,  B1500145930</t>
  </si>
  <si>
    <t xml:space="preserve"> E450000002119</t>
  </si>
  <si>
    <t xml:space="preserve"> B1500002118</t>
  </si>
  <si>
    <t xml:space="preserve"> B1500001183</t>
  </si>
  <si>
    <t xml:space="preserve"> B1500001182</t>
  </si>
  <si>
    <t xml:space="preserve"> B1500001186</t>
  </si>
  <si>
    <t xml:space="preserve"> B1500001184</t>
  </si>
  <si>
    <t xml:space="preserve"> B1500001185</t>
  </si>
  <si>
    <t xml:space="preserve"> E450000049042</t>
  </si>
  <si>
    <t xml:space="preserve"> E450000049118</t>
  </si>
  <si>
    <t xml:space="preserve"> E450000049074</t>
  </si>
  <si>
    <t xml:space="preserve"> E450000000292</t>
  </si>
  <si>
    <t xml:space="preserve"> B1500000155</t>
  </si>
  <si>
    <t xml:space="preserve"> E450000000823</t>
  </si>
  <si>
    <t xml:space="preserve"> E450000000794</t>
  </si>
  <si>
    <t xml:space="preserve"> E450000000788</t>
  </si>
  <si>
    <t xml:space="preserve"> E450000000836</t>
  </si>
  <si>
    <t xml:space="preserve"> B1500000157</t>
  </si>
  <si>
    <t xml:space="preserve"> B1500451997</t>
  </si>
  <si>
    <t xml:space="preserve"> B1500448868</t>
  </si>
  <si>
    <t xml:space="preserve"> B1500446958</t>
  </si>
  <si>
    <t xml:space="preserve"> B1500544947,  B1500544954,  B1500544949,  B1500544950,  B1500544951,  B1500544948,  B1500544952,  B1500544953</t>
  </si>
  <si>
    <t xml:space="preserve"> B1500343270</t>
  </si>
  <si>
    <t xml:space="preserve"> B1500343470</t>
  </si>
  <si>
    <t xml:space="preserve"> B1500344674</t>
  </si>
  <si>
    <t xml:space="preserve"> B1500342155</t>
  </si>
  <si>
    <t xml:space="preserve"> B1500345182</t>
  </si>
  <si>
    <t xml:space="preserve"> B1500000200</t>
  </si>
  <si>
    <t xml:space="preserve"> B1500000108</t>
  </si>
  <si>
    <t xml:space="preserve"> B1500000109</t>
  </si>
  <si>
    <t xml:space="preserve"> B1500000044</t>
  </si>
  <si>
    <t xml:space="preserve"> B1500003471</t>
  </si>
  <si>
    <t xml:space="preserve"> B1500000372</t>
  </si>
  <si>
    <t xml:space="preserve"> B1500000373</t>
  </si>
  <si>
    <t xml:space="preserve"> B1500000334</t>
  </si>
  <si>
    <t xml:space="preserve"> B1500000476</t>
  </si>
  <si>
    <t xml:space="preserve"> B1500000282</t>
  </si>
  <si>
    <t xml:space="preserve"> B1500000284</t>
  </si>
  <si>
    <t xml:space="preserve"> B1500000730</t>
  </si>
  <si>
    <t xml:space="preserve"> B1500000731</t>
  </si>
  <si>
    <t xml:space="preserve"> B1500000308</t>
  </si>
  <si>
    <t xml:space="preserve"> B1500000081</t>
  </si>
  <si>
    <t xml:space="preserve"> B1500001555</t>
  </si>
  <si>
    <t xml:space="preserve"> .</t>
  </si>
  <si>
    <t xml:space="preserve"> B1500000089</t>
  </si>
  <si>
    <t xml:space="preserve"> B1500000077</t>
  </si>
  <si>
    <t xml:space="preserve"> E450000000225</t>
  </si>
  <si>
    <t xml:space="preserve"> E450000000022</t>
  </si>
  <si>
    <t xml:space="preserve"> B1500000141</t>
  </si>
  <si>
    <t xml:space="preserve"> B1500000083</t>
  </si>
  <si>
    <t xml:space="preserve"> B1500000084</t>
  </si>
  <si>
    <t xml:space="preserve"> B1500000812</t>
  </si>
  <si>
    <t xml:space="preserve"> B1500000348</t>
  </si>
  <si>
    <t xml:space="preserve"> E450000000932</t>
  </si>
  <si>
    <t xml:space="preserve"> E450000000941</t>
  </si>
  <si>
    <t xml:space="preserve"> E450000000961</t>
  </si>
  <si>
    <t xml:space="preserve"> B1500000129</t>
  </si>
  <si>
    <t xml:space="preserve"> B1500000125</t>
  </si>
  <si>
    <t xml:space="preserve"> B1500000317</t>
  </si>
  <si>
    <t xml:space="preserve"> B1500000324</t>
  </si>
  <si>
    <t xml:space="preserve"> B1500000004</t>
  </si>
  <si>
    <t xml:space="preserve"> B1500000902</t>
  </si>
  <si>
    <t xml:space="preserve"> B1500000572</t>
  </si>
  <si>
    <t xml:space="preserve"> B1500003233</t>
  </si>
  <si>
    <t xml:space="preserve"> B1500003231</t>
  </si>
  <si>
    <t xml:space="preserve"> B1500003226</t>
  </si>
  <si>
    <t xml:space="preserve"> B150000138</t>
  </si>
  <si>
    <t xml:space="preserve"> B1500002496</t>
  </si>
  <si>
    <t xml:space="preserve"> B1500002499</t>
  </si>
  <si>
    <t xml:space="preserve"> B1500001487,  E450000000065,  E450000000122</t>
  </si>
  <si>
    <t xml:space="preserve"> B1500001919</t>
  </si>
  <si>
    <t xml:space="preserve"> B1500003403</t>
  </si>
  <si>
    <t xml:space="preserve"> B1500003438</t>
  </si>
  <si>
    <t xml:space="preserve"> 08/19/2024</t>
  </si>
  <si>
    <t xml:space="preserve"> 08/05/2024</t>
  </si>
  <si>
    <t xml:space="preserve"> 07/31/2024</t>
  </si>
  <si>
    <t xml:space="preserve"> 08/13/2024</t>
  </si>
  <si>
    <t xml:space="preserve"> 08/06/2024</t>
  </si>
  <si>
    <t xml:space="preserve"> 08/08/2024,  08/08/2024,  08/08/2024,  08/08/2024,  08/08/2024</t>
  </si>
  <si>
    <t xml:space="preserve"> 08/12/2024</t>
  </si>
  <si>
    <t xml:space="preserve"> 08/08/2024,  08/08/2024,  08/08/2024,  08/08/2024,  08/08/2024,  08/08/2024,  08/08/2024,  08/08/2024</t>
  </si>
  <si>
    <t xml:space="preserve"> 08/20/2024</t>
  </si>
  <si>
    <t xml:space="preserve"> 08/01/2024</t>
  </si>
  <si>
    <t xml:space="preserve"> 08/27/2024</t>
  </si>
  <si>
    <t xml:space="preserve"> 08/12/2024,  08/12/2024,  08/12/2024</t>
  </si>
  <si>
    <t xml:space="preserve"> 09/22/2024</t>
  </si>
  <si>
    <t xml:space="preserve"> 09/18/2024</t>
  </si>
  <si>
    <t xml:space="preserve"> 09/04/2024</t>
  </si>
  <si>
    <t xml:space="preserve"> 09/07/2024</t>
  </si>
  <si>
    <t xml:space="preserve"> 09/21/2024</t>
  </si>
  <si>
    <t xml:space="preserve"> 08/30/2024</t>
  </si>
  <si>
    <t xml:space="preserve"> 09/12/2024</t>
  </si>
  <si>
    <t xml:space="preserve"> 09/05/2024</t>
  </si>
  <si>
    <t xml:space="preserve"> 09/28/2024</t>
  </si>
  <si>
    <t xml:space="preserve"> 09/07/2024,  09/07/2024,  09/07/2024,  09/07/2024,  09/07/2024</t>
  </si>
  <si>
    <t xml:space="preserve"> 09/11/2024</t>
  </si>
  <si>
    <t xml:space="preserve"> 09/13/2024</t>
  </si>
  <si>
    <t xml:space="preserve"> 09/14/2024</t>
  </si>
  <si>
    <t xml:space="preserve"> 09/20/2024</t>
  </si>
  <si>
    <t xml:space="preserve"> 09/06/2024</t>
  </si>
  <si>
    <t xml:space="preserve"> 09/07/2024,  09/07/2024,  09/07/2024,  09/07/2024,  09/07/2024,  09/07/2024,  09/07/2024,  09/07/2024</t>
  </si>
  <si>
    <t xml:space="preserve"> 09/27/2024</t>
  </si>
  <si>
    <t xml:space="preserve"> 09/19/2024</t>
  </si>
  <si>
    <t xml:space="preserve"> 09/08/2024</t>
  </si>
  <si>
    <t xml:space="preserve"> 09/01/2024</t>
  </si>
  <si>
    <t xml:space="preserve"> 08/31/2024</t>
  </si>
  <si>
    <t xml:space="preserve"> 09/26/2024</t>
  </si>
  <si>
    <t xml:space="preserve"> 09/11/2024,  09/11/2024,  09/11/2024</t>
  </si>
  <si>
    <t xml:space="preserve">                      RELACIÓN DE PAGOS A PROVEEDORES AL 31 DE AGOSTO, 2024</t>
  </si>
  <si>
    <t xml:space="preserve"> CORRESPONDIENTE AL PAGO REALIZADO POR CONCEPTO DE: SERVICIOS DE MONTAJES CORRESPONDIENTES A LAS ACTIVIDADES DE INAUGURACION DIGITALAB, BIBLIOTECA MUNICIPAL DE LA VEGA Y LA INAUGURACION PUNTO WIFI CRISTO PARK DE LA INSTITUCION, SEGUN NO. DE ORDEN, 2024-00227
</t>
  </si>
  <si>
    <t xml:space="preserve"> CORRESPONDIENTE AL PAGO REALIZADO POR CONCEPTO DE:  COMPRA DE INSUMOS DE PAPEL HIGIENICOS, PARA EL PERIODO TRIMESTRAL JULIO -  SEPTIEMBRE 2024. NO. DE ORDEN, 2024-00228 </t>
  </si>
  <si>
    <t xml:space="preserve"> CORRESPONDIENTE AL PAGO REALIZADO POR CONCEPTO DE:  LA RECLAMACON 492231 POR COLISION DEL VEHICULO CAMIONETA MITSIBISHI L-200 AÑO 2019, PLACA L397836 CHASIS MMBJYKL30KH003435 COLR GRIS POLIZA NO. 2-2-502-0049216 </t>
  </si>
  <si>
    <t xml:space="preserve"> CORRESPONDIENTE AL PAGO REALIZADO POR CONCEPTO DE:   SOLICITUD DE ALQUILER DE UN TELEVISOR LED DE 55 PULGADAS PARA EL MONTAJE DE LA SEMANA DE LA CONECTIVIDAD EN SANTIAGO DE LOS CABALLEROS. SEGUN NO. DE ORDEN, 2024-00194 </t>
  </si>
  <si>
    <t xml:space="preserve"> CORRESPONDIENTE AL PAGO REALIZADO POR CONCEPTO DE: CONTRATACION DE TELEPROMPTER, PARA UTILIZARSE EN LA INSTITUCION, SEGUN LA ORDEN 2024-00220 
</t>
  </si>
  <si>
    <t xml:space="preserve"> CORRESPONDIENTE AL PAGO REALIZADO POR CONCEPTO DE:  LA FACTURA CC202407252408066309 CORESPONDIENTE  A LOS SERVICIOS DE INTERNET EN LAS ESTACIONES DEL METRO AL CORTE EL 25 DE JULIO 2024 DE LA CUENTA 8163091</t>
  </si>
  <si>
    <t xml:space="preserve"> CORRESPONDIENTE AL PAGO REALIZADO POR CONCEPTO DE:  FACTURA NO.CC202408055201753684 ,CORRESPONDIENTE A MINUTOS DE VOZ Y DATA, PERIODO DE FACTURACION 01-JULIO AL 31 DE JULIO 2024, CUENTA NO. 90520770 .NO DE CONTRATO. BS-0015624-2023( LOTE I). </t>
  </si>
  <si>
    <t xml:space="preserve"> CORRESPONDIENTE AL PAGO REALIZADO POR CONCEPTO DE:  LA FACTURA NO.CC202408055201754765, LA CUENTA NO.90867099, CORRESPONDIENTE A MINUTOS DE VOZ Y DATA, PERIODO  DE FACTURACION DESDE 01 DE JULIO HASTA 31 DE JULIO 2024. NO. DE CONTRATO BS-0015620-2023.(LOTE II).</t>
  </si>
  <si>
    <t xml:space="preserve"> CORRESPONDIENTE AL PAGO REALIZADO POR CONCEPTO DE:  LA FACTURA NO.CC202408055201754766 DE LA CUENTA NO.90867725, CORRESPONDIENTE A MINUTOS DE VOZ Y DATA, PERIODO DESDE 01 DE JULIO  HASTA  31 DE JULIO 2024. NO. DE CONTRATO BS-0015622-2023.(LOTE III). </t>
  </si>
  <si>
    <t xml:space="preserve"> CORRESPONDIENTE AL PAGO REALIZADO POR CONCEPTO DE:  LA FACTURA NO.CC202408055201754020, CORRESPONDIENTE A MINUTOS DE VOZ Y DATA, PERIODO DE FACTURACION 01-JULIO  AL 31 DE JULIO 2024. NO.CONTRATO BS-0015621-2023. (LOTE IV). </t>
  </si>
  <si>
    <t xml:space="preserve"> CORRESPONDIENTE AL PAGO REALIZADO POR CONCEPTO DE:  FACTURA NO. CC202407252408059770,CUENTA NO. 1475052,  PARA EL PERIODO COMPRENDIDO DEL  20/06/2024 AL 19/07/2024, POR SERVICIOS DE TELECABLE OFICINA PRINCIPAL. </t>
  </si>
  <si>
    <t xml:space="preserve">  CORRESPONDIENTE AL PAGO REALIZADO POR CONCEPTO DE:  FACTURA  NO. CC202407252408065437, CUENTA NO. 7753558, POR SERVICIOS DE INTERNET CCT, UBICADO EN EL MUSEO DE LAS TELECOMUNICACIONES, CORRESPONDIENTE AL PERIODO 20/06/2024 AL 19/07/2024. MONTO RD$2,089.01  IMPUESTOS: RD$585.02</t>
  </si>
  <si>
    <t xml:space="preserve"> CORRESPONDIENTE AL PAGO REALIZADO POR CONCEPTO DE:  FACT. NO. CC20240856422669732 DESDE 01 DE JULIO 2024  HASTA EL 31 DE JULIO 2024, DE LA CUENTA #9308820. PLAN INTERNET MOVIL POSTPAGO . </t>
  </si>
  <si>
    <t xml:space="preserve"> CORRESPONDIENTE AL PAGO REALIZADO POR CONCEPTO DE: FACT. NO. CC202408055201748428 DESDE 01 DE JULIO 2024  HASTA EL 31 DE JULIO 2024, DE LA CUENTA #71299770. PLAN BUSNESS FIT SERVICIOS MOVIL DE VOZ DATA DIRECCION TECNICA.</t>
  </si>
  <si>
    <t xml:space="preserve"> CORRESPONDIENTE AL PAGO REALIZADO POR CONCEPTO DE:  PUBLICIDAD DIGITAL EN EL PORTAL WWW.ELORIENTADORRD.COM CONSISTENTE EN LA COLOCACION DE BANNER A NOMBRE DE INDOTEL.  ABRIL 2024.  CONTRATO BS-0002697-2024. PAGO 2/3.  
</t>
  </si>
  <si>
    <t xml:space="preserve"> CORRESPONDIENTE AL PAGO REALIZADO POR CONCEPTO DE:  PUBLICIDAD DIGITAL EN EL PORTAL WWW.ELORIENTADORRD.COM CONSISTENTE EN LA COLOCACION DE BANNER A NOMBRE DE INDOTEL.  MAYO 2024.  CONTRATO BS-0002697-2024. PAGO 3/3.  
</t>
  </si>
  <si>
    <t xml:space="preserve"> CORRESPONDIENTE AL PAGO REALIZADO POR CONCEPTO DE:  LOS SERVICIOS PRESTADOS EN SU CALIDAD DE ALGUACIL, CONSISTENTE EN NOTIFICACIONES DE ACTOS ENTRE INDOTEL Y PARTICULARES. SEGUN MEMO DJ-M-000297-24.
</t>
  </si>
  <si>
    <t xml:space="preserve"> CORRESPONDIENTE AL PAGO REALIZADO POR CONCEPTO DE:  FACTURA  ADQUISICION E IMPLEMENTACION DE UN GESTOR DE SEGURIDAD DE INFORMACION Y EVENTOS (SIEM) BS-0000297-2024.
</t>
  </si>
  <si>
    <t xml:space="preserve"> CORRESPONDIENTE AL PAGO REALIZADO POR CONCEPTO DE:  RECONOCIMIENTO DE  DEUDA FACTURA POR RENOVACION DE LA PLATAFORMA WEB PARA LA VALIDACION DE SERVICIOS ELECTRONICOS DE CONFIANZA DE LA REPUBLICA DOMINICANA CON-000143-24
</t>
  </si>
  <si>
    <t xml:space="preserve"> CORRESPONDIENTE AL PAGO REALIZADO POR CONCEPTO DE:  CONTRATO #18268, POR SERVICIO DE RECOGIDA DE BASURA  EDIFICIO ISABEL LA CATOLICA NO.203  (CENTRO INDOTEL) Y  PARQUEO CALLE EL RETIRO,  CORRESPONDIENTE AL MES DE AGOSTO 2024.    </t>
  </si>
  <si>
    <t xml:space="preserve"> CORRESPONDIENTE AL PAGO REALIZADO POR CONCEPTO DE:  SERVICIO DE RECOGIDA DE BASURA  PARQUEO INDOTEL  CALLE EL RETIRO,   CORRESPONDIENTE AL MES DE JUN 2024.   </t>
  </si>
  <si>
    <t xml:space="preserve"> CORRESPONDIENTE AL PAGO REALIZADO POR CONCEPTO DE:  SERVICIOS DE LA PLANTA ELECTRICA DE EMERGENCIA, SEGUN CONTRATO BS-0000293-24, CORRESPONDIENTE AL MES  DE JULIO 2024.  </t>
  </si>
  <si>
    <t xml:space="preserve"> CORRESPONDIENTE AL PAGO REALIZADO POR CONCEPTO DE:  ALQUILER DE 5 LOCALES MAS SOTANO (2,665 M2), SEGUN CONTRATO BS-0013142-2023, CORRESPONDIENTE AL MES DE JULIO 2024.
</t>
  </si>
  <si>
    <t xml:space="preserve"> CORRESPONDIENTE AL PAGO REALIZADO POR CONCEPTO DE:  SERVICIOS DE LA PLANTA ELECTRICA DE EMERGENCIA, SEGUN CONTRATO BS-0000293-24, CORRESPONDIENTE AL MES  DE AGOSTO 2024.  </t>
  </si>
  <si>
    <t xml:space="preserve"> CORRESPONDIENTE AL PAGO REALIZADO POR CONCEPTO DE:  ALQUILER DE 5 LOCALES MAS SOTANO (2,665 M2), SEGUN CONTRATO BS-0013142-2023, CORRESPONDIENTE AL MES DE AGOSTO 2024.
</t>
  </si>
  <si>
    <t xml:space="preserve"> CORRESPONDIENTE AL PAGO REALIZADO POR CONCEPTO DE:   FACTURA. NO. FS-9455896  NCF: B1500146394, CODIGO NO.45621,CONSUMO DE AGUA POTABLE  DEL PARQUEO C/. EL RETIRO, FACT #FS 9459104, NCF#B1500147239, CODIGO 417557, ALMACEN V CENTENARIO , FACT #FS-9457657  NCF #B1500147007, COD. 455693, CENTRO INDOTEL  FECT #FS-9446674 NCF #B1500145929 CODIGO #38592,   CONSTRUCCION DE LAS OF. INDOTEL, FACT # FS-9446675  NCF #B1500145930, COD.38593.  CORRESP. AL MES DE    DEL AGOSTO 2024</t>
  </si>
  <si>
    <t xml:space="preserve"> CORRESPONDIENTE AL PAGO REALIZADO POR CONCEPTO DE: ADQUISICION E IMPLEMENTACION DE (350) OFFICE ENTERPRISE E3, (300) LICENCIAS MICROSOFT 365 BUSINESS STANDARD (50) EXCHANGE ONLINE PLAN A (15) , LICENCIAS DE POWER BI PRO,LOS MESES JUNIO Y JULIO 2024. </t>
  </si>
  <si>
    <t xml:space="preserve"> CORRESPONDIENTE AL PAGO REALIZADO POR CONCEPTO DE: REPARACION Y MANTENIMIENTO DEL VEHICULO NISSAN URVAN, PLACA I-080831 AÑO 2018, COLOR BLANCO, SHASIS JN1TC2E26Z0014812, (LOTE V), BS-0006307-2024</t>
  </si>
  <si>
    <t xml:space="preserve"> CORRESPONDIENTE AL PAGO REALIZADO POR CONCEPTO DE:   MANTENIMIENTO Y REPARACION DEL VEHICULO ISUZU, PLACA L-309694 AÑO 2012, COLOR BLANCO, CHASIS, MPATFS85HCT101127 LOTE II.  BS-0015436-2023 </t>
  </si>
  <si>
    <t xml:space="preserve"> CORRESPONDIENTE AL PAGO REALIZADO POR CONCEPTO DE: MANTENIMIENTO DEL VEHICULO ISUZU D MAX 4X4 PLACA L-309691, AÑO 2012, COLOR GRIS, CHASIS MPATFS85HCH502547  LOTE II.  BS-0015436-2023 </t>
  </si>
  <si>
    <t xml:space="preserve"> CORRESPONDIENTE AL PAGO REALIZADO POR CONCEPTO DE: MANTENIMIENTO DEL VEHICULO MITSUBISHI L-200, PLACA L-397836 AÑO 2019, COLOR GRIS, CHASIS MMBJYKL30KH003435 LOTE III. BS-0015437-2023</t>
  </si>
  <si>
    <t xml:space="preserve"> CORRESPONDIENTE AL PAGO REALIZADO POR CONCEPTO DE:  POR MANTENIMIENTO Y REPARACION DEL VEHICULO ISUZU, PLACA L-309695, AÑO 2012 COLOR BLANCO, CHASIS MPATFS85HCT101128 LOTE II. BS-0015436-2023 </t>
  </si>
  <si>
    <t xml:space="preserve">  CORRESPONDIENTE AL PAGO REALIZADO POR CONCEPTO DE:  MANTENIMIENTO Y REPARACION DEL VEHICULO ISUZU, PLACA L-309696, AÑO 2012 COLOR BLANCO, CHASIS MPATFS85HCT101126 LOTE II. BS-0015436-2023.</t>
  </si>
  <si>
    <t xml:space="preserve"> CORRESPONDIENTE AL PAGO REALIZADO POR CONCEPTO DE:  EL PAGO DE LA FACT.195   SERV. FLOTA   CELULARES, CORRESPONDIENTE AL MES DE JULIO, 2024  CUENTA NO.706002893. </t>
  </si>
  <si>
    <t xml:space="preserve"> CORRESPONDIENTE AL PAGO REALIZADO POR CONCEPTO DE: , CUENTA NO. 709225876, POR SERVICIOS CENTRAL TELEFONICA, AV. ABRAHAM  LINCOLN NO 962, CORRESPONDIENTE AL MES DE JULIO, 2024.</t>
  </si>
  <si>
    <t xml:space="preserve"> PAGO DE FACTURA 186, NCF:E450000049074 CUENTA NO. 707454799, POR SERVICIOS DE INTERNET DATA MOVIL, AV. ABRAHAM  LINCOLN NO 962, CORRESPONDIENTE AL MES DE  2024. JULIO, </t>
  </si>
  <si>
    <t xml:space="preserve"> CORRESPONDIENTE AL PAGO REALIZADO POR CONCEPTO DE: COMPRA DE 24 TONERES PARA EL ABASTECIMIENTO DEL SUMINISTRO PARA LAS IMPRESORAS DE LA INSTITUCION. SEGUN NO. DE ORDEN, 2024-00217</t>
  </si>
  <si>
    <t xml:space="preserve"> CORRESPONDIENTE AL PAGO REALIZADO POR CONCEPTO DE:  EL ALQUILER DE 50 ESPACIOS DE PARQUEO EN EL TEMPLO EL CALVARIO, UBICADO EN LA AVENIDA ABRAHAM LINCOLN NO. 964, ENSANCHE PIANTINNI, DE LA CIUDAD DE SANTO DOMINGO, PARA SER USADO COMO PARQUEO PARA FUNCIONARIOS Y EMPLEADOS DEL INDOTEL. SEGUN CONTRATO BS-0010351-2023, CORRESPONDIENTE AL MES DE JULIO  DEL  2024.
</t>
  </si>
  <si>
    <t xml:space="preserve"> CORRESPONDIENTE AL PAGO REALIZADO POR CONCEPTO DE:  FACTURA FINAL  SOLICITUD PAGO CUBICACION TERMINACION DE CASETA MONITOREO CERRO ALTO SANTIAGO DE LA LOS CABALLEROS  (TERMINACION DE CASETAS DE MONITOREO SANTIAGO DE LOS CABALLEROS , SEGUN NO.CONTRATO BS-CO-0001427-2022.</t>
  </si>
  <si>
    <t xml:space="preserve"> CORRESPONDIENTE AL PAGO REALIZADO POR CONCEPTO DE: POR MANTENIMIENTO DE LOS 25,529 KMS, TOYOTA LAND CRUISER, PLACA G-683150, COLOR NEGRO, AÑO 2023 CHASIS JTMAA7BJ904064529   SEGUN NO. DE ORDEN, 2024-00230 
</t>
  </si>
  <si>
    <t xml:space="preserve"> CORRESPONDIENTE AL PAGO REALIZADO POR CONCEPTO DE:  MANTENIMIENTO DE LOS 30,977 KM VEHICULO TOYOTA HILUX , AÑO 2023, PLACA L-486994 , COLOR PLATEADO, CHASIS 8AJBA3CD401794418 SEGUN ORDEN 2024-00218.
</t>
  </si>
  <si>
    <t xml:space="preserve"> CORRESPONDIENTE AL PAGO REALIZADO POR CONCEPTO DE:  MANTENIMIENTO DE LOS 17,380 KM VEHICULO TOYOTA HILUX, AÑO 2023, PLACA L-486996, COLOR PLATEADO, CHASIS 8AJBA3CD301794815, SEGUN NO. DE ORDEN, 2024-00215
</t>
  </si>
  <si>
    <t xml:space="preserve"> CORRESPONDIENTE AL PAGO REALIZADO POR CONCEPTO DE:  MANTENIMIENTO DE LOS 26,465 KM DEL VEHICULO TOYOTA HILUX, AÑO 2023, PLACA L-486993, CHASIS 8AJBA3CD801794695 SEGUN  ORDEN 2024-00232 </t>
  </si>
  <si>
    <t xml:space="preserve"> CORRESPONDIENTE AL PAGO REALIZADO POR CONCEPTO DE: SERVICIOS DE CATERING TALLER GOVSTAK, SEMANA DE LA CONECTIVIDAD REGIONAL Y REDINCION DE CUENTA GESTION INDOTEL 2020-2024, LOS DIAS 03,04,05,16,17 Y 18 DE JULIO 2024, SEGUN ORDEN 2024-00178</t>
  </si>
  <si>
    <t xml:space="preserve"> CORRESPONDIENTE AL PAGO REALIZADO POR CONCEPTO DE:  FACTURA  NO.202407992394, CONSUMO DE ENERGIA ELECTRICA, DEL 01/07/2024  AL 01/08/2024, PERTENECIENTE A ALTO   PALOMA (LUPERON)  (NIC 7164159 ) </t>
  </si>
  <si>
    <t xml:space="preserve"> CORRESPONDIENTE AL PAGO REALIZADO POR CONCEPTO DE:  FACTURA  NO.202407899786,   CONSUMO DE ENERGIA ELECTRICA, DEL 01/07/2024 AL 01/08/2024, PERTENECIENTE A  A LOS AZULES, SALCEDO (NIC 6001062) </t>
  </si>
  <si>
    <t xml:space="preserve"> CORRESPONDIENTE AL PAGO REALIZADO POR CONCEPTO DE: FACTURA NO. 202407897901, CONSUMO DE ENERGIA ELECTRICA, DEL 01/07/2024 AL 01/08/2024, PERTENECIENTE A LOS REYES , GREGORIO LUPERON (NIC 5200991) </t>
  </si>
  <si>
    <t xml:space="preserve"> CORRESPONDIENTE AL PAGO REALIZADO POR CONCEPTO DE:  PAGO SERVICIO DE ENERGIA ELECTRICA DE LAS  FACTURAS, B1500544947/ 544954/544949/ 544950/ 544951/ 544948/ 544952/ 544953, POR CORRESPONDIENTE A LOS  NIC: 5013178 (01/06/2024 AL 02/07/2024), 5406342 (04/06/2024 AL 05/07/2024), 5534692 (01/'06/2024 AL 02/07/2024), 5803899 (01/06/2024 AL 02/07/2024), 5816979 (10/06/2024 AL 10/07/2024), 5817032 (01/06/2024 AL 02/07/2024), 5978074 (08/06/2024 AL 08/07/2024), 6556368 (10/06/2024 AL 10/07/2024). </t>
  </si>
  <si>
    <t xml:space="preserve"> CORRESPONDIENTE AL PAGO REALIZADO POR CONCEPTO DE:  PAGO FACTURA NO. 2039391398-27  NCF: B1500343270  CONSUMO DE ENERGIA ELECTRICA, DEL 17/06/2024 AL 18/07/2024, PERTENECIENTE   ALMACEN V CENTENARIO DE LA CALLE FARALLON DEL NORTE ESQ. V CENTENARIO. ( NIC:2039391 ).    </t>
  </si>
  <si>
    <t xml:space="preserve"> CORRESPONDIENTE AL PAGO REALIZADO POR CONCEPTO DE:  REALIZADO POR CONCEPTO DE:  PAGO  CORRESPONDIENTE A LA  FACTURA NO.4260014089-61  NCF: B1500343470, CONSUMO DE ENERGIA ELECTRICA, DEL 17/06/2024 AL 18/07/2024, PERTENECIENTE  AL CENTRO INDOTEL TETELO VARGAS EXT. ITLA, SAN PEDRO DE MACORIS. ( NIC:4260014 ).   </t>
  </si>
  <si>
    <t xml:space="preserve"> CORRESPONDIENTE AL PAGO REALIZADO POR CONCEPTO DE:  CORRESPONDIENTE A LA  FACTURA NO. 4037282133-77,  NCF: B1500344674, CONSUMO DE ENERGIA ELECTRICA, DEL 17/06/2024 AL 18/07/2024, PERTENECIENTE  ESTACION DE MONITOREO SANTO DOMINGO. ( NIC:4037282 ).    </t>
  </si>
  <si>
    <t xml:space="preserve"> CORRESPONDIENTE AL PAGO REALIZADO POR CONCEPTO DE:  FACTURA NO. 2134206379-62, CONSUMO DE ENERGIA ELECTRICA, DEL 17/06/2024 AL 18/07/2024, PERTENECIENTE AL MUSEO DE LAS TELECOMUNICACIONES  DE LA CALLE ISABEL LA CATOLICA NO. 203 ZONA COLONIAL (NIC: NO. 2134206). </t>
  </si>
  <si>
    <t xml:space="preserve"> CORRESPONDIENTE AL PAGO REALIZADO POR CONCEPTO DE:  PAGO FACT. NO.162549423-55, CONSUMO DE ENERGIA ELECTRICA, DEL 17/06/2024 AL 18/07/2024, PERTENECIENTE A LA ESTACION MONITOREO ESPECTRO DE HIGUEY, (NIC: NO. 1625494)</t>
  </si>
  <si>
    <t xml:space="preserve"> CORRESPONDIENTE AL PAGO REALIZADO POR CONCEPTO DE:  PAGO DE FACTURA  COMPRA DE 50 CABLES PARA JUMPER PARA LA FLOTILLA DE VEHICULOS DE LA INSTITUCION. SEGUN NO. DE ORDEN,2024-00216 </t>
  </si>
  <si>
    <t xml:space="preserve"> CORRESPONDIENTE AL PAGO REALIZADO POR CONCEPTO DE:  PAGO DE LA FACTURA, ALQUILER DE (38) PARQUEOS DE LA ATARAZANA (CUIDAD COLONIAL), PARA SER UTILIZADOS POR LOS EMPLEADOS DEL CENTRO INDOTEL, SEGUN CONTRATO BS-006717-2024, CORRESPONDIENTE AL MES DE JULIO DEL 2024, SEGUN   MEMO SC-M-000401-24.
</t>
  </si>
  <si>
    <t xml:space="preserve"> CORRESPONDIENTE AL PAGO REALIZADO POR CONCEPTO DE:  PAGO DE LA FACTURA,  ALQUILER DE (38) PARQUEOS DE LA ATARAZANA (CUIDAD COLONIAL), PARA SER UTILIZADOS POR LOS EMPLEADOS DEL CENTRO INDOTEL, SEGUN CONTRATO BS-006717-2024, CORRESPONDIENTE AL MES DE AGOSTO DEL 2024, SEGUN MEMO SC-M-000448-24.
</t>
  </si>
  <si>
    <t xml:space="preserve"> CORRESPONDIENTE AL PAGO REALIZADO POR CONCEPTO DE:  PAGO DE FACTURA SOLICITUD DE 90 INSTALACIONES E IMPRECIONES EN VINIL REQUERIDAS POR EL CENTRO INDOTEL. SEGUN NO. DE ORDEN, 2024-00234 </t>
  </si>
  <si>
    <t xml:space="preserve"> CORRESPONDIENTE AL PAGO REALIZADO POR CONCEPTO DE:  CONTRATACION DE SERVICIO DE UN ESPACIO DE 6.76X6.72 PULGADAS A BLANCO Y NEGRO EN EL PERIODICO IMPRESO DIARIO LIBRE. SEGUN ORDEN DE COMPRA NO.2024-00206.</t>
  </si>
  <si>
    <t xml:space="preserve"> CORRESPONDIENTE AL PAGO REALIZADO POR CONCEPTO DE: UNA COMPAÑIA PARA EL ALQUILER DE UN AUTOBUS PARA EL TRASLADO DE LOS COLABORADORES DEL INDOTEL DESDE S,P,M A SANTO DOMINGO CON LA CAPACIDAD DE 50 PASAJEROS POR 16 DIAS.SEGUN NO. DE ORDEN, 2024-00237 </t>
  </si>
  <si>
    <t xml:space="preserve"> CORRESPONDIENTE AL PAGO REALIZADO POR CONCEPTO DE: CONTRATACION DE UNA COMPAÑIA PARA EL ARQUILER DE UN (1) AUTOBUS PARA TRANSPORTAR LOS COLABORADORES DEL INDOTEL DESDE SAN PEDRO DE MACORIS A SANTO DOMINGO DE LA INSTITUCION. NO. DE ORDEN, 2024-00248. </t>
  </si>
  <si>
    <t xml:space="preserve"> CORRESPONDIENTE AL PAGO REALIZADO POR CONCEPTO DE: CORRESPONDIENTE AL PAGO DE LA CAPACITACION MASTER EN DERECHO DE LA ADMINISTRACION DE LA COLABORADORA MARIA CONSUELO RAMIREZ ROJAS, SEGUN MEMORANDUM, PERIODO 2023-2025.
</t>
  </si>
  <si>
    <t xml:space="preserve"> CORRESPONDIENTE AL PAGO REALIZADO POR CONCEPTO DE:  LA CAPACITACION PARTICIPACION EN  VIII  CONGRESO DE INFORMATICA FORENSE Y CIBERSEGURIDAD DE LA PATICIPACION DE LOS COLABORADORES YONMY  RODRIGUEZ ALMANZAR, ANA ISABEL RIOS CALZADO, ANGEL ROBERTO S. SANCHEZ Y CARLOS YEPEZ,PERIODO DEL 24 AL 27 DE OCTUBRE 2024, SEGUN MEMO RH-M-000819-24
</t>
  </si>
  <si>
    <t xml:space="preserve">  CORRESPONDIENTE AL PAGO REALIZADO POR CONCEPTO DE:  LA CAPACITACION PARTICIPACION EN  VIII  CONGRESO DE INFORMATICA FORENSE Y CIBERSEGURIDAD DE LA PATICIPACION DE LA COLABORADORA NAYELY VENTURA SEVERINO ,PERIODO DEL 24 AL 27 DE OCTUBRE 2024, SEGUN MEMO RH-M-000825-24
</t>
  </si>
  <si>
    <t xml:space="preserve"> CORRESPONDIENTE AL PAGO REALIZADO POR CONCEPTO DE:  CAPACITACION DE PASTELERO PANADERO PROFESIONAL,  PARA ROBERTO ANTONIO TAVERAS MENA, PERIODO JUNIO-AGOSTO 2024  SEGUN MEMO RH-M-000754-24.
</t>
  </si>
  <si>
    <t xml:space="preserve"> CORRESPONDIENTE AL PAGO REALIZADO POR CONCEPTO DE: COMPRA DE DOS (2) NEVERAS PARA SER UTILIZADAS EN LA COCINA DEL 1ER Y 5TO, NIVEL DE LA SEDE CENTRAL. SEGUN NO. DE ORDEN, 2024-00202 </t>
  </si>
  <si>
    <t xml:space="preserve"> CORRESPONDIENTE AL PAGO REALIZADO POR CONCEPTO DE: COMPRA DE TRES (03) PERFORADORAS PARA SER UTILIZADAS EN LA ELEBORACION DE LOS CARNET INSTITUCIONALES. SEGUN NO. DE ORDEN, 2024-00205 </t>
  </si>
  <si>
    <t xml:space="preserve"> CORRESPONDIENTE AL PAGO REALIZADO POR CONCEPTO DE:  COMPRA DE FLORES PARA LA RENDICION DE CUENTAS DE LA GESTION INDOTEL 2020-2024, SEMANA DE LA CONECTVIDAD. SEGUN NO. DE ORDEN, 2024-00173 </t>
  </si>
  <si>
    <t xml:space="preserve"> CORRESPONDIENTE AL PAGO REALIZADO POR CONCEPTO DE:  LOS SERVICIOS PRESTADOS EN SU CALIDAD DE ABOGADO Y NOTARIO PUBLICO. CONSISTENTE EN LEGALIZACIONES NOTARIALES SOBRE CONTRATOS Y ACTOS ENTRE INDOTEL Y PARTICULARES. MEMO DJ-M-000317-24.
</t>
  </si>
  <si>
    <t xml:space="preserve"> CORRESPONDIENTE AL PAGO REALIZADO POR CONCEPTO DE:  LOS SERVICIOS PRESTADOS EN SU CALIDAD DE ABOGADA Y NOTARIO PUBLICO, CONSISTENTE EN LEGALIZACIONES NOTARIALES SOBRE CONTRATOS Y ACTOS DE ENTRE EL INDOTEL Y PARTICULARES.  SEGUN MEMO DJ-M-000318-24.
</t>
  </si>
  <si>
    <t xml:space="preserve"> CORRESPONDIENTE AL PAGO REALIZADO POR CONCEPTO DE:  LOS SERVICIOS PRESTADOS EN SU CALIDAD DE ABOGADO NOTARIO PUBLICO, CONSISTENTE EN LEGALIZACIONES NOTARIALES SOBRE CONTRATOS Y ACTOS ENTRE EL INDOTEL Y PARTICULARES, S/MEMO DJ-M-000303-24.
</t>
  </si>
  <si>
    <t xml:space="preserve"> CORRESPONDIENTE AL PAGO REALIZADO POR CONCEPTO DE:  CONTRATACIONES DE LOS SERVICIOS DE LA PLATAFORMA TECNOLOGICA MICROSOFT ( AZURE) MES DE AGOSTO 2024, PARA INDOTEL. CONTRATO,  BS-0004630-2024 </t>
  </si>
  <si>
    <t xml:space="preserve"> CORRESPONDIENTE AL PAGO REALIZADO POR CONCEPTO DE:  PAGO FACTURA OCP-FCR-00002267 POR CONCEPTO DE BOLETOS AEREOS PARA RAFAEL RIVERA QUIEN PARTICIPO EN CYBERSECURITY SUMMER BOOTCAMP 2024  DEL 6 AL 19 JULIO 2024, LEON, ESPAÑA.</t>
  </si>
  <si>
    <t xml:space="preserve">  CORRESPONDIENTE AL PAGO REALIZADO POR CONCEPTO DE: PAGO FACTURA OCP-FCR-00002230 POR CONCEPTO DE BOLETOS AEREOS PARA JOHANNA PEGUERO QUIEN PARTICIPO EN EL ENCUENTRO DE COMPRAS Y CONTRATACIONES GUBERNAMENTALES Y TIC 'S  DEL 31 JULIO AL 6 DE AGOSTO 2024, PENSYLVANIA, USA.</t>
  </si>
  <si>
    <t xml:space="preserve">  CORRESPONDIENTE AL PAGO REALIZADO POR CONCEPTO DE:  CONTRATACION DE UNA COMPAÑIA POR UN PERIODO DE 6 MESES PARA REALIZAR LOS SERVICIOS DE FUMIGACION PREVENTIVA, CONTRA TIPO DE PLAGAS Y DESINFECCION ANTI EL VIRUS COVID-19 DE LA INSTITUCION, NO.ORDEN, 2024-00019 MES JULIO 2024 BS-0000448-2024 </t>
  </si>
  <si>
    <t xml:space="preserve"> CORRESPONDIENTE AL PAGO REALIZADO POR CONCEPTO DE: UNA COMPAÑIA POR UN PERIODO DE 6 MESES PARA REALIZAR LOS SERVICIOS DE FUMIGACION PREVENTIVA, CONTRA TIPO DE PLAGAS Y DESINFECCION ANTI EL VIRUS COVID-19 DE LA INSTITUCION, NO.ORDEN, 2024-00019 MES DE MARZO 2024 BS-0000448-2024</t>
  </si>
  <si>
    <t xml:space="preserve"> CORRESPONDIENTE AL PAGO REALIZADO POR CONCEPTO DE: COMPRA DE CATRING PARA EL CAMPAMENTO DEL 22 DE JULIO AL 02 DE AGOSTO DEL 2024. SEGUN NO. DE ORDEN 2024-00201 </t>
  </si>
  <si>
    <t xml:space="preserve"> CORRESPONDIENTE AL PAGO REALIZADO POR CONCEPTO DE:  SOLICITUD ALMUERZO SEMANA DE LA CONECTIVIDAD, CONSEJO DIRECTIVO DE INDOTEL. SEGUN NO. DE ORDEN, 2024-00175 </t>
  </si>
  <si>
    <t xml:space="preserve"> CORRESPONDIENTE AL PAGO REALIZADO POR CONCEPTO DE:   SERVICIO DE  MANTENIMIENTO Y SOPORTE TECNICO DE GAZELLA OFFICE DEL SISTEMA FINANCIERO CONTABLE, CORRESPONDIENTE AL  MES DE AGOSTO  2024, BS-0015589-2023. </t>
  </si>
  <si>
    <t xml:space="preserve"> CORRESPONDIENTE AL PAGO REALIZADO POR CONCEPTO DE: AQUISICION E INSTALACION DE UN SISTEMA DE GENERACION ELECTRICA FOTOVOLTAICA AUTO-SOSTENIBLE, EN LAS ESTACIONES FUAS DE  MONITOREO DEL ESPECTRO RADIOELECTRICO DE HIGUEY, LOTE II PARA REDUCIR LAS EMISIONES DE CARBONO EN EL PLANETA,SEGUN CONTRATO   BS-0012998-2023 </t>
  </si>
  <si>
    <t xml:space="preserve"> CORRESPONDIENTE AL PAGO REALIZADO POR CONCEPTO DE: AQUISICION E INSTALACION DE UN SISTEMA DE GENERACION ELECTRICA FOTOVOLTAICA AUTO-SOSTENIBLE, EN LAS ESTACIONES FIJAS DE MONITOREO DEL ESPECTRO RADIOELECTRICO DE DAJABON, LOTE I PARA REDUCIR LAS EMISIONES DE CARBONO EN EL PLANETA,SEGUN CON. BS-0012989-2023</t>
  </si>
  <si>
    <t xml:space="preserve"> CORRESPONDIENTE AL PAGO REALIZADO POR CONCEPTO DE: COMPRAS DE 5 UNIDADES DE   AIRES ACONDICIONADOS PARA USO DE LA INSTITUCION, SEGUN LA ORDEN 2024-00141 </t>
  </si>
  <si>
    <t xml:space="preserve"> CORRESPONDIENTE AL PAGO REALIZADO POR CONCEPTO DE:  COMPRA DE MATERIALES, PARA LA REPARACION DE LOS PISOS DEL DEPARTAMENTO DE SUMINISTRO Y TRANSPORTACION DE LA SEDE CENTRAL DEL INDOTEL, SEGUN NO. DE ORSDEN, 2024-00245</t>
  </si>
  <si>
    <t xml:space="preserve"> CORRESPONDIENTE AL PAGO REALIZADO POR CONCEPTO DE:  CORRESP. A LA POLIZA NO. 2-2-102-0013723, SEGURO COLECTIVO DE VIDA PARA EMPLEADOS, COMPRENDIDO EN EL PERIODO 01/08/2024  HASTA EL 31/08/2024.</t>
  </si>
  <si>
    <t xml:space="preserve"> CORRESPONDIENTE AL PAGO REALIZADO POR CONCEPTO DE: CORRESP. A LA POLIZA NO. 2-2-109-0013729, SEGURO ASISTENCIA FUNERARIA COLECTIVO PARA EMPLEADOS, COMPRENDIDO EN EL PERIODO 01/08/2024  HASTA EL 31/08/2024. 
</t>
  </si>
  <si>
    <t xml:space="preserve"> CORRESPONDIENTE AL PAGO REALIZADO POR CONCEPTO DE: LA EMISION DE LA POLIZA 2-2-502-0275047 CON VIGENCIA DESDE EL 03/08/2024 HASTA 03/08/2025,  DEL SEGURO DE LA FLOTILLA DE  LOS  VEHICULOS.
</t>
  </si>
  <si>
    <t xml:space="preserve"> CORRESPONDIENTE AL PAGO REALIZADO POR CONCEPTO DE:  CONTRATACION DE SERVICIOS TECNICOS, PARA DAR MANTENIMIENTOS CORRECTIVO AL SISTEMA DE INYECCION DE COMBUSTIBLE Y AL RADIADOR DEL  MOTOR DIESEL, MONITOREO DEL ESPECTRO RADIOELECTRICO DE HIGUEY SEGUN LA ORDEN 2024-00225 </t>
  </si>
  <si>
    <t xml:space="preserve"> CORRESPONDIENTE AL PAGO REALIZADO POR CONCEPTO DE:  LOS SERVICIOS PRESTADOS EN SU CALIDAD DE ABOGADO Y NOTARIO PUBLICO, CONSISTENTE EN LEGALIZACIONES NOTARIALES Y CONTRATOS ENTRE EL INDOTEL Y PARTICULARES, SEGUN MEMORANDUM NO.DJ-M-000302-24
</t>
  </si>
  <si>
    <t xml:space="preserve"> CORRESPONDIENTE AL PAGO REALIZADO POR CONCEPTO DE:  CONTRATACION DE UNA EMPRESA PARA EL MONTAJE DE ESCENOGRAFIA , IMPRESIONES Y ALQUILER DE EQUIPOS AUDIOVISUALES CON SU ESTRUCTURA PARA LA SEMANA DE LA CONECTIVIDAD REGIONAL, SEGUN LA ORDEN 2024-00187 </t>
  </si>
  <si>
    <t xml:space="preserve"> CORRESPONDIENTE AL PAGO REALIZADO POR CONCEPTO DE:  SERVICIOS DE MONTAJES CORRESPONDIENTES A LAS ACTIVIDADES DEL MES DE AGOSTO EN LA REGION ESTE, LAS MISMAS DETALLAREMOS A CONTINUACION SAN PEDRO DE MACORIS, HIGUEY Y MONTE PLATA, DE LA INSTITUCION. NO. DE ORDEN, 2024-00219</t>
  </si>
  <si>
    <t xml:space="preserve">  CORRESPONDIENTE AL PAGO REALIZADO POR CONCEPTO DE: SOLICITUD DE 17 SERVICIOS DE TORREROS DE LA INSTITUCION. SEGUN NO. DE ORDEN, 2024-00062, BS-0001994-2024 </t>
  </si>
  <si>
    <t xml:space="preserve"> CORRESPONDIENTE AL PAGO REALIZADO POR CONCEPTO DE:  ADQUISION DE 10 FIREWAL PARA USD DE MONITORED DE LOS SITE EXTERNOS, PARA EL INSTITUTO DOMINICANO DE LAS TELECOMUNICACIONES, LOTE V.CONTRATO BS-0014351-2023.
 </t>
  </si>
  <si>
    <t xml:space="preserve"> CORRESPONDIENTE AL PAGO REALIZADO POR CONCEPTO DE:  CONTRATACION DE SERVICIOS TECNICOS PARA LA REVISION Y CORRECCION DE FALLA EN EL SISTEMA DE LUBRICACION DE LA PLANTA DE RESPALDO ELECTRICO DE LA ESTACION REMOTA FIJA DE MONITOREO DEL ESPECTRO RADIOELECTRICO (SALCEDO). SEGUN NO. DE ORDEN, 2024-00165 </t>
  </si>
  <si>
    <t xml:space="preserve"> CORRESPONDIENTE AL PAGO REALIZADO POR CONCEPTO DE:  LA FACTURA NO.248961418, CORRESPONDIENTE A  SERVICIO DE INTERNET  EN EL POLITECNICO DE LA CUIDAD DE  MONTE PLATA, CUENTA  NO.78524760-001, CORRESPONDIENTE AL MES DE JULIO 2024
</t>
  </si>
  <si>
    <t xml:space="preserve"> CORRESPONDIENTE AL PAGO REALIZADO POR CONCEPTO DE:  PAGO DE FACTURA NO. 248957623, SERVICIO  DE DATOS SMEGER (MONITOREO DEL ESPECTRO RADIOLECTRICO)  CUENTA NO.54246864-001  CORRESPONDIENTE AL  MES DE JULIO 2024 </t>
  </si>
  <si>
    <t xml:space="preserve"> CORRESPONDIENTE AL PAGO REALIZADO POR CONCEPTO DE:  PAGO DE FACTURA NO. 248963884OR  SERVICIO  DE VOZ Y DATOS EQUIPO DRIVE TEST (DIRECCION DE FISCALIZACION)  CUENTA NO.98702655-001   CORRESPONDIENTE AL  MES DE JULIO 2024.</t>
  </si>
  <si>
    <t xml:space="preserve"> CORRESPONDIENTE AL PAGO REALIZADO POR CONCEPTO DE: SERVICIO DE LAVADO POR UN PERIODO DE 6 MESES PARA LA FLOTILLA DE LOS VEHICULOS DE LA INSTITUCION, NO.ORDEN 2022-00030, BS-0014462-2023, CORRESPONDIENTE AL MES DE JULIO 2024</t>
  </si>
  <si>
    <t xml:space="preserve"> CORRESPONDIENTE AL PAGO REALIZADO POR CONCEPTO DE:  CAPACITACION MAESTRIA EN DERECHO LABORAL Y SEGURIDAD SOCIAL PARA EMILIO MORLA SEGUN MEMO RH-M-000777-24 </t>
  </si>
  <si>
    <t xml:space="preserve"> CORRESPONDIENTE AL PAGO REALIZADO POR CONCEPTO DE:  CAPACITACION MAESTRIA EN DERECHO LABORAL Y SEGURIDAD SOCIAL PARA CESAR VARGAS, PERIODO COMENZO EN 2023 CULMINARA EN EL 2025 SEGUN MEMO RH-M-000812-24.
</t>
  </si>
  <si>
    <t xml:space="preserve"> CORRESPONDIENTE AL PAGO REALIZADO POR CONCEPTO DE:  PAGO DE MATRICULACION CON NUMEROS DE  ESTUDIANTES BECADAS DE YAHIRIS ENCARNACION Y CRIS L. ROSARIO DE LOS SANTOS, PERIODOS SEPTIEMBRE-DICIEMBRE 2023, MAYO- AGOSTO 2024 Y SEPTIEMBRE-DICIEMBRE 2024. SEGUN NUMERO DE MEMORANDUM GAI-M-000010-24.
</t>
  </si>
  <si>
    <t xml:space="preserve">  CORRESPONDIENTE AL PAGO REALIZADO POR CONCEPTO DE: CORRESPONDIENTE A LA PARTCIPACION DE LA COLABORADOR YENNIFER DE LA ROSA LAURENO EN LA CAPACITACION MAESTRIA EN GESTION DE COMPRAS Y CONTRATACIONES PUBLICAS SEGUN MEMORANDUM NO.RH-M-000824-22.
 </t>
  </si>
  <si>
    <t xml:space="preserve"> CORRESPONDIENTE AL PAGO REALIZADO POR CONCEPTO DE: REPARACION DEL VEHICULO MITSUBISHI L-200, AÑO 2018, PLACA L-383201, COLOR GRIS, CHASIS MMBJYKL30KH001357, SEGUN NO. DE ORDEN, 2024-00200 </t>
  </si>
  <si>
    <t xml:space="preserve"> CORRESPONDIENTE AL PAGO REALIZADO POR CONCEPTO DE: REPARACION DEL VEHICULO CHEVROLRT TRAIL BLAZER, AÑO 2018, PLACA G-419184, COLOR GRIS, CHASIS MMM156MK6JH603219, SEGUN NO. DE ORDEN, 2024-00236</t>
  </si>
  <si>
    <t xml:space="preserve"> CORRESPONDIENTE AL PAGO REALIZADO POR CONCEPTO DE:  PAGO DE LA PARTICIPACION DE LA CUMBRE DE LAS AMERICAS, REPUBLICA DOM.  DEL COLABORADOR MIGUEL ANGEL OGANDO ALCANTARA DEL 10 AL 13 DE OCTUBRE 2024.
</t>
  </si>
  <si>
    <t>Director Financiero</t>
  </si>
  <si>
    <t>Jose Miguel Disla Reyes</t>
  </si>
  <si>
    <t>Alexis Cruz Concepcion</t>
  </si>
  <si>
    <t>Analista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</si>
</sst>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1C0A]* #,##0.00_-;\-[$$-1C0A]* #,##0.00_-;_-[$$-1C0A]* &quot;-&quot;??_-;_-@_-"/>
    <numFmt numFmtId="167" formatCode="#,##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8"/>
      <color indexed="8"/>
      <name val="Arial"/>
      <family val="2"/>
    </font>
    <font>
      <sz val="8"/>
      <color indexed="8"/>
      <name val="Arial"/>
      <family val="2"/>
    </font>
    <font>
      <sz val="8"/>
      <color indexed="8"/>
      <name val="Arial"/>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64">
    <xf numFmtId="0" fontId="0" fillId="0" borderId="0" xfId="0"/>
    <xf numFmtId="0" fontId="0" fillId="2" borderId="0" xfId="0" applyFill="1"/>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10" fillId="3" borderId="0" xfId="0" applyFont="1" applyFill="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Alignment="1">
      <alignment horizontal="right" vertical="center"/>
    </xf>
    <xf numFmtId="0" fontId="17" fillId="2" borderId="0" xfId="0" applyFont="1" applyFill="1" applyAlignment="1">
      <alignment vertical="center" wrapText="1"/>
    </xf>
    <xf numFmtId="0" fontId="18" fillId="2" borderId="0" xfId="0" applyFont="1" applyFill="1" applyAlignment="1">
      <alignment vertical="center" wrapText="1"/>
    </xf>
    <xf numFmtId="0" fontId="18"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Alignment="1" applyProtection="1">
      <alignment horizontal="center" vertical="top"/>
      <protection locked="0"/>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10" fillId="2" borderId="0" xfId="0" applyFont="1" applyFill="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3" fillId="2" borderId="0" xfId="1" applyFont="1" applyFill="1" applyAlignment="1">
      <alignment horizontal="center" vertical="center"/>
    </xf>
    <xf numFmtId="165" fontId="0" fillId="0" borderId="0" xfId="1" applyFont="1" applyAlignment="1">
      <alignment horizontal="center" vertical="center"/>
    </xf>
    <xf numFmtId="0" fontId="0" fillId="2" borderId="0" xfId="0" applyFill="1" applyAlignment="1" applyProtection="1">
      <alignment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65" fontId="0" fillId="2" borderId="0" xfId="0" applyNumberFormat="1" applyFill="1" applyAlignment="1" applyProtection="1">
      <alignment vertical="center"/>
      <protection locked="0"/>
    </xf>
    <xf numFmtId="0" fontId="3" fillId="2" borderId="0" xfId="0" applyFont="1" applyFill="1" applyAlignment="1">
      <alignment horizontal="center" vertical="center"/>
    </xf>
    <xf numFmtId="14" fontId="15" fillId="2" borderId="0" xfId="0" applyNumberFormat="1" applyFont="1" applyFill="1" applyAlignment="1">
      <alignment horizontal="left"/>
    </xf>
    <xf numFmtId="14" fontId="15" fillId="2" borderId="0" xfId="0" applyNumberFormat="1" applyFont="1" applyFill="1" applyAlignment="1">
      <alignment horizontal="center"/>
    </xf>
    <xf numFmtId="0" fontId="0" fillId="0" borderId="0" xfId="0" applyAlignment="1">
      <alignment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167" fontId="31" fillId="0" borderId="0" xfId="0" applyNumberFormat="1" applyFont="1" applyAlignment="1">
      <alignment horizontal="center" vertical="center"/>
    </xf>
    <xf numFmtId="165" fontId="0" fillId="0" borderId="0" xfId="0" applyNumberFormat="1" applyAlignment="1">
      <alignment vertical="center"/>
    </xf>
    <xf numFmtId="165" fontId="28" fillId="2" borderId="0" xfId="1" applyFont="1" applyFill="1" applyBorder="1" applyAlignment="1" applyProtection="1">
      <alignment horizontal="center" vertical="center"/>
      <protection locked="0"/>
    </xf>
    <xf numFmtId="165" fontId="0" fillId="2" borderId="0" xfId="1" applyFont="1" applyFill="1" applyAlignment="1" applyProtection="1">
      <alignment horizontal="center" vertical="center"/>
      <protection locked="0"/>
    </xf>
    <xf numFmtId="14" fontId="15" fillId="2" borderId="0" xfId="0" applyNumberFormat="1" applyFont="1" applyFill="1"/>
    <xf numFmtId="0" fontId="31" fillId="0" borderId="4" xfId="0" applyFont="1" applyBorder="1" applyAlignment="1">
      <alignment vertical="center" wrapText="1"/>
    </xf>
    <xf numFmtId="0" fontId="31" fillId="0" borderId="13" xfId="0" applyFont="1" applyBorder="1" applyAlignment="1">
      <alignment vertical="center" wrapText="1"/>
    </xf>
    <xf numFmtId="0" fontId="31" fillId="0" borderId="0" xfId="0" applyFont="1" applyAlignment="1">
      <alignment vertical="center"/>
    </xf>
    <xf numFmtId="165" fontId="0" fillId="2" borderId="0" xfId="0" applyNumberFormat="1" applyFill="1" applyAlignment="1">
      <alignment vertical="center"/>
    </xf>
    <xf numFmtId="0" fontId="0" fillId="0" borderId="3" xfId="0" quotePrefix="1" applyBorder="1" applyAlignment="1">
      <alignment horizontal="center" vertical="center" wrapText="1"/>
    </xf>
    <xf numFmtId="0" fontId="0" fillId="0" borderId="1" xfId="0" quotePrefix="1" applyBorder="1" applyAlignment="1">
      <alignment horizontal="center" vertical="center" wrapText="1"/>
    </xf>
    <xf numFmtId="165" fontId="15" fillId="2" borderId="0" xfId="1" applyFont="1" applyFill="1" applyBorder="1" applyAlignment="1">
      <alignment horizontal="center"/>
    </xf>
    <xf numFmtId="165" fontId="31" fillId="0" borderId="0" xfId="1" applyFont="1" applyAlignment="1">
      <alignment horizontal="center" vertical="center"/>
    </xf>
    <xf numFmtId="0" fontId="0" fillId="0" borderId="16" xfId="0" applyBorder="1" applyAlignment="1" applyProtection="1">
      <alignment vertical="center"/>
      <protection locked="0"/>
    </xf>
    <xf numFmtId="0" fontId="24" fillId="0" borderId="17" xfId="0" applyFont="1" applyBorder="1" applyAlignment="1">
      <alignment horizontal="left" vertical="center" wrapText="1"/>
    </xf>
    <xf numFmtId="165" fontId="2" fillId="0" borderId="17" xfId="1" applyFont="1" applyBorder="1" applyAlignment="1">
      <alignment horizontal="center" vertical="center"/>
    </xf>
    <xf numFmtId="167" fontId="2" fillId="0" borderId="17" xfId="0" applyNumberFormat="1" applyFont="1" applyBorder="1" applyAlignment="1" applyProtection="1">
      <alignment horizontal="center" vertical="center"/>
      <protection locked="0"/>
    </xf>
    <xf numFmtId="0" fontId="30" fillId="0" borderId="18" xfId="0" applyFont="1" applyBorder="1" applyAlignment="1">
      <alignment vertical="center"/>
    </xf>
    <xf numFmtId="0" fontId="2" fillId="0" borderId="17" xfId="0" applyFont="1" applyBorder="1" applyAlignment="1" applyProtection="1">
      <alignment horizontal="center" vertical="center"/>
      <protection locked="0"/>
    </xf>
    <xf numFmtId="165" fontId="2" fillId="0" borderId="17" xfId="1" applyFont="1" applyBorder="1" applyAlignment="1" applyProtection="1">
      <alignment horizontal="center" vertical="center"/>
      <protection locked="0"/>
    </xf>
    <xf numFmtId="0" fontId="0" fillId="0" borderId="0" xfId="0" applyAlignment="1">
      <alignment horizontal="center"/>
    </xf>
    <xf numFmtId="0" fontId="31" fillId="0" borderId="0" xfId="0" applyFont="1" applyAlignment="1">
      <alignment horizontal="center" vertical="center"/>
    </xf>
    <xf numFmtId="14" fontId="31" fillId="0" borderId="0" xfId="0" applyNumberFormat="1" applyFont="1" applyAlignment="1">
      <alignment horizontal="center" vertical="center"/>
    </xf>
    <xf numFmtId="14" fontId="29" fillId="2" borderId="0" xfId="0" applyNumberFormat="1" applyFont="1" applyFill="1" applyAlignment="1">
      <alignment horizontal="center" vertical="center"/>
    </xf>
    <xf numFmtId="0" fontId="0" fillId="2" borderId="0" xfId="0" applyFill="1" applyAlignment="1" applyProtection="1">
      <alignment horizontal="center" vertical="center"/>
      <protection locked="0"/>
    </xf>
    <xf numFmtId="0" fontId="0" fillId="0" borderId="14" xfId="0" quotePrefix="1" applyBorder="1" applyAlignment="1">
      <alignment horizontal="center" vertical="center" wrapText="1"/>
    </xf>
    <xf numFmtId="0" fontId="31" fillId="0" borderId="20" xfId="0" applyFont="1" applyBorder="1" applyAlignment="1">
      <alignment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wrapText="1"/>
    </xf>
    <xf numFmtId="167" fontId="32" fillId="0" borderId="3" xfId="0" applyNumberFormat="1" applyFont="1" applyBorder="1" applyAlignment="1">
      <alignment horizontal="right" vertical="center"/>
    </xf>
    <xf numFmtId="0" fontId="32" fillId="0" borderId="19" xfId="0" applyFont="1" applyBorder="1" applyAlignment="1">
      <alignment horizontal="left" vertical="center"/>
    </xf>
    <xf numFmtId="0" fontId="32" fillId="0" borderId="1" xfId="0" applyFont="1" applyBorder="1" applyAlignment="1">
      <alignment horizontal="left" vertical="center" wrapText="1"/>
    </xf>
    <xf numFmtId="167" fontId="32" fillId="0" borderId="1" xfId="0" applyNumberFormat="1" applyFont="1" applyBorder="1" applyAlignment="1">
      <alignment horizontal="right" vertical="center"/>
    </xf>
    <xf numFmtId="0" fontId="32" fillId="0" borderId="15" xfId="0" applyFont="1" applyBorder="1" applyAlignment="1">
      <alignment horizontal="left" vertical="center"/>
    </xf>
    <xf numFmtId="0" fontId="32" fillId="0" borderId="14" xfId="0" applyFont="1" applyBorder="1" applyAlignment="1">
      <alignment horizontal="left" vertical="center" wrapText="1"/>
    </xf>
    <xf numFmtId="167" fontId="32" fillId="0" borderId="14" xfId="0" applyNumberFormat="1" applyFont="1" applyBorder="1" applyAlignment="1">
      <alignment horizontal="right" vertical="center"/>
    </xf>
    <xf numFmtId="14" fontId="15" fillId="2" borderId="0" xfId="0" applyNumberFormat="1" applyFont="1" applyFill="1" applyAlignment="1">
      <alignment horizontal="center"/>
    </xf>
    <xf numFmtId="0" fontId="16" fillId="2" borderId="0" xfId="0" applyFont="1" applyFill="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0" fillId="2" borderId="0" xfId="0" applyFill="1" applyAlignment="1">
      <alignment horizontal="center"/>
    </xf>
    <xf numFmtId="0" fontId="28"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vertical="center" wrapText="1"/>
    </xf>
    <xf numFmtId="0" fontId="14" fillId="6" borderId="9" xfId="0" applyFont="1" applyFill="1" applyBorder="1" applyAlignment="1">
      <alignment vertic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a:extLst>
            <a:ext uri="{FF2B5EF4-FFF2-40B4-BE49-F238E27FC236}">
              <a16:creationId xmlns:a16="http://schemas.microsoft.com/office/drawing/2014/main" id="{00000000-0008-0000-0000-00000B000000}"/>
            </a:ext>
          </a:extLst>
        </xdr:cNvPr>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a:extLst>
            <a:ext uri="{FF2B5EF4-FFF2-40B4-BE49-F238E27FC236}">
              <a16:creationId xmlns:a16="http://schemas.microsoft.com/office/drawing/2014/main" id="{00000000-0008-0000-0100-000003000000}"/>
            </a:ext>
          </a:extLst>
        </xdr:cNvPr>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a:extLst>
            <a:ext uri="{FF2B5EF4-FFF2-40B4-BE49-F238E27FC236}">
              <a16:creationId xmlns:a16="http://schemas.microsoft.com/office/drawing/2014/main" id="{00000000-0008-0000-0100-000004000000}"/>
            </a:ext>
          </a:extLst>
        </xdr:cNvPr>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2900363</xdr:colOff>
      <xdr:row>4</xdr:row>
      <xdr:rowOff>78188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94</xdr:row>
      <xdr:rowOff>0</xdr:rowOff>
    </xdr:from>
    <xdr:to>
      <xdr:col>1</xdr:col>
      <xdr:colOff>7296150</xdr:colOff>
      <xdr:row>94</xdr:row>
      <xdr:rowOff>9525</xdr:rowOff>
    </xdr:to>
    <xdr:cxnSp macro="">
      <xdr:nvCxnSpPr>
        <xdr:cNvPr id="3" name="Conector recto 2">
          <a:extLst>
            <a:ext uri="{FF2B5EF4-FFF2-40B4-BE49-F238E27FC236}">
              <a16:creationId xmlns:a16="http://schemas.microsoft.com/office/drawing/2014/main" id="{00000000-0008-0000-0400-000003000000}"/>
            </a:ext>
          </a:extLst>
        </xdr:cNvPr>
        <xdr:cNvCxnSpPr/>
      </xdr:nvCxnSpPr>
      <xdr:spPr>
        <a:xfrm flipV="1">
          <a:off x="6734175" y="8114347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5057775</xdr:colOff>
      <xdr:row>117</xdr:row>
      <xdr:rowOff>180975</xdr:rowOff>
    </xdr:from>
    <xdr:to>
      <xdr:col>0</xdr:col>
      <xdr:colOff>7296150</xdr:colOff>
      <xdr:row>118</xdr:row>
      <xdr:rowOff>9525</xdr:rowOff>
    </xdr:to>
    <xdr:cxnSp macro="">
      <xdr:nvCxnSpPr>
        <xdr:cNvPr id="4" name="Conector recto 3">
          <a:extLst>
            <a:ext uri="{FF2B5EF4-FFF2-40B4-BE49-F238E27FC236}">
              <a16:creationId xmlns:a16="http://schemas.microsoft.com/office/drawing/2014/main" id="{00000000-0008-0000-0400-000004000000}"/>
            </a:ext>
          </a:extLst>
        </xdr:cNvPr>
        <xdr:cNvCxnSpPr/>
      </xdr:nvCxnSpPr>
      <xdr:spPr>
        <a:xfrm flipV="1">
          <a:off x="6734175" y="922496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117</xdr:row>
      <xdr:rowOff>180975</xdr:rowOff>
    </xdr:from>
    <xdr:to>
      <xdr:col>7</xdr:col>
      <xdr:colOff>200025</xdr:colOff>
      <xdr:row>118</xdr:row>
      <xdr:rowOff>0</xdr:rowOff>
    </xdr:to>
    <xdr:cxnSp macro="">
      <xdr:nvCxnSpPr>
        <xdr:cNvPr id="5" name="Conector recto 4">
          <a:extLst>
            <a:ext uri="{FF2B5EF4-FFF2-40B4-BE49-F238E27FC236}">
              <a16:creationId xmlns:a16="http://schemas.microsoft.com/office/drawing/2014/main" id="{00000000-0008-0000-0400-000005000000}"/>
            </a:ext>
          </a:extLst>
        </xdr:cNvPr>
        <xdr:cNvCxnSpPr/>
      </xdr:nvCxnSpPr>
      <xdr:spPr>
        <a:xfrm>
          <a:off x="10801350" y="92249625"/>
          <a:ext cx="1981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2295734</xdr:colOff>
      <xdr:row>117</xdr:row>
      <xdr:rowOff>180975</xdr:rowOff>
    </xdr:from>
    <xdr:to>
      <xdr:col>1</xdr:col>
      <xdr:colOff>1455022</xdr:colOff>
      <xdr:row>118</xdr:row>
      <xdr:rowOff>0</xdr:rowOff>
    </xdr:to>
    <xdr:cxnSp macro="">
      <xdr:nvCxnSpPr>
        <xdr:cNvPr id="6" name="Conector recto 5">
          <a:extLst>
            <a:ext uri="{FF2B5EF4-FFF2-40B4-BE49-F238E27FC236}">
              <a16:creationId xmlns:a16="http://schemas.microsoft.com/office/drawing/2014/main" id="{00000000-0008-0000-0400-000006000000}"/>
            </a:ext>
          </a:extLst>
        </xdr:cNvPr>
        <xdr:cNvCxnSpPr/>
      </xdr:nvCxnSpPr>
      <xdr:spPr>
        <a:xfrm flipV="1">
          <a:off x="2295734" y="113622678"/>
          <a:ext cx="2362200" cy="74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2" customWidth="1"/>
    <col min="3" max="3" width="75.140625" style="4"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1" spans="2:10" x14ac:dyDescent="0.25">
      <c r="B1" s="4"/>
    </row>
    <row r="2" spans="2:10" x14ac:dyDescent="0.25">
      <c r="B2" s="4"/>
    </row>
    <row r="3" spans="2:10" x14ac:dyDescent="0.25">
      <c r="B3" s="4"/>
    </row>
    <row r="5" spans="2:10" ht="18" x14ac:dyDescent="0.25">
      <c r="B5" s="126" t="s">
        <v>19</v>
      </c>
      <c r="C5" s="126"/>
      <c r="D5" s="126"/>
      <c r="E5" s="126"/>
      <c r="F5" s="126"/>
      <c r="G5" s="126"/>
      <c r="H5" s="126"/>
      <c r="I5" s="126"/>
      <c r="J5" s="126"/>
    </row>
    <row r="6" spans="2:10" x14ac:dyDescent="0.25">
      <c r="B6" s="4"/>
    </row>
    <row r="7" spans="2:10" ht="15.75" thickBot="1" x14ac:dyDescent="0.3"/>
    <row r="8" spans="2:10" s="2" customFormat="1" x14ac:dyDescent="0.25">
      <c r="B8" s="132" t="s">
        <v>1</v>
      </c>
      <c r="C8" s="128" t="s">
        <v>0</v>
      </c>
      <c r="D8" s="130" t="s">
        <v>2</v>
      </c>
      <c r="E8" s="128" t="s">
        <v>3</v>
      </c>
      <c r="F8" s="128" t="s">
        <v>4</v>
      </c>
      <c r="G8" s="128" t="s">
        <v>7</v>
      </c>
      <c r="H8" s="134" t="s">
        <v>5</v>
      </c>
      <c r="I8" s="134" t="s">
        <v>6</v>
      </c>
      <c r="J8" s="136" t="s">
        <v>8</v>
      </c>
    </row>
    <row r="9" spans="2:10" s="2" customFormat="1" ht="15.75" thickBot="1" x14ac:dyDescent="0.3">
      <c r="B9" s="133"/>
      <c r="C9" s="129"/>
      <c r="D9" s="131"/>
      <c r="E9" s="129"/>
      <c r="F9" s="129"/>
      <c r="G9" s="129"/>
      <c r="H9" s="135"/>
      <c r="I9" s="135"/>
      <c r="J9" s="137"/>
    </row>
    <row r="10" spans="2:10" s="1" customFormat="1" ht="43.5" thickBot="1" x14ac:dyDescent="0.3">
      <c r="B10" s="10" t="s">
        <v>15</v>
      </c>
      <c r="C10" s="39" t="s">
        <v>206</v>
      </c>
      <c r="D10" s="13" t="s">
        <v>14</v>
      </c>
      <c r="E10" s="14">
        <v>44382</v>
      </c>
      <c r="F10" s="15">
        <v>160000</v>
      </c>
      <c r="G10" s="14">
        <f t="shared" ref="G10:G41" si="0">E10+30</f>
        <v>44412</v>
      </c>
      <c r="H10" s="15">
        <f t="shared" ref="H10:H41" si="1">+F10</f>
        <v>160000</v>
      </c>
      <c r="I10" s="16">
        <f t="shared" ref="I10:I42" si="2">+F10-H10</f>
        <v>0</v>
      </c>
      <c r="J10" s="17" t="s">
        <v>9</v>
      </c>
    </row>
    <row r="11" spans="2:10" s="1" customFormat="1" ht="43.5" thickBot="1" x14ac:dyDescent="0.3">
      <c r="B11" s="10" t="s">
        <v>16</v>
      </c>
      <c r="C11" s="40" t="s">
        <v>207</v>
      </c>
      <c r="D11" s="13" t="s">
        <v>17</v>
      </c>
      <c r="E11" s="14">
        <v>44376</v>
      </c>
      <c r="F11" s="15">
        <v>10499.58</v>
      </c>
      <c r="G11" s="14">
        <f t="shared" si="0"/>
        <v>44406</v>
      </c>
      <c r="H11" s="15">
        <f t="shared" si="1"/>
        <v>10499.58</v>
      </c>
      <c r="I11" s="16">
        <f t="shared" si="2"/>
        <v>0</v>
      </c>
      <c r="J11" s="17" t="s">
        <v>10</v>
      </c>
    </row>
    <row r="12" spans="2:10" s="1" customFormat="1" ht="43.5" thickBot="1" x14ac:dyDescent="0.3">
      <c r="B12" s="10" t="s">
        <v>16</v>
      </c>
      <c r="C12" s="40" t="s">
        <v>208</v>
      </c>
      <c r="D12" s="13" t="s">
        <v>18</v>
      </c>
      <c r="E12" s="14">
        <v>44399</v>
      </c>
      <c r="F12" s="15">
        <v>11800</v>
      </c>
      <c r="G12" s="14">
        <f t="shared" si="0"/>
        <v>44429</v>
      </c>
      <c r="H12" s="15">
        <f t="shared" si="1"/>
        <v>11800</v>
      </c>
      <c r="I12" s="16">
        <f t="shared" si="2"/>
        <v>0</v>
      </c>
      <c r="J12" s="17" t="s">
        <v>9</v>
      </c>
    </row>
    <row r="13" spans="2:10" s="1" customFormat="1" ht="57.75" thickBot="1" x14ac:dyDescent="0.3">
      <c r="B13" s="10" t="s">
        <v>20</v>
      </c>
      <c r="C13" s="41" t="s">
        <v>209</v>
      </c>
      <c r="D13" s="13" t="s">
        <v>204</v>
      </c>
      <c r="E13" s="14">
        <v>44392</v>
      </c>
      <c r="F13" s="15">
        <v>1081075.8</v>
      </c>
      <c r="G13" s="14">
        <f t="shared" si="0"/>
        <v>44422</v>
      </c>
      <c r="H13" s="15">
        <f t="shared" si="1"/>
        <v>1081075.8</v>
      </c>
      <c r="I13" s="16">
        <f t="shared" si="2"/>
        <v>0</v>
      </c>
      <c r="J13" s="17" t="s">
        <v>9</v>
      </c>
    </row>
    <row r="14" spans="2:10" s="1" customFormat="1" ht="43.5" thickBot="1" x14ac:dyDescent="0.3">
      <c r="B14" s="10" t="s">
        <v>21</v>
      </c>
      <c r="C14" s="40" t="s">
        <v>22</v>
      </c>
      <c r="D14" s="13" t="s">
        <v>23</v>
      </c>
      <c r="E14" s="14">
        <v>44393</v>
      </c>
      <c r="F14" s="15">
        <v>18575.09</v>
      </c>
      <c r="G14" s="14">
        <f t="shared" si="0"/>
        <v>44423</v>
      </c>
      <c r="H14" s="15">
        <f t="shared" si="1"/>
        <v>18575.09</v>
      </c>
      <c r="I14" s="16">
        <f t="shared" si="2"/>
        <v>0</v>
      </c>
      <c r="J14" s="17" t="s">
        <v>9</v>
      </c>
    </row>
    <row r="15" spans="2:10" s="1" customFormat="1" ht="43.5" thickBot="1" x14ac:dyDescent="0.3">
      <c r="B15" s="10" t="s">
        <v>24</v>
      </c>
      <c r="C15" s="40" t="s">
        <v>25</v>
      </c>
      <c r="D15" s="13" t="s">
        <v>26</v>
      </c>
      <c r="E15" s="14">
        <v>44388</v>
      </c>
      <c r="F15" s="15">
        <v>81420</v>
      </c>
      <c r="G15" s="14">
        <f t="shared" si="0"/>
        <v>44418</v>
      </c>
      <c r="H15" s="15">
        <f t="shared" si="1"/>
        <v>81420</v>
      </c>
      <c r="I15" s="16">
        <f t="shared" si="2"/>
        <v>0</v>
      </c>
      <c r="J15" s="17" t="s">
        <v>9</v>
      </c>
    </row>
    <row r="16" spans="2:10" s="1" customFormat="1" ht="43.5" thickBot="1" x14ac:dyDescent="0.3">
      <c r="B16" s="10" t="s">
        <v>27</v>
      </c>
      <c r="C16" s="40" t="s">
        <v>210</v>
      </c>
      <c r="D16" s="13" t="s">
        <v>28</v>
      </c>
      <c r="E16" s="14">
        <v>44379</v>
      </c>
      <c r="F16" s="15">
        <v>58344.639999999999</v>
      </c>
      <c r="G16" s="14">
        <f t="shared" si="0"/>
        <v>44409</v>
      </c>
      <c r="H16" s="15">
        <f t="shared" si="1"/>
        <v>58344.639999999999</v>
      </c>
      <c r="I16" s="16">
        <f t="shared" si="2"/>
        <v>0</v>
      </c>
      <c r="J16" s="17" t="s">
        <v>9</v>
      </c>
    </row>
    <row r="17" spans="2:10" s="1" customFormat="1" ht="43.5" thickBot="1" x14ac:dyDescent="0.3">
      <c r="B17" s="45" t="s">
        <v>29</v>
      </c>
      <c r="C17" s="40" t="s">
        <v>211</v>
      </c>
      <c r="D17" s="13" t="s">
        <v>30</v>
      </c>
      <c r="E17" s="14">
        <v>44400</v>
      </c>
      <c r="F17" s="15">
        <v>26780.27</v>
      </c>
      <c r="G17" s="14">
        <f t="shared" si="0"/>
        <v>44430</v>
      </c>
      <c r="H17" s="15">
        <f t="shared" si="1"/>
        <v>26780.27</v>
      </c>
      <c r="I17" s="16">
        <f t="shared" si="2"/>
        <v>0</v>
      </c>
      <c r="J17" s="17" t="s">
        <v>9</v>
      </c>
    </row>
    <row r="18" spans="2:10" s="1" customFormat="1" ht="43.5" thickBot="1" x14ac:dyDescent="0.3">
      <c r="B18" s="10" t="s">
        <v>31</v>
      </c>
      <c r="C18" s="41" t="s">
        <v>179</v>
      </c>
      <c r="D18" s="13" t="s">
        <v>32</v>
      </c>
      <c r="E18" s="14">
        <v>44382</v>
      </c>
      <c r="F18" s="15">
        <v>130954.36</v>
      </c>
      <c r="G18" s="14">
        <f t="shared" si="0"/>
        <v>44412</v>
      </c>
      <c r="H18" s="15">
        <f t="shared" si="1"/>
        <v>130954.36</v>
      </c>
      <c r="I18" s="16">
        <f t="shared" si="2"/>
        <v>0</v>
      </c>
      <c r="J18" s="17" t="s">
        <v>9</v>
      </c>
    </row>
    <row r="19" spans="2:10" s="1" customFormat="1" ht="43.5" thickBot="1" x14ac:dyDescent="0.3">
      <c r="B19" s="10" t="s">
        <v>33</v>
      </c>
      <c r="C19" s="40" t="s">
        <v>212</v>
      </c>
      <c r="D19" s="13" t="s">
        <v>34</v>
      </c>
      <c r="E19" s="14">
        <v>44354</v>
      </c>
      <c r="F19" s="15">
        <v>129430</v>
      </c>
      <c r="G19" s="14">
        <f t="shared" si="0"/>
        <v>44384</v>
      </c>
      <c r="H19" s="15">
        <f t="shared" si="1"/>
        <v>129430</v>
      </c>
      <c r="I19" s="16">
        <f t="shared" si="2"/>
        <v>0</v>
      </c>
      <c r="J19" s="17" t="s">
        <v>10</v>
      </c>
    </row>
    <row r="20" spans="2:10" s="1" customFormat="1" ht="43.5" thickBot="1" x14ac:dyDescent="0.3">
      <c r="B20" s="10" t="s">
        <v>35</v>
      </c>
      <c r="C20" s="42" t="s">
        <v>213</v>
      </c>
      <c r="D20" s="13" t="s">
        <v>36</v>
      </c>
      <c r="E20" s="14">
        <v>44393</v>
      </c>
      <c r="F20" s="15">
        <v>16520</v>
      </c>
      <c r="G20" s="14">
        <f t="shared" si="0"/>
        <v>44423</v>
      </c>
      <c r="H20" s="15">
        <f t="shared" si="1"/>
        <v>16520</v>
      </c>
      <c r="I20" s="16">
        <f t="shared" si="2"/>
        <v>0</v>
      </c>
      <c r="J20" s="17" t="s">
        <v>9</v>
      </c>
    </row>
    <row r="21" spans="2:10" s="1" customFormat="1" ht="57.75" thickBot="1" x14ac:dyDescent="0.3">
      <c r="B21" s="10" t="s">
        <v>37</v>
      </c>
      <c r="C21" s="42" t="s">
        <v>214</v>
      </c>
      <c r="D21" s="13" t="s">
        <v>40</v>
      </c>
      <c r="E21" s="14">
        <v>44397</v>
      </c>
      <c r="F21" s="15">
        <v>63130</v>
      </c>
      <c r="G21" s="14">
        <f t="shared" si="0"/>
        <v>44427</v>
      </c>
      <c r="H21" s="15">
        <f t="shared" si="1"/>
        <v>63130</v>
      </c>
      <c r="I21" s="16">
        <f t="shared" si="2"/>
        <v>0</v>
      </c>
      <c r="J21" s="17" t="s">
        <v>9</v>
      </c>
    </row>
    <row r="22" spans="2:10" s="1" customFormat="1" ht="30" x14ac:dyDescent="0.25">
      <c r="B22" s="10" t="s">
        <v>38</v>
      </c>
      <c r="C22" s="43" t="s">
        <v>215</v>
      </c>
      <c r="D22" s="13" t="s">
        <v>39</v>
      </c>
      <c r="E22" s="14">
        <v>44398</v>
      </c>
      <c r="F22" s="15">
        <v>4130</v>
      </c>
      <c r="G22" s="14">
        <f t="shared" si="0"/>
        <v>44428</v>
      </c>
      <c r="H22" s="18">
        <f t="shared" si="1"/>
        <v>4130</v>
      </c>
      <c r="I22" s="19">
        <f t="shared" si="2"/>
        <v>0</v>
      </c>
      <c r="J22" s="17" t="s">
        <v>9</v>
      </c>
    </row>
    <row r="23" spans="2:10" s="1" customFormat="1" ht="15.75" thickBot="1" x14ac:dyDescent="0.3">
      <c r="B23" s="10" t="s">
        <v>41</v>
      </c>
      <c r="C23" s="44" t="s">
        <v>216</v>
      </c>
      <c r="D23" s="13" t="s">
        <v>42</v>
      </c>
      <c r="E23" s="14">
        <v>44267</v>
      </c>
      <c r="F23" s="15">
        <v>258489.60000000001</v>
      </c>
      <c r="G23" s="14">
        <f t="shared" si="0"/>
        <v>44297</v>
      </c>
      <c r="H23" s="15">
        <f t="shared" si="1"/>
        <v>258489.60000000001</v>
      </c>
      <c r="I23" s="16">
        <f t="shared" si="2"/>
        <v>0</v>
      </c>
      <c r="J23" s="17" t="s">
        <v>9</v>
      </c>
    </row>
    <row r="24" spans="2:10" s="1" customFormat="1" ht="43.5" thickBot="1" x14ac:dyDescent="0.3">
      <c r="B24" s="45" t="s">
        <v>41</v>
      </c>
      <c r="C24" s="40" t="s">
        <v>217</v>
      </c>
      <c r="D24" s="13" t="s">
        <v>43</v>
      </c>
      <c r="E24" s="14">
        <v>44267</v>
      </c>
      <c r="F24" s="15">
        <v>110037.36</v>
      </c>
      <c r="G24" s="14">
        <f t="shared" si="0"/>
        <v>44297</v>
      </c>
      <c r="H24" s="15">
        <f t="shared" si="1"/>
        <v>110037.36</v>
      </c>
      <c r="I24" s="16">
        <f t="shared" si="2"/>
        <v>0</v>
      </c>
      <c r="J24" s="17" t="s">
        <v>9</v>
      </c>
    </row>
    <row r="25" spans="2:10" s="1" customFormat="1" ht="43.5" x14ac:dyDescent="0.25">
      <c r="B25" s="10" t="s">
        <v>44</v>
      </c>
      <c r="C25" s="46" t="s">
        <v>218</v>
      </c>
      <c r="D25" s="13" t="s">
        <v>45</v>
      </c>
      <c r="E25" s="14">
        <v>44361</v>
      </c>
      <c r="F25" s="15">
        <v>70800</v>
      </c>
      <c r="G25" s="14">
        <f t="shared" si="0"/>
        <v>44391</v>
      </c>
      <c r="H25" s="15">
        <f t="shared" si="1"/>
        <v>70800</v>
      </c>
      <c r="I25" s="16">
        <f t="shared" si="2"/>
        <v>0</v>
      </c>
      <c r="J25" s="17" t="s">
        <v>10</v>
      </c>
    </row>
    <row r="26" spans="2:10" s="1" customFormat="1" ht="43.5" x14ac:dyDescent="0.25">
      <c r="B26" s="10" t="s">
        <v>46</v>
      </c>
      <c r="C26" s="48" t="s">
        <v>219</v>
      </c>
      <c r="D26" s="13" t="s">
        <v>47</v>
      </c>
      <c r="E26" s="14">
        <v>44390</v>
      </c>
      <c r="F26" s="15">
        <v>310340</v>
      </c>
      <c r="G26" s="14">
        <f t="shared" si="0"/>
        <v>44420</v>
      </c>
      <c r="H26" s="15">
        <f t="shared" si="1"/>
        <v>310340</v>
      </c>
      <c r="I26" s="16">
        <f t="shared" si="2"/>
        <v>0</v>
      </c>
      <c r="J26" s="17" t="s">
        <v>9</v>
      </c>
    </row>
    <row r="27" spans="2:10" s="1" customFormat="1" ht="29.25" thickBot="1" x14ac:dyDescent="0.3">
      <c r="B27" s="10" t="s">
        <v>48</v>
      </c>
      <c r="C27" s="40" t="s">
        <v>49</v>
      </c>
      <c r="D27" s="13" t="s">
        <v>50</v>
      </c>
      <c r="E27" s="14">
        <v>44340</v>
      </c>
      <c r="F27" s="15">
        <v>156000</v>
      </c>
      <c r="G27" s="14">
        <f t="shared" si="0"/>
        <v>44370</v>
      </c>
      <c r="H27" s="15">
        <f t="shared" si="1"/>
        <v>156000</v>
      </c>
      <c r="I27" s="16">
        <f t="shared" si="2"/>
        <v>0</v>
      </c>
      <c r="J27" s="17" t="s">
        <v>10</v>
      </c>
    </row>
    <row r="28" spans="2:10" s="1" customFormat="1" ht="30.75" thickBot="1" x14ac:dyDescent="0.3">
      <c r="B28" s="10" t="s">
        <v>51</v>
      </c>
      <c r="C28" s="40" t="s">
        <v>220</v>
      </c>
      <c r="D28" s="13" t="s">
        <v>52</v>
      </c>
      <c r="E28" s="14">
        <v>44396</v>
      </c>
      <c r="F28" s="15">
        <v>7566.69</v>
      </c>
      <c r="G28" s="14">
        <f t="shared" si="0"/>
        <v>44426</v>
      </c>
      <c r="H28" s="15">
        <f t="shared" si="1"/>
        <v>7566.69</v>
      </c>
      <c r="I28" s="16">
        <f t="shared" si="2"/>
        <v>0</v>
      </c>
      <c r="J28" s="17" t="s">
        <v>9</v>
      </c>
    </row>
    <row r="29" spans="2:10" s="1" customFormat="1" ht="43.5" thickBot="1" x14ac:dyDescent="0.3">
      <c r="B29" s="10" t="s">
        <v>51</v>
      </c>
      <c r="C29" s="40" t="s">
        <v>221</v>
      </c>
      <c r="D29" s="13" t="s">
        <v>53</v>
      </c>
      <c r="E29" s="14">
        <v>44396</v>
      </c>
      <c r="F29" s="15">
        <v>15384.9</v>
      </c>
      <c r="G29" s="14">
        <f t="shared" si="0"/>
        <v>44426</v>
      </c>
      <c r="H29" s="15">
        <f t="shared" si="1"/>
        <v>15384.9</v>
      </c>
      <c r="I29" s="16">
        <f t="shared" si="2"/>
        <v>0</v>
      </c>
      <c r="J29" s="17" t="s">
        <v>9</v>
      </c>
    </row>
    <row r="30" spans="2:10" s="1" customFormat="1" ht="30.75" thickBot="1" x14ac:dyDescent="0.3">
      <c r="B30" s="10" t="s">
        <v>51</v>
      </c>
      <c r="C30" s="40" t="s">
        <v>222</v>
      </c>
      <c r="D30" s="13" t="s">
        <v>54</v>
      </c>
      <c r="E30" s="14">
        <v>44403</v>
      </c>
      <c r="F30" s="15">
        <v>3902.54</v>
      </c>
      <c r="G30" s="14">
        <f t="shared" si="0"/>
        <v>44433</v>
      </c>
      <c r="H30" s="15">
        <f t="shared" si="1"/>
        <v>3902.54</v>
      </c>
      <c r="I30" s="16">
        <f t="shared" si="2"/>
        <v>0</v>
      </c>
      <c r="J30" s="17" t="s">
        <v>9</v>
      </c>
    </row>
    <row r="31" spans="2:10" s="1" customFormat="1" ht="43.5" thickBot="1" x14ac:dyDescent="0.3">
      <c r="B31" s="10" t="s">
        <v>51</v>
      </c>
      <c r="C31" s="40" t="s">
        <v>223</v>
      </c>
      <c r="D31" s="13" t="s">
        <v>55</v>
      </c>
      <c r="E31" s="14">
        <v>44396</v>
      </c>
      <c r="F31" s="15">
        <v>398801.74</v>
      </c>
      <c r="G31" s="14">
        <f t="shared" si="0"/>
        <v>44426</v>
      </c>
      <c r="H31" s="15">
        <f t="shared" si="1"/>
        <v>398801.74</v>
      </c>
      <c r="I31" s="16">
        <f t="shared" si="2"/>
        <v>0</v>
      </c>
      <c r="J31" s="17" t="s">
        <v>9</v>
      </c>
    </row>
    <row r="32" spans="2:10" s="1" customFormat="1" ht="43.5" thickBot="1" x14ac:dyDescent="0.3">
      <c r="B32" s="10" t="s">
        <v>48</v>
      </c>
      <c r="C32" s="40" t="s">
        <v>224</v>
      </c>
      <c r="D32" s="13" t="s">
        <v>56</v>
      </c>
      <c r="E32" s="14">
        <v>44401</v>
      </c>
      <c r="F32" s="15">
        <v>5964.21</v>
      </c>
      <c r="G32" s="14">
        <f t="shared" si="0"/>
        <v>44431</v>
      </c>
      <c r="H32" s="15">
        <f t="shared" si="1"/>
        <v>5964.21</v>
      </c>
      <c r="I32" s="16">
        <f>+F32-H32</f>
        <v>0</v>
      </c>
      <c r="J32" s="17" t="s">
        <v>9</v>
      </c>
    </row>
    <row r="33" spans="2:10" s="1" customFormat="1" ht="129" thickBot="1" x14ac:dyDescent="0.3">
      <c r="B33" s="10" t="s">
        <v>57</v>
      </c>
      <c r="C33" s="40" t="s">
        <v>225</v>
      </c>
      <c r="D33" s="13" t="s">
        <v>58</v>
      </c>
      <c r="E33" s="14">
        <v>44408</v>
      </c>
      <c r="F33" s="15">
        <v>379436.33</v>
      </c>
      <c r="G33" s="14">
        <f t="shared" si="0"/>
        <v>44438</v>
      </c>
      <c r="H33" s="15">
        <f t="shared" si="1"/>
        <v>379436.33</v>
      </c>
      <c r="I33" s="16">
        <f t="shared" si="2"/>
        <v>0</v>
      </c>
      <c r="J33" s="17" t="s">
        <v>9</v>
      </c>
    </row>
    <row r="34" spans="2:10" s="1" customFormat="1" ht="29.25" thickBot="1" x14ac:dyDescent="0.3">
      <c r="B34" s="10" t="s">
        <v>46</v>
      </c>
      <c r="C34" s="40" t="s">
        <v>226</v>
      </c>
      <c r="D34" s="13" t="s">
        <v>59</v>
      </c>
      <c r="E34" s="14">
        <v>44397</v>
      </c>
      <c r="F34" s="15">
        <v>89680</v>
      </c>
      <c r="G34" s="14">
        <f t="shared" si="0"/>
        <v>44427</v>
      </c>
      <c r="H34" s="15">
        <f t="shared" si="1"/>
        <v>89680</v>
      </c>
      <c r="I34" s="16">
        <f t="shared" si="2"/>
        <v>0</v>
      </c>
      <c r="J34" s="17" t="s">
        <v>9</v>
      </c>
    </row>
    <row r="35" spans="2:10" s="1" customFormat="1" x14ac:dyDescent="0.25">
      <c r="B35" s="10" t="s">
        <v>60</v>
      </c>
      <c r="C35" s="47" t="s">
        <v>227</v>
      </c>
      <c r="D35" s="13" t="s">
        <v>61</v>
      </c>
      <c r="E35" s="14">
        <v>44305</v>
      </c>
      <c r="F35" s="15">
        <v>918040</v>
      </c>
      <c r="G35" s="14">
        <f t="shared" si="0"/>
        <v>44335</v>
      </c>
      <c r="H35" s="15">
        <f t="shared" si="1"/>
        <v>918040</v>
      </c>
      <c r="I35" s="16">
        <f t="shared" si="2"/>
        <v>0</v>
      </c>
      <c r="J35" s="17" t="s">
        <v>10</v>
      </c>
    </row>
    <row r="36" spans="2:10" s="1" customFormat="1" ht="42.75" x14ac:dyDescent="0.25">
      <c r="B36" s="10" t="s">
        <v>195</v>
      </c>
      <c r="C36" s="38" t="s">
        <v>196</v>
      </c>
      <c r="D36" s="13" t="s">
        <v>62</v>
      </c>
      <c r="E36" s="14">
        <v>44397</v>
      </c>
      <c r="F36" s="15">
        <v>16500</v>
      </c>
      <c r="G36" s="14">
        <f t="shared" si="0"/>
        <v>44427</v>
      </c>
      <c r="H36" s="15">
        <f t="shared" si="1"/>
        <v>16500</v>
      </c>
      <c r="I36" s="16">
        <f t="shared" si="2"/>
        <v>0</v>
      </c>
      <c r="J36" s="17" t="s">
        <v>9</v>
      </c>
    </row>
    <row r="37" spans="2:10" s="1" customFormat="1" ht="43.5" thickBot="1" x14ac:dyDescent="0.3">
      <c r="B37" s="10" t="s">
        <v>63</v>
      </c>
      <c r="C37" s="42" t="s">
        <v>228</v>
      </c>
      <c r="D37" s="13" t="s">
        <v>64</v>
      </c>
      <c r="E37" s="14">
        <v>44355</v>
      </c>
      <c r="F37" s="15">
        <v>16620.3</v>
      </c>
      <c r="G37" s="14">
        <f t="shared" si="0"/>
        <v>44385</v>
      </c>
      <c r="H37" s="15">
        <f t="shared" si="1"/>
        <v>16620.3</v>
      </c>
      <c r="I37" s="16">
        <f t="shared" si="2"/>
        <v>0</v>
      </c>
      <c r="J37" s="17" t="s">
        <v>10</v>
      </c>
    </row>
    <row r="38" spans="2:10" s="1" customFormat="1" ht="57" x14ac:dyDescent="0.25">
      <c r="B38" s="10" t="s">
        <v>65</v>
      </c>
      <c r="C38" s="38" t="s">
        <v>197</v>
      </c>
      <c r="D38" s="13" t="s">
        <v>66</v>
      </c>
      <c r="E38" s="14">
        <v>44376</v>
      </c>
      <c r="F38" s="15">
        <v>29500</v>
      </c>
      <c r="G38" s="14">
        <f t="shared" si="0"/>
        <v>44406</v>
      </c>
      <c r="H38" s="15">
        <f t="shared" si="1"/>
        <v>29500</v>
      </c>
      <c r="I38" s="16">
        <f t="shared" si="2"/>
        <v>0</v>
      </c>
      <c r="J38" s="17" t="s">
        <v>10</v>
      </c>
    </row>
    <row r="39" spans="2:10" s="1" customFormat="1" ht="28.5" x14ac:dyDescent="0.25">
      <c r="B39" s="10" t="s">
        <v>67</v>
      </c>
      <c r="C39" s="11" t="s">
        <v>68</v>
      </c>
      <c r="D39" s="13" t="s">
        <v>69</v>
      </c>
      <c r="E39" s="14">
        <v>44406</v>
      </c>
      <c r="F39" s="15">
        <v>15340</v>
      </c>
      <c r="G39" s="14">
        <f t="shared" si="0"/>
        <v>44436</v>
      </c>
      <c r="H39" s="15">
        <f t="shared" si="1"/>
        <v>15340</v>
      </c>
      <c r="I39" s="16">
        <f t="shared" si="2"/>
        <v>0</v>
      </c>
      <c r="J39" s="17" t="s">
        <v>9</v>
      </c>
    </row>
    <row r="40" spans="2:10" s="1" customFormat="1" ht="42.75" x14ac:dyDescent="0.25">
      <c r="B40" s="10" t="s">
        <v>70</v>
      </c>
      <c r="C40" s="11" t="s">
        <v>71</v>
      </c>
      <c r="D40" s="13" t="s">
        <v>72</v>
      </c>
      <c r="E40" s="14">
        <v>44400</v>
      </c>
      <c r="F40" s="15">
        <v>5310</v>
      </c>
      <c r="G40" s="14">
        <f t="shared" si="0"/>
        <v>44430</v>
      </c>
      <c r="H40" s="15">
        <f t="shared" si="1"/>
        <v>5310</v>
      </c>
      <c r="I40" s="16">
        <f t="shared" si="2"/>
        <v>0</v>
      </c>
      <c r="J40" s="17" t="s">
        <v>9</v>
      </c>
    </row>
    <row r="41" spans="2:10" s="1" customFormat="1" ht="57" x14ac:dyDescent="0.25">
      <c r="B41" s="10" t="s">
        <v>73</v>
      </c>
      <c r="C41" s="38" t="s">
        <v>198</v>
      </c>
      <c r="D41" s="13" t="s">
        <v>74</v>
      </c>
      <c r="E41" s="14">
        <v>44396</v>
      </c>
      <c r="F41" s="15">
        <v>469200</v>
      </c>
      <c r="G41" s="14">
        <f t="shared" si="0"/>
        <v>44426</v>
      </c>
      <c r="H41" s="15">
        <f t="shared" si="1"/>
        <v>469200</v>
      </c>
      <c r="I41" s="16">
        <f t="shared" si="2"/>
        <v>0</v>
      </c>
      <c r="J41" s="17" t="s">
        <v>9</v>
      </c>
    </row>
    <row r="42" spans="2:10" s="1" customFormat="1" ht="42.75" x14ac:dyDescent="0.25">
      <c r="B42" s="10" t="s">
        <v>75</v>
      </c>
      <c r="C42" s="11" t="s">
        <v>76</v>
      </c>
      <c r="D42" s="13" t="s">
        <v>77</v>
      </c>
      <c r="E42" s="14">
        <v>44412</v>
      </c>
      <c r="F42" s="15">
        <v>33750</v>
      </c>
      <c r="G42" s="14">
        <f t="shared" ref="G42:G74" si="3">E42+30</f>
        <v>44442</v>
      </c>
      <c r="H42" s="15">
        <f t="shared" ref="H42:H90" si="4">+F42</f>
        <v>33750</v>
      </c>
      <c r="I42" s="16">
        <f t="shared" si="2"/>
        <v>0</v>
      </c>
      <c r="J42" s="17" t="s">
        <v>9</v>
      </c>
    </row>
    <row r="43" spans="2:10" s="1" customFormat="1" ht="30" x14ac:dyDescent="0.25">
      <c r="B43" s="10" t="s">
        <v>78</v>
      </c>
      <c r="C43" s="11" t="s">
        <v>79</v>
      </c>
      <c r="D43" s="13" t="s">
        <v>80</v>
      </c>
      <c r="E43" s="14">
        <v>44411</v>
      </c>
      <c r="F43" s="15">
        <v>9440</v>
      </c>
      <c r="G43" s="14">
        <f>E43+30</f>
        <v>44441</v>
      </c>
      <c r="H43" s="15">
        <f t="shared" si="4"/>
        <v>9440</v>
      </c>
      <c r="I43" s="16">
        <f t="shared" ref="I43:I90" si="5">+F43-H43</f>
        <v>0</v>
      </c>
      <c r="J43" s="17" t="s">
        <v>9</v>
      </c>
    </row>
    <row r="44" spans="2:10" s="1" customFormat="1" ht="30" x14ac:dyDescent="0.25">
      <c r="B44" s="10" t="s">
        <v>192</v>
      </c>
      <c r="C44" s="11" t="s">
        <v>193</v>
      </c>
      <c r="D44" s="13" t="s">
        <v>194</v>
      </c>
      <c r="E44" s="14"/>
      <c r="F44" s="15">
        <v>9440</v>
      </c>
      <c r="G44" s="14">
        <f>E44+30</f>
        <v>30</v>
      </c>
      <c r="H44" s="15">
        <f>+F44</f>
        <v>9440</v>
      </c>
      <c r="I44" s="16">
        <f t="shared" si="5"/>
        <v>0</v>
      </c>
      <c r="J44" s="17" t="s">
        <v>9</v>
      </c>
    </row>
    <row r="45" spans="2:10" s="1" customFormat="1" ht="28.5" x14ac:dyDescent="0.25">
      <c r="B45" s="10" t="s">
        <v>81</v>
      </c>
      <c r="C45" s="11" t="s">
        <v>82</v>
      </c>
      <c r="D45" s="13" t="s">
        <v>83</v>
      </c>
      <c r="E45" s="14">
        <v>44404</v>
      </c>
      <c r="F45" s="15">
        <v>14160</v>
      </c>
      <c r="G45" s="14">
        <f t="shared" si="3"/>
        <v>44434</v>
      </c>
      <c r="H45" s="15">
        <f t="shared" si="4"/>
        <v>14160</v>
      </c>
      <c r="I45" s="16">
        <f t="shared" si="5"/>
        <v>0</v>
      </c>
      <c r="J45" s="17" t="s">
        <v>9</v>
      </c>
    </row>
    <row r="46" spans="2:10" s="1" customFormat="1" x14ac:dyDescent="0.25">
      <c r="B46" s="10" t="s">
        <v>84</v>
      </c>
      <c r="C46" s="11" t="s">
        <v>85</v>
      </c>
      <c r="D46" s="13" t="s">
        <v>86</v>
      </c>
      <c r="E46" s="14">
        <v>44349</v>
      </c>
      <c r="F46" s="15">
        <v>15664.5</v>
      </c>
      <c r="G46" s="14">
        <f t="shared" si="3"/>
        <v>44379</v>
      </c>
      <c r="H46" s="15">
        <f t="shared" si="4"/>
        <v>15664.5</v>
      </c>
      <c r="I46" s="16">
        <f t="shared" si="5"/>
        <v>0</v>
      </c>
      <c r="J46" s="17" t="s">
        <v>10</v>
      </c>
    </row>
    <row r="47" spans="2:10" s="1" customFormat="1" ht="42.75" x14ac:dyDescent="0.25">
      <c r="B47" s="10" t="s">
        <v>67</v>
      </c>
      <c r="C47" s="38" t="s">
        <v>199</v>
      </c>
      <c r="D47" s="13" t="s">
        <v>87</v>
      </c>
      <c r="E47" s="14">
        <v>44406</v>
      </c>
      <c r="F47" s="15">
        <v>34220</v>
      </c>
      <c r="G47" s="14">
        <f t="shared" si="3"/>
        <v>44436</v>
      </c>
      <c r="H47" s="15">
        <f t="shared" si="4"/>
        <v>34220</v>
      </c>
      <c r="I47" s="16">
        <f t="shared" si="5"/>
        <v>0</v>
      </c>
      <c r="J47" s="17" t="s">
        <v>9</v>
      </c>
    </row>
    <row r="48" spans="2:10" s="1" customFormat="1" ht="28.5" x14ac:dyDescent="0.25">
      <c r="B48" s="10" t="s">
        <v>88</v>
      </c>
      <c r="C48" s="11" t="s">
        <v>89</v>
      </c>
      <c r="D48" s="13" t="s">
        <v>90</v>
      </c>
      <c r="E48" s="14">
        <v>44378</v>
      </c>
      <c r="F48" s="15">
        <v>15022.01</v>
      </c>
      <c r="G48" s="14">
        <f t="shared" si="3"/>
        <v>44408</v>
      </c>
      <c r="H48" s="15">
        <f t="shared" si="4"/>
        <v>15022.01</v>
      </c>
      <c r="I48" s="16">
        <f t="shared" si="5"/>
        <v>0</v>
      </c>
      <c r="J48" s="17" t="s">
        <v>10</v>
      </c>
    </row>
    <row r="49" spans="2:10" s="1" customFormat="1" ht="42.75" x14ac:dyDescent="0.25">
      <c r="B49" s="10" t="s">
        <v>91</v>
      </c>
      <c r="C49" s="11" t="s">
        <v>92</v>
      </c>
      <c r="D49" s="13" t="s">
        <v>69</v>
      </c>
      <c r="E49" s="14">
        <v>44317</v>
      </c>
      <c r="F49" s="15">
        <v>35400</v>
      </c>
      <c r="G49" s="14">
        <f t="shared" si="3"/>
        <v>44347</v>
      </c>
      <c r="H49" s="15">
        <f t="shared" si="4"/>
        <v>35400</v>
      </c>
      <c r="I49" s="16">
        <f t="shared" si="5"/>
        <v>0</v>
      </c>
      <c r="J49" s="17" t="s">
        <v>10</v>
      </c>
    </row>
    <row r="50" spans="2:10" s="1" customFormat="1" ht="42.75" x14ac:dyDescent="0.25">
      <c r="B50" s="10" t="s">
        <v>93</v>
      </c>
      <c r="C50" s="11" t="s">
        <v>94</v>
      </c>
      <c r="D50" s="13" t="s">
        <v>95</v>
      </c>
      <c r="E50" s="14">
        <v>44411</v>
      </c>
      <c r="F50" s="15">
        <v>60000</v>
      </c>
      <c r="G50" s="14">
        <f t="shared" si="3"/>
        <v>44441</v>
      </c>
      <c r="H50" s="36">
        <f t="shared" si="4"/>
        <v>60000</v>
      </c>
      <c r="I50" s="16">
        <f t="shared" si="5"/>
        <v>0</v>
      </c>
      <c r="J50" s="17" t="s">
        <v>9</v>
      </c>
    </row>
    <row r="51" spans="2:10" s="1" customFormat="1" ht="28.5" x14ac:dyDescent="0.25">
      <c r="B51" s="10" t="s">
        <v>70</v>
      </c>
      <c r="C51" s="11" t="s">
        <v>96</v>
      </c>
      <c r="D51" s="13" t="s">
        <v>77</v>
      </c>
      <c r="E51" s="14">
        <v>44400</v>
      </c>
      <c r="F51" s="15">
        <v>106206.56</v>
      </c>
      <c r="G51" s="14">
        <f t="shared" si="3"/>
        <v>44430</v>
      </c>
      <c r="H51" s="36">
        <f t="shared" si="4"/>
        <v>106206.56</v>
      </c>
      <c r="I51" s="16">
        <f t="shared" si="5"/>
        <v>0</v>
      </c>
      <c r="J51" s="17" t="s">
        <v>9</v>
      </c>
    </row>
    <row r="52" spans="2:10" s="1" customFormat="1" ht="30" x14ac:dyDescent="0.25">
      <c r="B52" s="10" t="s">
        <v>97</v>
      </c>
      <c r="C52" s="11" t="s">
        <v>98</v>
      </c>
      <c r="D52" s="13" t="s">
        <v>99</v>
      </c>
      <c r="E52" s="14">
        <v>44407</v>
      </c>
      <c r="F52" s="15">
        <v>599405.44999999995</v>
      </c>
      <c r="G52" s="14">
        <f t="shared" si="3"/>
        <v>44437</v>
      </c>
      <c r="H52" s="36">
        <f t="shared" si="4"/>
        <v>599405.44999999995</v>
      </c>
      <c r="I52" s="16">
        <f t="shared" si="5"/>
        <v>0</v>
      </c>
      <c r="J52" s="17" t="s">
        <v>9</v>
      </c>
    </row>
    <row r="53" spans="2:10" s="1" customFormat="1" ht="28.5" x14ac:dyDescent="0.25">
      <c r="B53" s="10" t="s">
        <v>100</v>
      </c>
      <c r="C53" s="11" t="s">
        <v>101</v>
      </c>
      <c r="D53" s="13" t="s">
        <v>102</v>
      </c>
      <c r="E53" s="14">
        <v>44412</v>
      </c>
      <c r="F53" s="15">
        <v>1416</v>
      </c>
      <c r="G53" s="14">
        <f t="shared" si="3"/>
        <v>44442</v>
      </c>
      <c r="H53" s="36">
        <f t="shared" si="4"/>
        <v>1416</v>
      </c>
      <c r="I53" s="16">
        <f t="shared" si="5"/>
        <v>0</v>
      </c>
      <c r="J53" s="17" t="s">
        <v>9</v>
      </c>
    </row>
    <row r="54" spans="2:10" s="1" customFormat="1" ht="28.5" x14ac:dyDescent="0.25">
      <c r="B54" s="10" t="s">
        <v>103</v>
      </c>
      <c r="C54" s="11" t="s">
        <v>108</v>
      </c>
      <c r="D54" s="13" t="s">
        <v>104</v>
      </c>
      <c r="E54" s="14">
        <v>44414</v>
      </c>
      <c r="F54" s="15">
        <v>6510.27</v>
      </c>
      <c r="G54" s="14">
        <f t="shared" si="3"/>
        <v>44444</v>
      </c>
      <c r="H54" s="36">
        <f t="shared" si="4"/>
        <v>6510.27</v>
      </c>
      <c r="I54" s="16">
        <f t="shared" si="5"/>
        <v>0</v>
      </c>
      <c r="J54" s="17" t="s">
        <v>9</v>
      </c>
    </row>
    <row r="55" spans="2:10" s="1" customFormat="1" ht="28.5" x14ac:dyDescent="0.25">
      <c r="B55" s="10" t="s">
        <v>103</v>
      </c>
      <c r="C55" s="11" t="s">
        <v>106</v>
      </c>
      <c r="D55" s="13" t="s">
        <v>105</v>
      </c>
      <c r="E55" s="14">
        <v>44414</v>
      </c>
      <c r="F55" s="15">
        <v>4817.57</v>
      </c>
      <c r="G55" s="14">
        <f t="shared" si="3"/>
        <v>44444</v>
      </c>
      <c r="H55" s="36">
        <f t="shared" si="4"/>
        <v>4817.57</v>
      </c>
      <c r="I55" s="16">
        <f t="shared" si="5"/>
        <v>0</v>
      </c>
      <c r="J55" s="17" t="s">
        <v>9</v>
      </c>
    </row>
    <row r="56" spans="2:10" s="1" customFormat="1" ht="28.5" x14ac:dyDescent="0.25">
      <c r="B56" s="10" t="s">
        <v>103</v>
      </c>
      <c r="C56" s="11" t="s">
        <v>107</v>
      </c>
      <c r="D56" s="13" t="s">
        <v>109</v>
      </c>
      <c r="E56" s="14">
        <v>44414</v>
      </c>
      <c r="F56" s="15">
        <v>14198.22</v>
      </c>
      <c r="G56" s="14">
        <f t="shared" si="3"/>
        <v>44444</v>
      </c>
      <c r="H56" s="36">
        <f t="shared" si="4"/>
        <v>14198.22</v>
      </c>
      <c r="I56" s="16">
        <f t="shared" si="5"/>
        <v>0</v>
      </c>
      <c r="J56" s="17" t="s">
        <v>9</v>
      </c>
    </row>
    <row r="57" spans="2:10" s="1" customFormat="1" ht="42.75" x14ac:dyDescent="0.25">
      <c r="B57" s="10" t="s">
        <v>110</v>
      </c>
      <c r="C57" s="11" t="s">
        <v>111</v>
      </c>
      <c r="D57" s="13" t="s">
        <v>112</v>
      </c>
      <c r="E57" s="14">
        <v>44410</v>
      </c>
      <c r="F57" s="15">
        <v>249983</v>
      </c>
      <c r="G57" s="14">
        <f t="shared" si="3"/>
        <v>44440</v>
      </c>
      <c r="H57" s="36">
        <f t="shared" si="4"/>
        <v>249983</v>
      </c>
      <c r="I57" s="16">
        <f t="shared" si="5"/>
        <v>0</v>
      </c>
      <c r="J57" s="17" t="s">
        <v>9</v>
      </c>
    </row>
    <row r="58" spans="2:10" s="1" customFormat="1" ht="42.75" x14ac:dyDescent="0.25">
      <c r="B58" s="10" t="s">
        <v>113</v>
      </c>
      <c r="C58" s="11" t="s">
        <v>114</v>
      </c>
      <c r="D58" s="13" t="s">
        <v>115</v>
      </c>
      <c r="E58" s="14">
        <v>44340</v>
      </c>
      <c r="F58" s="15">
        <v>2302000</v>
      </c>
      <c r="G58" s="14">
        <f t="shared" si="3"/>
        <v>44370</v>
      </c>
      <c r="H58" s="36">
        <f t="shared" si="4"/>
        <v>2302000</v>
      </c>
      <c r="I58" s="16">
        <f t="shared" si="5"/>
        <v>0</v>
      </c>
      <c r="J58" s="17" t="s">
        <v>10</v>
      </c>
    </row>
    <row r="59" spans="2:10" s="1" customFormat="1" ht="28.5" x14ac:dyDescent="0.25">
      <c r="B59" s="10" t="s">
        <v>116</v>
      </c>
      <c r="C59" s="11" t="s">
        <v>117</v>
      </c>
      <c r="D59" s="13" t="s">
        <v>42</v>
      </c>
      <c r="E59" s="14">
        <v>44386</v>
      </c>
      <c r="F59" s="15">
        <v>327869.73</v>
      </c>
      <c r="G59" s="14">
        <f t="shared" si="3"/>
        <v>44416</v>
      </c>
      <c r="H59" s="36">
        <f t="shared" si="4"/>
        <v>327869.73</v>
      </c>
      <c r="I59" s="16">
        <f t="shared" si="5"/>
        <v>0</v>
      </c>
      <c r="J59" s="17" t="s">
        <v>9</v>
      </c>
    </row>
    <row r="60" spans="2:10" s="1" customFormat="1" ht="42.75" x14ac:dyDescent="0.25">
      <c r="B60" s="10" t="s">
        <v>118</v>
      </c>
      <c r="C60" s="11" t="s">
        <v>119</v>
      </c>
      <c r="D60" s="13" t="s">
        <v>120</v>
      </c>
      <c r="E60" s="14">
        <v>44420</v>
      </c>
      <c r="F60" s="15">
        <v>500000</v>
      </c>
      <c r="G60" s="14">
        <f t="shared" si="3"/>
        <v>44450</v>
      </c>
      <c r="H60" s="36">
        <f t="shared" si="4"/>
        <v>500000</v>
      </c>
      <c r="I60" s="16">
        <f t="shared" si="5"/>
        <v>0</v>
      </c>
      <c r="J60" s="17" t="s">
        <v>9</v>
      </c>
    </row>
    <row r="61" spans="2:10" s="1" customFormat="1" ht="42.75" x14ac:dyDescent="0.25">
      <c r="B61" s="10" t="s">
        <v>121</v>
      </c>
      <c r="C61" s="38" t="s">
        <v>200</v>
      </c>
      <c r="D61" s="13" t="s">
        <v>122</v>
      </c>
      <c r="E61" s="14">
        <v>44417</v>
      </c>
      <c r="F61" s="15">
        <v>6918</v>
      </c>
      <c r="G61" s="14">
        <f t="shared" si="3"/>
        <v>44447</v>
      </c>
      <c r="H61" s="36">
        <f t="shared" si="4"/>
        <v>6918</v>
      </c>
      <c r="I61" s="16">
        <f t="shared" si="5"/>
        <v>0</v>
      </c>
      <c r="J61" s="17" t="s">
        <v>9</v>
      </c>
    </row>
    <row r="62" spans="2:10" s="1" customFormat="1" ht="42.75" x14ac:dyDescent="0.25">
      <c r="B62" s="10" t="s">
        <v>121</v>
      </c>
      <c r="C62" s="11" t="s">
        <v>123</v>
      </c>
      <c r="D62" s="13" t="s">
        <v>124</v>
      </c>
      <c r="E62" s="14">
        <v>44417</v>
      </c>
      <c r="F62" s="15">
        <v>684</v>
      </c>
      <c r="G62" s="14">
        <f t="shared" si="3"/>
        <v>44447</v>
      </c>
      <c r="H62" s="36">
        <f t="shared" si="4"/>
        <v>684</v>
      </c>
      <c r="I62" s="16">
        <f t="shared" si="5"/>
        <v>0</v>
      </c>
      <c r="J62" s="17" t="s">
        <v>9</v>
      </c>
    </row>
    <row r="63" spans="2:10" s="1" customFormat="1" ht="42.75" x14ac:dyDescent="0.25">
      <c r="B63" s="10" t="s">
        <v>125</v>
      </c>
      <c r="C63" s="11" t="s">
        <v>126</v>
      </c>
      <c r="D63" s="13" t="s">
        <v>127</v>
      </c>
      <c r="E63" s="14">
        <v>44425</v>
      </c>
      <c r="F63" s="15">
        <v>14801.94</v>
      </c>
      <c r="G63" s="14">
        <f t="shared" si="3"/>
        <v>44455</v>
      </c>
      <c r="H63" s="36">
        <f t="shared" si="4"/>
        <v>14801.94</v>
      </c>
      <c r="I63" s="16">
        <f t="shared" si="5"/>
        <v>0</v>
      </c>
      <c r="J63" s="17" t="s">
        <v>9</v>
      </c>
    </row>
    <row r="64" spans="2:10" s="1" customFormat="1" ht="30" x14ac:dyDescent="0.25">
      <c r="B64" s="10" t="s">
        <v>128</v>
      </c>
      <c r="C64" s="11" t="s">
        <v>132</v>
      </c>
      <c r="D64" s="13" t="s">
        <v>129</v>
      </c>
      <c r="E64" s="14">
        <v>44420</v>
      </c>
      <c r="F64" s="15">
        <v>285354.57</v>
      </c>
      <c r="G64" s="14">
        <f t="shared" si="3"/>
        <v>44450</v>
      </c>
      <c r="H64" s="36">
        <f t="shared" si="4"/>
        <v>285354.57</v>
      </c>
      <c r="I64" s="16">
        <f t="shared" si="5"/>
        <v>0</v>
      </c>
      <c r="J64" s="17" t="s">
        <v>9</v>
      </c>
    </row>
    <row r="65" spans="2:11" s="1" customFormat="1" ht="30" x14ac:dyDescent="0.25">
      <c r="B65" s="10" t="s">
        <v>128</v>
      </c>
      <c r="C65" s="11" t="s">
        <v>130</v>
      </c>
      <c r="D65" s="13" t="s">
        <v>131</v>
      </c>
      <c r="E65" s="14">
        <v>44420</v>
      </c>
      <c r="F65" s="15">
        <v>27066</v>
      </c>
      <c r="G65" s="14">
        <f t="shared" si="3"/>
        <v>44450</v>
      </c>
      <c r="H65" s="36">
        <f t="shared" si="4"/>
        <v>27066</v>
      </c>
      <c r="I65" s="16">
        <f t="shared" si="5"/>
        <v>0</v>
      </c>
      <c r="J65" s="17" t="s">
        <v>9</v>
      </c>
    </row>
    <row r="66" spans="2:11" s="1" customFormat="1" ht="30" x14ac:dyDescent="0.25">
      <c r="B66" s="10" t="s">
        <v>128</v>
      </c>
      <c r="C66" s="11" t="s">
        <v>133</v>
      </c>
      <c r="D66" s="13" t="s">
        <v>134</v>
      </c>
      <c r="E66" s="14">
        <v>44420</v>
      </c>
      <c r="F66" s="15">
        <v>49952.5</v>
      </c>
      <c r="G66" s="14">
        <f t="shared" si="3"/>
        <v>44450</v>
      </c>
      <c r="H66" s="36">
        <f t="shared" si="4"/>
        <v>49952.5</v>
      </c>
      <c r="I66" s="16">
        <f t="shared" si="5"/>
        <v>0</v>
      </c>
      <c r="J66" s="17" t="s">
        <v>9</v>
      </c>
    </row>
    <row r="67" spans="2:11" s="1" customFormat="1" ht="28.5" x14ac:dyDescent="0.25">
      <c r="B67" s="10" t="s">
        <v>121</v>
      </c>
      <c r="C67" s="11" t="s">
        <v>135</v>
      </c>
      <c r="D67" s="13" t="s">
        <v>136</v>
      </c>
      <c r="E67" s="14">
        <v>44417</v>
      </c>
      <c r="F67" s="15">
        <v>6158</v>
      </c>
      <c r="G67" s="14">
        <f t="shared" si="3"/>
        <v>44447</v>
      </c>
      <c r="H67" s="36">
        <f t="shared" si="4"/>
        <v>6158</v>
      </c>
      <c r="I67" s="16">
        <f t="shared" si="5"/>
        <v>0</v>
      </c>
      <c r="J67" s="17" t="s">
        <v>9</v>
      </c>
    </row>
    <row r="68" spans="2:11" s="1" customFormat="1" ht="30" x14ac:dyDescent="0.25">
      <c r="B68" s="10" t="s">
        <v>137</v>
      </c>
      <c r="C68" s="11" t="s">
        <v>79</v>
      </c>
      <c r="D68" s="13" t="s">
        <v>138</v>
      </c>
      <c r="E68" s="14">
        <v>44425</v>
      </c>
      <c r="F68" s="15">
        <v>9440</v>
      </c>
      <c r="G68" s="14">
        <f t="shared" si="3"/>
        <v>44455</v>
      </c>
      <c r="H68" s="36">
        <f t="shared" si="4"/>
        <v>9440</v>
      </c>
      <c r="I68" s="16">
        <f t="shared" si="5"/>
        <v>0</v>
      </c>
      <c r="J68" s="17" t="s">
        <v>9</v>
      </c>
    </row>
    <row r="69" spans="2:11" s="1" customFormat="1" ht="42.75" x14ac:dyDescent="0.25">
      <c r="B69" s="10" t="s">
        <v>139</v>
      </c>
      <c r="C69" s="11" t="s">
        <v>140</v>
      </c>
      <c r="D69" s="13" t="s">
        <v>141</v>
      </c>
      <c r="E69" s="14">
        <v>44427</v>
      </c>
      <c r="F69" s="15">
        <v>164660.47</v>
      </c>
      <c r="G69" s="14">
        <f t="shared" si="3"/>
        <v>44457</v>
      </c>
      <c r="H69" s="36">
        <f t="shared" si="4"/>
        <v>164660.47</v>
      </c>
      <c r="I69" s="16">
        <f t="shared" si="5"/>
        <v>0</v>
      </c>
      <c r="J69" s="17" t="s">
        <v>9</v>
      </c>
    </row>
    <row r="70" spans="2:11" s="1" customFormat="1" ht="28.5" x14ac:dyDescent="0.25">
      <c r="B70" s="10" t="s">
        <v>142</v>
      </c>
      <c r="C70" s="11" t="s">
        <v>143</v>
      </c>
      <c r="D70" s="13" t="s">
        <v>144</v>
      </c>
      <c r="E70" s="14">
        <v>44402</v>
      </c>
      <c r="F70" s="15">
        <v>4601.83</v>
      </c>
      <c r="G70" s="14">
        <f t="shared" si="3"/>
        <v>44432</v>
      </c>
      <c r="H70" s="36">
        <f t="shared" si="4"/>
        <v>4601.83</v>
      </c>
      <c r="I70" s="16">
        <f t="shared" si="5"/>
        <v>0</v>
      </c>
      <c r="J70" s="17" t="s">
        <v>9</v>
      </c>
    </row>
    <row r="71" spans="2:11" s="1" customFormat="1" ht="28.5" x14ac:dyDescent="0.25">
      <c r="B71" s="10" t="s">
        <v>142</v>
      </c>
      <c r="C71" s="11" t="s">
        <v>145</v>
      </c>
      <c r="D71" s="13" t="s">
        <v>146</v>
      </c>
      <c r="E71" s="14">
        <v>44402</v>
      </c>
      <c r="F71" s="15">
        <v>251398.88</v>
      </c>
      <c r="G71" s="14">
        <f t="shared" si="3"/>
        <v>44432</v>
      </c>
      <c r="H71" s="36">
        <f t="shared" si="4"/>
        <v>251398.88</v>
      </c>
      <c r="I71" s="16">
        <f t="shared" si="5"/>
        <v>0</v>
      </c>
      <c r="J71" s="17" t="s">
        <v>9</v>
      </c>
    </row>
    <row r="72" spans="2:11" s="1" customFormat="1" ht="42.75" x14ac:dyDescent="0.25">
      <c r="B72" s="10" t="s">
        <v>142</v>
      </c>
      <c r="C72" s="11" t="s">
        <v>147</v>
      </c>
      <c r="D72" s="13" t="s">
        <v>148</v>
      </c>
      <c r="E72" s="14">
        <v>44402</v>
      </c>
      <c r="F72" s="15">
        <v>54506.78</v>
      </c>
      <c r="G72" s="14">
        <f t="shared" si="3"/>
        <v>44432</v>
      </c>
      <c r="H72" s="36">
        <f t="shared" si="4"/>
        <v>54506.78</v>
      </c>
      <c r="I72" s="16">
        <f t="shared" si="5"/>
        <v>0</v>
      </c>
      <c r="J72" s="17" t="s">
        <v>9</v>
      </c>
    </row>
    <row r="73" spans="2:11" s="1" customFormat="1" ht="28.5" x14ac:dyDescent="0.25">
      <c r="B73" s="10" t="s">
        <v>142</v>
      </c>
      <c r="C73" s="11" t="s">
        <v>149</v>
      </c>
      <c r="D73" s="13" t="s">
        <v>150</v>
      </c>
      <c r="E73" s="14">
        <v>44413</v>
      </c>
      <c r="F73" s="15">
        <v>6075.73</v>
      </c>
      <c r="G73" s="14">
        <f t="shared" si="3"/>
        <v>44443</v>
      </c>
      <c r="H73" s="36">
        <f t="shared" si="4"/>
        <v>6075.73</v>
      </c>
      <c r="I73" s="16">
        <f t="shared" si="5"/>
        <v>0</v>
      </c>
      <c r="J73" s="17" t="s">
        <v>10</v>
      </c>
    </row>
    <row r="74" spans="2:11" s="1" customFormat="1" ht="42.75" x14ac:dyDescent="0.25">
      <c r="B74" s="10" t="s">
        <v>142</v>
      </c>
      <c r="C74" s="11" t="s">
        <v>151</v>
      </c>
      <c r="D74" s="13" t="s">
        <v>152</v>
      </c>
      <c r="E74" s="14">
        <v>44413</v>
      </c>
      <c r="F74" s="15">
        <v>7323.07</v>
      </c>
      <c r="G74" s="14">
        <f t="shared" si="3"/>
        <v>44443</v>
      </c>
      <c r="H74" s="36">
        <f t="shared" si="4"/>
        <v>7323.07</v>
      </c>
      <c r="I74" s="16">
        <f t="shared" si="5"/>
        <v>0</v>
      </c>
      <c r="J74" s="17" t="s">
        <v>9</v>
      </c>
    </row>
    <row r="75" spans="2:11" ht="42.75" x14ac:dyDescent="0.25">
      <c r="B75" s="10" t="s">
        <v>142</v>
      </c>
      <c r="C75" s="38" t="s">
        <v>201</v>
      </c>
      <c r="D75" s="13" t="s">
        <v>153</v>
      </c>
      <c r="E75" s="14">
        <v>44402</v>
      </c>
      <c r="F75" s="15">
        <v>2542.63</v>
      </c>
      <c r="G75" s="14">
        <f t="shared" ref="G75:G90" si="6">E75+30</f>
        <v>44432</v>
      </c>
      <c r="H75" s="36">
        <f t="shared" si="4"/>
        <v>2542.63</v>
      </c>
      <c r="I75" s="16">
        <f t="shared" si="5"/>
        <v>0</v>
      </c>
      <c r="J75" s="17" t="s">
        <v>9</v>
      </c>
      <c r="K75" s="1"/>
    </row>
    <row r="76" spans="2:11" ht="28.5" x14ac:dyDescent="0.25">
      <c r="B76" s="10" t="s">
        <v>154</v>
      </c>
      <c r="C76" s="11" t="s">
        <v>156</v>
      </c>
      <c r="D76" s="13" t="s">
        <v>155</v>
      </c>
      <c r="E76" s="14">
        <v>44426</v>
      </c>
      <c r="F76" s="15">
        <v>3750721.93</v>
      </c>
      <c r="G76" s="14">
        <f t="shared" si="6"/>
        <v>44456</v>
      </c>
      <c r="H76" s="36">
        <f t="shared" si="4"/>
        <v>3750721.93</v>
      </c>
      <c r="I76" s="16">
        <f t="shared" si="5"/>
        <v>0</v>
      </c>
      <c r="J76" s="17" t="s">
        <v>9</v>
      </c>
      <c r="K76" s="1"/>
    </row>
    <row r="77" spans="2:11" ht="42.75" x14ac:dyDescent="0.25">
      <c r="B77" s="10" t="s">
        <v>154</v>
      </c>
      <c r="C77" s="11" t="s">
        <v>157</v>
      </c>
      <c r="D77" s="13" t="s">
        <v>158</v>
      </c>
      <c r="E77" s="14">
        <v>44426</v>
      </c>
      <c r="F77" s="15">
        <v>171282.23</v>
      </c>
      <c r="G77" s="14">
        <f t="shared" si="6"/>
        <v>44456</v>
      </c>
      <c r="H77" s="36">
        <f t="shared" si="4"/>
        <v>171282.23</v>
      </c>
      <c r="I77" s="16">
        <v>0</v>
      </c>
      <c r="J77" s="17" t="s">
        <v>9</v>
      </c>
      <c r="K77" s="1"/>
    </row>
    <row r="78" spans="2:11" ht="42.75" x14ac:dyDescent="0.25">
      <c r="B78" s="10" t="s">
        <v>159</v>
      </c>
      <c r="C78" s="11" t="s">
        <v>160</v>
      </c>
      <c r="D78" s="13" t="s">
        <v>161</v>
      </c>
      <c r="E78" s="14">
        <v>44428</v>
      </c>
      <c r="F78" s="15">
        <v>35400</v>
      </c>
      <c r="G78" s="14">
        <f t="shared" si="6"/>
        <v>44458</v>
      </c>
      <c r="H78" s="36">
        <f t="shared" si="4"/>
        <v>35400</v>
      </c>
      <c r="I78" s="16">
        <f t="shared" si="5"/>
        <v>0</v>
      </c>
      <c r="J78" s="17" t="s">
        <v>9</v>
      </c>
      <c r="K78" s="1"/>
    </row>
    <row r="79" spans="2:11" ht="42.75" x14ac:dyDescent="0.25">
      <c r="B79" s="10" t="s">
        <v>162</v>
      </c>
      <c r="C79" s="11" t="s">
        <v>164</v>
      </c>
      <c r="D79" s="13" t="s">
        <v>163</v>
      </c>
      <c r="E79" s="14">
        <v>44428</v>
      </c>
      <c r="F79" s="15">
        <v>122039.05</v>
      </c>
      <c r="G79" s="14">
        <f t="shared" si="6"/>
        <v>44458</v>
      </c>
      <c r="H79" s="36">
        <f t="shared" si="4"/>
        <v>122039.05</v>
      </c>
      <c r="I79" s="16">
        <f t="shared" si="5"/>
        <v>0</v>
      </c>
      <c r="J79" s="17" t="s">
        <v>9</v>
      </c>
      <c r="K79" s="1"/>
    </row>
    <row r="80" spans="2:11" ht="28.5" x14ac:dyDescent="0.25">
      <c r="B80" s="10" t="s">
        <v>162</v>
      </c>
      <c r="C80" s="11" t="s">
        <v>165</v>
      </c>
      <c r="D80" s="13" t="s">
        <v>166</v>
      </c>
      <c r="E80" s="14">
        <v>44428</v>
      </c>
      <c r="F80" s="15">
        <v>309998.40000000002</v>
      </c>
      <c r="G80" s="14">
        <f t="shared" si="6"/>
        <v>44458</v>
      </c>
      <c r="H80" s="36">
        <f t="shared" si="4"/>
        <v>309998.40000000002</v>
      </c>
      <c r="I80" s="16">
        <f t="shared" si="5"/>
        <v>0</v>
      </c>
      <c r="J80" s="17" t="s">
        <v>9</v>
      </c>
      <c r="K80" s="1"/>
    </row>
    <row r="81" spans="2:11" ht="42.75" x14ac:dyDescent="0.25">
      <c r="B81" s="10" t="s">
        <v>67</v>
      </c>
      <c r="C81" s="11" t="s">
        <v>167</v>
      </c>
      <c r="D81" s="13" t="s">
        <v>168</v>
      </c>
      <c r="E81" s="14">
        <v>44417</v>
      </c>
      <c r="F81" s="15">
        <v>7080</v>
      </c>
      <c r="G81" s="14">
        <f t="shared" si="6"/>
        <v>44447</v>
      </c>
      <c r="H81" s="36">
        <f t="shared" si="4"/>
        <v>7080</v>
      </c>
      <c r="I81" s="16">
        <f t="shared" si="5"/>
        <v>0</v>
      </c>
      <c r="J81" s="17" t="s">
        <v>9</v>
      </c>
      <c r="K81" s="1"/>
    </row>
    <row r="82" spans="2:11" ht="42.75" x14ac:dyDescent="0.25">
      <c r="B82" s="10" t="s">
        <v>169</v>
      </c>
      <c r="C82" s="11" t="s">
        <v>170</v>
      </c>
      <c r="D82" s="13" t="s">
        <v>171</v>
      </c>
      <c r="E82" s="14">
        <v>44410</v>
      </c>
      <c r="F82" s="15">
        <v>11500.01</v>
      </c>
      <c r="G82" s="14">
        <f t="shared" si="6"/>
        <v>44440</v>
      </c>
      <c r="H82" s="36">
        <f t="shared" si="4"/>
        <v>11500.01</v>
      </c>
      <c r="I82" s="16">
        <f t="shared" si="5"/>
        <v>0</v>
      </c>
      <c r="J82" s="17" t="s">
        <v>9</v>
      </c>
      <c r="K82" s="1"/>
    </row>
    <row r="83" spans="2:11" ht="42.75" x14ac:dyDescent="0.25">
      <c r="B83" s="10" t="s">
        <v>162</v>
      </c>
      <c r="C83" s="38" t="s">
        <v>202</v>
      </c>
      <c r="D83" s="13" t="s">
        <v>172</v>
      </c>
      <c r="E83" s="14">
        <v>44413</v>
      </c>
      <c r="F83" s="15">
        <v>543071.47</v>
      </c>
      <c r="G83" s="14">
        <f t="shared" si="6"/>
        <v>44443</v>
      </c>
      <c r="H83" s="36">
        <f t="shared" si="4"/>
        <v>543071.47</v>
      </c>
      <c r="I83" s="16">
        <f t="shared" si="5"/>
        <v>0</v>
      </c>
      <c r="J83" s="17" t="s">
        <v>9</v>
      </c>
      <c r="K83" s="1"/>
    </row>
    <row r="84" spans="2:11" ht="28.5" x14ac:dyDescent="0.25">
      <c r="B84" s="10" t="s">
        <v>173</v>
      </c>
      <c r="C84" s="11" t="s">
        <v>174</v>
      </c>
      <c r="D84" s="13" t="s">
        <v>175</v>
      </c>
      <c r="E84" s="14">
        <v>44433</v>
      </c>
      <c r="F84" s="15">
        <v>38232</v>
      </c>
      <c r="G84" s="14">
        <f>E84+30</f>
        <v>44463</v>
      </c>
      <c r="H84" s="36">
        <f t="shared" si="4"/>
        <v>38232</v>
      </c>
      <c r="I84" s="16">
        <f t="shared" si="5"/>
        <v>0</v>
      </c>
      <c r="J84" s="17" t="s">
        <v>9</v>
      </c>
      <c r="K84" s="1"/>
    </row>
    <row r="85" spans="2:11" ht="30" x14ac:dyDescent="0.25">
      <c r="B85" s="10" t="s">
        <v>176</v>
      </c>
      <c r="C85" s="11" t="s">
        <v>177</v>
      </c>
      <c r="D85" s="13" t="s">
        <v>178</v>
      </c>
      <c r="E85" s="14">
        <v>44431</v>
      </c>
      <c r="F85" s="15">
        <v>282269.19</v>
      </c>
      <c r="G85" s="14">
        <f>E85+30</f>
        <v>44461</v>
      </c>
      <c r="H85" s="36">
        <f t="shared" si="4"/>
        <v>282269.19</v>
      </c>
      <c r="I85" s="16">
        <f t="shared" si="5"/>
        <v>0</v>
      </c>
      <c r="J85" s="17" t="s">
        <v>9</v>
      </c>
      <c r="K85" s="1"/>
    </row>
    <row r="86" spans="2:11" ht="57" x14ac:dyDescent="0.25">
      <c r="B86" s="10" t="s">
        <v>180</v>
      </c>
      <c r="C86" s="38" t="s">
        <v>203</v>
      </c>
      <c r="D86" s="13" t="s">
        <v>80</v>
      </c>
      <c r="E86" s="14">
        <v>44434</v>
      </c>
      <c r="F86" s="15">
        <v>467263.95</v>
      </c>
      <c r="G86" s="14">
        <f t="shared" si="6"/>
        <v>44464</v>
      </c>
      <c r="H86" s="36">
        <f t="shared" si="4"/>
        <v>467263.95</v>
      </c>
      <c r="I86" s="16">
        <f t="shared" si="5"/>
        <v>0</v>
      </c>
      <c r="J86" s="17" t="s">
        <v>9</v>
      </c>
      <c r="K86" s="1"/>
    </row>
    <row r="87" spans="2:11" ht="28.5" x14ac:dyDescent="0.25">
      <c r="B87" s="10" t="s">
        <v>181</v>
      </c>
      <c r="C87" s="11" t="s">
        <v>182</v>
      </c>
      <c r="D87" s="13" t="s">
        <v>183</v>
      </c>
      <c r="E87" s="14">
        <v>44439</v>
      </c>
      <c r="F87" s="15">
        <v>131111.10999999999</v>
      </c>
      <c r="G87" s="14">
        <f t="shared" si="6"/>
        <v>44469</v>
      </c>
      <c r="H87" s="36">
        <f t="shared" si="4"/>
        <v>131111.10999999999</v>
      </c>
      <c r="I87" s="16">
        <f t="shared" si="5"/>
        <v>0</v>
      </c>
      <c r="J87" s="17" t="s">
        <v>9</v>
      </c>
      <c r="K87" s="1"/>
    </row>
    <row r="88" spans="2:11" ht="42.75" x14ac:dyDescent="0.25">
      <c r="B88" s="10" t="s">
        <v>184</v>
      </c>
      <c r="C88" s="11" t="s">
        <v>185</v>
      </c>
      <c r="D88" s="13" t="s">
        <v>186</v>
      </c>
      <c r="E88" s="14">
        <v>44357</v>
      </c>
      <c r="F88" s="37">
        <v>49500</v>
      </c>
      <c r="G88" s="14">
        <f t="shared" si="6"/>
        <v>44387</v>
      </c>
      <c r="H88" s="36">
        <f t="shared" si="4"/>
        <v>49500</v>
      </c>
      <c r="I88" s="16">
        <f t="shared" si="5"/>
        <v>0</v>
      </c>
      <c r="J88" s="17" t="s">
        <v>10</v>
      </c>
      <c r="K88" s="1"/>
    </row>
    <row r="89" spans="2:11" ht="42.75" x14ac:dyDescent="0.25">
      <c r="B89" s="10" t="s">
        <v>187</v>
      </c>
      <c r="C89" s="11" t="s">
        <v>188</v>
      </c>
      <c r="D89" s="13" t="s">
        <v>189</v>
      </c>
      <c r="E89" s="14">
        <v>44386</v>
      </c>
      <c r="F89" s="37">
        <v>556689.19999999995</v>
      </c>
      <c r="G89" s="14">
        <f t="shared" si="6"/>
        <v>44416</v>
      </c>
      <c r="H89" s="36">
        <f t="shared" si="4"/>
        <v>556689.19999999995</v>
      </c>
      <c r="I89" s="16">
        <f t="shared" si="5"/>
        <v>0</v>
      </c>
      <c r="J89" s="17" t="s">
        <v>9</v>
      </c>
      <c r="K89" s="1"/>
    </row>
    <row r="90" spans="2:11" ht="42.75" x14ac:dyDescent="0.25">
      <c r="B90" s="10" t="s">
        <v>190</v>
      </c>
      <c r="C90" s="38" t="s">
        <v>205</v>
      </c>
      <c r="D90" s="13" t="s">
        <v>191</v>
      </c>
      <c r="E90" s="14">
        <v>44428</v>
      </c>
      <c r="F90" s="15">
        <v>146627.39000000001</v>
      </c>
      <c r="G90" s="14">
        <f t="shared" si="6"/>
        <v>44458</v>
      </c>
      <c r="H90" s="36">
        <f t="shared" si="4"/>
        <v>146627.39000000001</v>
      </c>
      <c r="I90" s="16">
        <f t="shared" si="5"/>
        <v>0</v>
      </c>
      <c r="J90" s="17" t="s">
        <v>9</v>
      </c>
      <c r="K90" s="1"/>
    </row>
    <row r="91" spans="2:11" s="35" customFormat="1" ht="15.75" x14ac:dyDescent="0.25">
      <c r="B91" s="20"/>
      <c r="C91" s="21"/>
      <c r="D91" s="21"/>
      <c r="E91" s="22" t="s">
        <v>11</v>
      </c>
      <c r="F91" s="23">
        <f>SUM(F10:F90)</f>
        <v>16923347.050000001</v>
      </c>
      <c r="G91" s="23"/>
      <c r="H91" s="23">
        <f>SUM(H10:H90)</f>
        <v>16923347.050000001</v>
      </c>
      <c r="I91" s="23">
        <f>SUM(I10:I90)</f>
        <v>0</v>
      </c>
      <c r="J91" s="24"/>
    </row>
    <row r="92" spans="2:11" x14ac:dyDescent="0.25">
      <c r="B92" s="4"/>
      <c r="F92" s="4"/>
    </row>
    <row r="93" spans="2:11" x14ac:dyDescent="0.25">
      <c r="B93" s="4"/>
      <c r="F93" s="4"/>
      <c r="H93" s="25"/>
    </row>
    <row r="94" spans="2:11" x14ac:dyDescent="0.25">
      <c r="B94" s="4"/>
      <c r="F94" s="4"/>
    </row>
    <row r="95" spans="2:11" x14ac:dyDescent="0.25">
      <c r="B95" s="4"/>
      <c r="F95" s="4"/>
    </row>
    <row r="96" spans="2:11" x14ac:dyDescent="0.25">
      <c r="B96" s="4"/>
      <c r="F96" s="4"/>
    </row>
    <row r="97" spans="2:10" x14ac:dyDescent="0.25">
      <c r="B97" s="26"/>
      <c r="F97" s="4"/>
    </row>
    <row r="98" spans="2:10" ht="15.75" x14ac:dyDescent="0.25">
      <c r="B98" s="26"/>
      <c r="C98" s="27"/>
      <c r="F98" s="28"/>
      <c r="H98" s="29"/>
      <c r="I98" s="6"/>
    </row>
    <row r="99" spans="2:10" ht="23.25" x14ac:dyDescent="0.25">
      <c r="B99" s="127" t="s">
        <v>12</v>
      </c>
      <c r="C99" s="127"/>
      <c r="D99" s="127"/>
      <c r="E99" s="127"/>
      <c r="F99" s="127"/>
      <c r="G99" s="127"/>
      <c r="H99" s="127"/>
      <c r="I99" s="127"/>
      <c r="J99" s="127"/>
    </row>
    <row r="100" spans="2:10" ht="23.25" x14ac:dyDescent="0.25">
      <c r="B100" s="127" t="s">
        <v>13</v>
      </c>
      <c r="C100" s="127"/>
      <c r="D100" s="127"/>
      <c r="E100" s="127"/>
      <c r="F100" s="127"/>
      <c r="G100" s="127"/>
      <c r="H100" s="127"/>
      <c r="I100" s="127"/>
      <c r="J100" s="127"/>
    </row>
    <row r="101" spans="2:10" ht="18" x14ac:dyDescent="0.25">
      <c r="B101" s="30"/>
      <c r="C101" s="30"/>
      <c r="D101" s="31"/>
      <c r="E101" s="32"/>
      <c r="F101" s="31"/>
      <c r="G101" s="32"/>
      <c r="H101" s="33"/>
      <c r="I101" s="34"/>
    </row>
  </sheetData>
  <sheetProtection insertRows="0" deleteRows="0" sort="0"/>
  <protectedRanges>
    <protectedRange sqref="B5:C5" name="Rango2_1"/>
  </protectedRanges>
  <sortState xmlns:xlrd2="http://schemas.microsoft.com/office/spreadsheetml/2017/richdata2"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4" bestFit="1"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5" spans="2:10" ht="18" x14ac:dyDescent="0.25">
      <c r="C5" s="126"/>
      <c r="D5" s="126"/>
      <c r="E5" s="126"/>
      <c r="F5" s="126"/>
      <c r="G5" s="126"/>
      <c r="H5" s="126"/>
      <c r="I5" s="126"/>
      <c r="J5" s="126"/>
    </row>
    <row r="7" spans="2:10" ht="15.75" thickBot="1" x14ac:dyDescent="0.3"/>
    <row r="8" spans="2:10" s="2" customFormat="1" ht="15" customHeight="1" x14ac:dyDescent="0.25">
      <c r="C8" s="128" t="s">
        <v>0</v>
      </c>
      <c r="D8" s="130" t="s">
        <v>2</v>
      </c>
      <c r="E8" s="128" t="s">
        <v>3</v>
      </c>
      <c r="F8" s="128" t="s">
        <v>4</v>
      </c>
      <c r="G8" s="128" t="s">
        <v>7</v>
      </c>
      <c r="H8" s="134" t="s">
        <v>5</v>
      </c>
      <c r="I8" s="134" t="s">
        <v>6</v>
      </c>
      <c r="J8" s="136" t="s">
        <v>8</v>
      </c>
    </row>
    <row r="9" spans="2:10" s="2" customFormat="1" ht="15.75" customHeight="1" x14ac:dyDescent="0.25">
      <c r="C9" s="129"/>
      <c r="D9" s="131"/>
      <c r="E9" s="129"/>
      <c r="F9" s="129"/>
      <c r="G9" s="129"/>
      <c r="H9" s="135"/>
      <c r="I9" s="135"/>
      <c r="J9" s="137"/>
    </row>
    <row r="10" spans="2:10" s="1" customFormat="1" x14ac:dyDescent="0.25">
      <c r="B10" s="49" t="s">
        <v>262</v>
      </c>
      <c r="C10" s="51" t="s">
        <v>263</v>
      </c>
      <c r="D10" s="13" t="s">
        <v>14</v>
      </c>
      <c r="E10" s="53">
        <v>44412</v>
      </c>
      <c r="F10" s="54">
        <v>160000</v>
      </c>
      <c r="G10" s="14">
        <f t="shared" ref="G10:G73" si="0">E10+30</f>
        <v>44442</v>
      </c>
      <c r="H10" s="15">
        <f t="shared" ref="H10:H73" si="1">+F10</f>
        <v>160000</v>
      </c>
      <c r="I10" s="16">
        <f t="shared" ref="I10:I73" si="2">+F10-H10</f>
        <v>0</v>
      </c>
      <c r="J10" s="17" t="s">
        <v>9</v>
      </c>
    </row>
    <row r="11" spans="2:10" s="1" customFormat="1" ht="15" customHeight="1" x14ac:dyDescent="0.25">
      <c r="B11" s="49" t="s">
        <v>229</v>
      </c>
      <c r="C11" s="51" t="s">
        <v>264</v>
      </c>
      <c r="D11" s="13" t="s">
        <v>17</v>
      </c>
      <c r="E11" s="53">
        <v>44412</v>
      </c>
      <c r="F11" s="54">
        <v>10499.58</v>
      </c>
      <c r="G11" s="14">
        <f t="shared" si="0"/>
        <v>44442</v>
      </c>
      <c r="H11" s="15">
        <f t="shared" si="1"/>
        <v>10499.58</v>
      </c>
      <c r="I11" s="16">
        <f t="shared" si="2"/>
        <v>0</v>
      </c>
      <c r="J11" s="17" t="s">
        <v>10</v>
      </c>
    </row>
    <row r="12" spans="2:10" s="1" customFormat="1" x14ac:dyDescent="0.25">
      <c r="B12" s="49" t="s">
        <v>229</v>
      </c>
      <c r="C12" s="51" t="s">
        <v>265</v>
      </c>
      <c r="D12" s="13" t="s">
        <v>18</v>
      </c>
      <c r="E12" s="53">
        <v>44412</v>
      </c>
      <c r="F12" s="54">
        <v>11800</v>
      </c>
      <c r="G12" s="14">
        <f t="shared" si="0"/>
        <v>44442</v>
      </c>
      <c r="H12" s="15">
        <f t="shared" si="1"/>
        <v>11800</v>
      </c>
      <c r="I12" s="16">
        <f t="shared" si="2"/>
        <v>0</v>
      </c>
      <c r="J12" s="17" t="s">
        <v>9</v>
      </c>
    </row>
    <row r="13" spans="2:10" s="1" customFormat="1" x14ac:dyDescent="0.25">
      <c r="B13" s="49" t="s">
        <v>230</v>
      </c>
      <c r="C13" s="51" t="s">
        <v>266</v>
      </c>
      <c r="D13" s="13" t="s">
        <v>204</v>
      </c>
      <c r="E13" s="53">
        <v>44412</v>
      </c>
      <c r="F13" s="54">
        <v>1081075.8</v>
      </c>
      <c r="G13" s="14">
        <f t="shared" si="0"/>
        <v>44442</v>
      </c>
      <c r="H13" s="15">
        <f t="shared" si="1"/>
        <v>1081075.8</v>
      </c>
      <c r="I13" s="16">
        <f t="shared" si="2"/>
        <v>0</v>
      </c>
      <c r="J13" s="17" t="s">
        <v>9</v>
      </c>
    </row>
    <row r="14" spans="2:10" s="1" customFormat="1" x14ac:dyDescent="0.25">
      <c r="B14" s="49" t="s">
        <v>21</v>
      </c>
      <c r="C14" s="51" t="s">
        <v>267</v>
      </c>
      <c r="D14" s="13" t="s">
        <v>23</v>
      </c>
      <c r="E14" s="53">
        <v>44414</v>
      </c>
      <c r="F14" s="54">
        <v>18575.09</v>
      </c>
      <c r="G14" s="14">
        <f t="shared" si="0"/>
        <v>44444</v>
      </c>
      <c r="H14" s="15">
        <f t="shared" si="1"/>
        <v>18575.09</v>
      </c>
      <c r="I14" s="16">
        <f t="shared" si="2"/>
        <v>0</v>
      </c>
      <c r="J14" s="17" t="s">
        <v>9</v>
      </c>
    </row>
    <row r="15" spans="2:10" s="1" customFormat="1" x14ac:dyDescent="0.25">
      <c r="B15" s="49" t="s">
        <v>24</v>
      </c>
      <c r="C15" s="51" t="s">
        <v>268</v>
      </c>
      <c r="D15" s="13" t="s">
        <v>26</v>
      </c>
      <c r="E15" s="53">
        <v>44414</v>
      </c>
      <c r="F15" s="54">
        <v>81420</v>
      </c>
      <c r="G15" s="14">
        <f t="shared" si="0"/>
        <v>44444</v>
      </c>
      <c r="H15" s="15">
        <f t="shared" si="1"/>
        <v>81420</v>
      </c>
      <c r="I15" s="16">
        <f t="shared" si="2"/>
        <v>0</v>
      </c>
      <c r="J15" s="17" t="s">
        <v>9</v>
      </c>
    </row>
    <row r="16" spans="2:10" s="1" customFormat="1" x14ac:dyDescent="0.25">
      <c r="B16" s="49" t="s">
        <v>27</v>
      </c>
      <c r="C16" s="51" t="s">
        <v>269</v>
      </c>
      <c r="D16" s="13" t="s">
        <v>28</v>
      </c>
      <c r="E16" s="53">
        <v>44417</v>
      </c>
      <c r="F16" s="54">
        <v>58344.639999999999</v>
      </c>
      <c r="G16" s="14">
        <f t="shared" si="0"/>
        <v>44447</v>
      </c>
      <c r="H16" s="15">
        <f t="shared" si="1"/>
        <v>58344.639999999999</v>
      </c>
      <c r="I16" s="16">
        <f t="shared" si="2"/>
        <v>0</v>
      </c>
      <c r="J16" s="17" t="s">
        <v>9</v>
      </c>
    </row>
    <row r="17" spans="2:10" s="1" customFormat="1" x14ac:dyDescent="0.25">
      <c r="B17" s="49" t="s">
        <v>29</v>
      </c>
      <c r="C17" s="51" t="s">
        <v>270</v>
      </c>
      <c r="D17" s="13" t="s">
        <v>30</v>
      </c>
      <c r="E17" s="53">
        <v>44417</v>
      </c>
      <c r="F17" s="54">
        <v>26780.27</v>
      </c>
      <c r="G17" s="14">
        <f t="shared" si="0"/>
        <v>44447</v>
      </c>
      <c r="H17" s="15">
        <f t="shared" si="1"/>
        <v>26780.27</v>
      </c>
      <c r="I17" s="16">
        <f t="shared" si="2"/>
        <v>0</v>
      </c>
      <c r="J17" s="17" t="s">
        <v>9</v>
      </c>
    </row>
    <row r="18" spans="2:10" s="1" customFormat="1" x14ac:dyDescent="0.25">
      <c r="B18" s="49" t="s">
        <v>231</v>
      </c>
      <c r="C18" s="51" t="s">
        <v>271</v>
      </c>
      <c r="D18" s="13" t="s">
        <v>32</v>
      </c>
      <c r="E18" s="53">
        <v>44417</v>
      </c>
      <c r="F18" s="54">
        <v>130954.36</v>
      </c>
      <c r="G18" s="14">
        <f t="shared" si="0"/>
        <v>44447</v>
      </c>
      <c r="H18" s="15">
        <f t="shared" si="1"/>
        <v>130954.36</v>
      </c>
      <c r="I18" s="16">
        <f t="shared" si="2"/>
        <v>0</v>
      </c>
      <c r="J18" s="17" t="s">
        <v>9</v>
      </c>
    </row>
    <row r="19" spans="2:10" s="1" customFormat="1" x14ac:dyDescent="0.25">
      <c r="B19" s="49" t="s">
        <v>33</v>
      </c>
      <c r="C19" s="51" t="s">
        <v>272</v>
      </c>
      <c r="D19" s="13" t="s">
        <v>34</v>
      </c>
      <c r="E19" s="53">
        <v>44417</v>
      </c>
      <c r="F19" s="54">
        <v>129430</v>
      </c>
      <c r="G19" s="14">
        <f t="shared" si="0"/>
        <v>44447</v>
      </c>
      <c r="H19" s="15">
        <f t="shared" si="1"/>
        <v>129430</v>
      </c>
      <c r="I19" s="16">
        <f t="shared" si="2"/>
        <v>0</v>
      </c>
      <c r="J19" s="17" t="s">
        <v>10</v>
      </c>
    </row>
    <row r="20" spans="2:10" s="1" customFormat="1" x14ac:dyDescent="0.25">
      <c r="B20" s="49" t="s">
        <v>33</v>
      </c>
      <c r="C20" s="51" t="s">
        <v>273</v>
      </c>
      <c r="D20" s="13" t="s">
        <v>36</v>
      </c>
      <c r="E20" s="53">
        <v>44417</v>
      </c>
      <c r="F20" s="54">
        <v>16520</v>
      </c>
      <c r="G20" s="14">
        <f t="shared" si="0"/>
        <v>44447</v>
      </c>
      <c r="H20" s="15">
        <f t="shared" si="1"/>
        <v>16520</v>
      </c>
      <c r="I20" s="16">
        <f t="shared" si="2"/>
        <v>0</v>
      </c>
      <c r="J20" s="17" t="s">
        <v>9</v>
      </c>
    </row>
    <row r="21" spans="2:10" s="1" customFormat="1" x14ac:dyDescent="0.25">
      <c r="B21" s="49" t="s">
        <v>35</v>
      </c>
      <c r="C21" s="51" t="s">
        <v>274</v>
      </c>
      <c r="D21" s="13" t="s">
        <v>40</v>
      </c>
      <c r="E21" s="53">
        <v>44417</v>
      </c>
      <c r="F21" s="54">
        <v>63130</v>
      </c>
      <c r="G21" s="14">
        <f t="shared" si="0"/>
        <v>44447</v>
      </c>
      <c r="H21" s="15">
        <f t="shared" si="1"/>
        <v>63130</v>
      </c>
      <c r="I21" s="16">
        <f t="shared" si="2"/>
        <v>0</v>
      </c>
      <c r="J21" s="17" t="s">
        <v>9</v>
      </c>
    </row>
    <row r="22" spans="2:10" s="1" customFormat="1" x14ac:dyDescent="0.25">
      <c r="B22" s="49" t="s">
        <v>37</v>
      </c>
      <c r="C22" s="51" t="s">
        <v>275</v>
      </c>
      <c r="D22" s="13" t="s">
        <v>39</v>
      </c>
      <c r="E22" s="53">
        <v>44417</v>
      </c>
      <c r="F22" s="54">
        <v>4130</v>
      </c>
      <c r="G22" s="14">
        <f t="shared" si="0"/>
        <v>44447</v>
      </c>
      <c r="H22" s="18">
        <f t="shared" si="1"/>
        <v>4130</v>
      </c>
      <c r="I22" s="19">
        <f t="shared" si="2"/>
        <v>0</v>
      </c>
      <c r="J22" s="17" t="s">
        <v>9</v>
      </c>
    </row>
    <row r="23" spans="2:10" s="1" customFormat="1" x14ac:dyDescent="0.25">
      <c r="B23" s="49" t="s">
        <v>232</v>
      </c>
      <c r="C23" s="51" t="s">
        <v>276</v>
      </c>
      <c r="D23" s="13" t="s">
        <v>42</v>
      </c>
      <c r="E23" s="53">
        <v>44417</v>
      </c>
      <c r="F23" s="54">
        <v>258489.60000000001</v>
      </c>
      <c r="G23" s="14">
        <f t="shared" si="0"/>
        <v>44447</v>
      </c>
      <c r="H23" s="15">
        <f t="shared" si="1"/>
        <v>258489.60000000001</v>
      </c>
      <c r="I23" s="16">
        <f t="shared" si="2"/>
        <v>0</v>
      </c>
      <c r="J23" s="17" t="s">
        <v>9</v>
      </c>
    </row>
    <row r="24" spans="2:10" s="1" customFormat="1" x14ac:dyDescent="0.25">
      <c r="B24" s="49" t="s">
        <v>233</v>
      </c>
      <c r="C24" s="51" t="s">
        <v>277</v>
      </c>
      <c r="D24" s="13" t="s">
        <v>43</v>
      </c>
      <c r="E24" s="53">
        <v>44417</v>
      </c>
      <c r="F24" s="54">
        <v>110037.36</v>
      </c>
      <c r="G24" s="14">
        <f t="shared" si="0"/>
        <v>44447</v>
      </c>
      <c r="H24" s="15">
        <f t="shared" si="1"/>
        <v>110037.36</v>
      </c>
      <c r="I24" s="16">
        <f t="shared" si="2"/>
        <v>0</v>
      </c>
      <c r="J24" s="17" t="s">
        <v>9</v>
      </c>
    </row>
    <row r="25" spans="2:10" s="1" customFormat="1" ht="28.5" x14ac:dyDescent="0.25">
      <c r="B25" s="49" t="s">
        <v>233</v>
      </c>
      <c r="C25" s="51" t="s">
        <v>278</v>
      </c>
      <c r="D25" s="13" t="s">
        <v>45</v>
      </c>
      <c r="E25" s="53">
        <v>44417</v>
      </c>
      <c r="F25" s="54">
        <v>70800</v>
      </c>
      <c r="G25" s="14">
        <f t="shared" si="0"/>
        <v>44447</v>
      </c>
      <c r="H25" s="15">
        <f t="shared" si="1"/>
        <v>70800</v>
      </c>
      <c r="I25" s="16">
        <f t="shared" si="2"/>
        <v>0</v>
      </c>
      <c r="J25" s="17" t="s">
        <v>10</v>
      </c>
    </row>
    <row r="26" spans="2:10" s="1" customFormat="1" x14ac:dyDescent="0.25">
      <c r="B26" s="49" t="s">
        <v>44</v>
      </c>
      <c r="C26" s="51" t="s">
        <v>279</v>
      </c>
      <c r="D26" s="13" t="s">
        <v>47</v>
      </c>
      <c r="E26" s="53">
        <v>44417</v>
      </c>
      <c r="F26" s="54">
        <v>310340</v>
      </c>
      <c r="G26" s="14">
        <f t="shared" si="0"/>
        <v>44447</v>
      </c>
      <c r="H26" s="15">
        <f t="shared" si="1"/>
        <v>310340</v>
      </c>
      <c r="I26" s="16">
        <f t="shared" si="2"/>
        <v>0</v>
      </c>
      <c r="J26" s="17" t="s">
        <v>9</v>
      </c>
    </row>
    <row r="27" spans="2:10" s="1" customFormat="1" x14ac:dyDescent="0.25">
      <c r="B27" s="49" t="s">
        <v>234</v>
      </c>
      <c r="C27" s="51" t="s">
        <v>280</v>
      </c>
      <c r="D27" s="13" t="s">
        <v>50</v>
      </c>
      <c r="E27" s="53">
        <v>44418</v>
      </c>
      <c r="F27" s="54">
        <v>156000</v>
      </c>
      <c r="G27" s="14">
        <f t="shared" si="0"/>
        <v>44448</v>
      </c>
      <c r="H27" s="15">
        <f t="shared" si="1"/>
        <v>156000</v>
      </c>
      <c r="I27" s="16">
        <f t="shared" si="2"/>
        <v>0</v>
      </c>
      <c r="J27" s="17" t="s">
        <v>10</v>
      </c>
    </row>
    <row r="28" spans="2:10" s="1" customFormat="1" x14ac:dyDescent="0.25">
      <c r="B28" s="49" t="s">
        <v>235</v>
      </c>
      <c r="C28" s="51" t="s">
        <v>281</v>
      </c>
      <c r="D28" s="13" t="s">
        <v>52</v>
      </c>
      <c r="E28" s="53">
        <v>44418</v>
      </c>
      <c r="F28" s="54">
        <v>7566.69</v>
      </c>
      <c r="G28" s="14">
        <f t="shared" si="0"/>
        <v>44448</v>
      </c>
      <c r="H28" s="15">
        <f t="shared" si="1"/>
        <v>7566.69</v>
      </c>
      <c r="I28" s="16">
        <f t="shared" si="2"/>
        <v>0</v>
      </c>
      <c r="J28" s="17" t="s">
        <v>9</v>
      </c>
    </row>
    <row r="29" spans="2:10" s="1" customFormat="1" x14ac:dyDescent="0.25">
      <c r="B29" s="49" t="s">
        <v>236</v>
      </c>
      <c r="C29" s="51" t="s">
        <v>282</v>
      </c>
      <c r="D29" s="13" t="s">
        <v>53</v>
      </c>
      <c r="E29" s="53">
        <v>44418</v>
      </c>
      <c r="F29" s="54">
        <v>15384.9</v>
      </c>
      <c r="G29" s="14">
        <f t="shared" si="0"/>
        <v>44448</v>
      </c>
      <c r="H29" s="15">
        <f t="shared" si="1"/>
        <v>15384.9</v>
      </c>
      <c r="I29" s="16">
        <f t="shared" si="2"/>
        <v>0</v>
      </c>
      <c r="J29" s="17" t="s">
        <v>9</v>
      </c>
    </row>
    <row r="30" spans="2:10" s="1" customFormat="1" x14ac:dyDescent="0.25">
      <c r="B30" s="49" t="s">
        <v>236</v>
      </c>
      <c r="C30" s="51" t="s">
        <v>283</v>
      </c>
      <c r="D30" s="13" t="s">
        <v>54</v>
      </c>
      <c r="E30" s="53">
        <v>44418</v>
      </c>
      <c r="F30" s="54">
        <v>3902.54</v>
      </c>
      <c r="G30" s="14">
        <f t="shared" si="0"/>
        <v>44448</v>
      </c>
      <c r="H30" s="15">
        <f t="shared" si="1"/>
        <v>3902.54</v>
      </c>
      <c r="I30" s="16">
        <f t="shared" si="2"/>
        <v>0</v>
      </c>
      <c r="J30" s="17" t="s">
        <v>9</v>
      </c>
    </row>
    <row r="31" spans="2:10" s="1" customFormat="1" x14ac:dyDescent="0.25">
      <c r="B31" s="49" t="s">
        <v>236</v>
      </c>
      <c r="C31" s="51" t="s">
        <v>284</v>
      </c>
      <c r="D31" s="13" t="s">
        <v>55</v>
      </c>
      <c r="E31" s="53">
        <v>44418</v>
      </c>
      <c r="F31" s="54">
        <v>398801.74</v>
      </c>
      <c r="G31" s="14">
        <f t="shared" si="0"/>
        <v>44448</v>
      </c>
      <c r="H31" s="15">
        <f t="shared" si="1"/>
        <v>398801.74</v>
      </c>
      <c r="I31" s="16">
        <f t="shared" si="2"/>
        <v>0</v>
      </c>
      <c r="J31" s="17" t="s">
        <v>9</v>
      </c>
    </row>
    <row r="32" spans="2:10" s="1" customFormat="1" x14ac:dyDescent="0.25">
      <c r="B32" s="49" t="s">
        <v>236</v>
      </c>
      <c r="C32" s="51" t="s">
        <v>285</v>
      </c>
      <c r="D32" s="13" t="s">
        <v>56</v>
      </c>
      <c r="E32" s="53">
        <v>44418</v>
      </c>
      <c r="F32" s="54">
        <v>5964.21</v>
      </c>
      <c r="G32" s="14">
        <f t="shared" si="0"/>
        <v>44448</v>
      </c>
      <c r="H32" s="15">
        <f t="shared" si="1"/>
        <v>5964.21</v>
      </c>
      <c r="I32" s="16">
        <f>+F32-H32</f>
        <v>0</v>
      </c>
      <c r="J32" s="17" t="s">
        <v>9</v>
      </c>
    </row>
    <row r="33" spans="2:10" s="1" customFormat="1" ht="128.25" x14ac:dyDescent="0.25">
      <c r="B33" s="49" t="s">
        <v>236</v>
      </c>
      <c r="C33" s="51" t="s">
        <v>286</v>
      </c>
      <c r="D33" s="13" t="s">
        <v>58</v>
      </c>
      <c r="E33" s="53">
        <v>44418</v>
      </c>
      <c r="F33" s="54">
        <v>379436.33</v>
      </c>
      <c r="G33" s="14">
        <f t="shared" si="0"/>
        <v>44448</v>
      </c>
      <c r="H33" s="15">
        <f t="shared" si="1"/>
        <v>379436.33</v>
      </c>
      <c r="I33" s="16">
        <f t="shared" si="2"/>
        <v>0</v>
      </c>
      <c r="J33" s="17" t="s">
        <v>9</v>
      </c>
    </row>
    <row r="34" spans="2:10" s="1" customFormat="1" x14ac:dyDescent="0.25">
      <c r="B34" s="49" t="s">
        <v>235</v>
      </c>
      <c r="C34" s="51" t="s">
        <v>287</v>
      </c>
      <c r="D34" s="13" t="s">
        <v>59</v>
      </c>
      <c r="E34" s="53">
        <v>44418</v>
      </c>
      <c r="F34" s="54">
        <v>89680</v>
      </c>
      <c r="G34" s="14">
        <f t="shared" si="0"/>
        <v>44448</v>
      </c>
      <c r="H34" s="15">
        <f t="shared" si="1"/>
        <v>89680</v>
      </c>
      <c r="I34" s="16">
        <f t="shared" si="2"/>
        <v>0</v>
      </c>
      <c r="J34" s="17" t="s">
        <v>9</v>
      </c>
    </row>
    <row r="35" spans="2:10" s="1" customFormat="1" x14ac:dyDescent="0.25">
      <c r="B35" s="49" t="s">
        <v>237</v>
      </c>
      <c r="C35" s="51" t="s">
        <v>288</v>
      </c>
      <c r="D35" s="13" t="s">
        <v>61</v>
      </c>
      <c r="E35" s="53">
        <v>44418</v>
      </c>
      <c r="F35" s="54">
        <v>918040</v>
      </c>
      <c r="G35" s="14">
        <f t="shared" si="0"/>
        <v>44448</v>
      </c>
      <c r="H35" s="15">
        <f t="shared" si="1"/>
        <v>918040</v>
      </c>
      <c r="I35" s="16">
        <f t="shared" si="2"/>
        <v>0</v>
      </c>
      <c r="J35" s="17" t="s">
        <v>10</v>
      </c>
    </row>
    <row r="36" spans="2:10" s="1" customFormat="1" x14ac:dyDescent="0.25">
      <c r="B36" s="49" t="s">
        <v>234</v>
      </c>
      <c r="C36" s="51" t="s">
        <v>289</v>
      </c>
      <c r="D36" s="13" t="s">
        <v>62</v>
      </c>
      <c r="E36" s="53">
        <v>44418</v>
      </c>
      <c r="F36" s="54">
        <v>16500</v>
      </c>
      <c r="G36" s="14">
        <f t="shared" si="0"/>
        <v>44448</v>
      </c>
      <c r="H36" s="15">
        <f t="shared" si="1"/>
        <v>16500</v>
      </c>
      <c r="I36" s="16">
        <f t="shared" si="2"/>
        <v>0</v>
      </c>
      <c r="J36" s="17" t="s">
        <v>9</v>
      </c>
    </row>
    <row r="37" spans="2:10" s="1" customFormat="1" x14ac:dyDescent="0.25">
      <c r="B37" s="49" t="s">
        <v>238</v>
      </c>
      <c r="C37" s="51" t="s">
        <v>290</v>
      </c>
      <c r="D37" s="13" t="s">
        <v>64</v>
      </c>
      <c r="E37" s="53">
        <v>44418</v>
      </c>
      <c r="F37" s="54">
        <v>16620.3</v>
      </c>
      <c r="G37" s="14">
        <f t="shared" si="0"/>
        <v>44448</v>
      </c>
      <c r="H37" s="15">
        <f t="shared" si="1"/>
        <v>16620.3</v>
      </c>
      <c r="I37" s="16">
        <f t="shared" si="2"/>
        <v>0</v>
      </c>
      <c r="J37" s="17" t="s">
        <v>10</v>
      </c>
    </row>
    <row r="38" spans="2:10" s="1" customFormat="1" x14ac:dyDescent="0.25">
      <c r="B38" s="49" t="s">
        <v>239</v>
      </c>
      <c r="C38" s="51" t="s">
        <v>297</v>
      </c>
      <c r="D38" s="13" t="s">
        <v>66</v>
      </c>
      <c r="E38" s="53">
        <v>44418</v>
      </c>
      <c r="F38" s="54">
        <v>29500</v>
      </c>
      <c r="G38" s="14">
        <f t="shared" si="0"/>
        <v>44448</v>
      </c>
      <c r="H38" s="15">
        <f t="shared" si="1"/>
        <v>29500</v>
      </c>
      <c r="I38" s="16">
        <f t="shared" si="2"/>
        <v>0</v>
      </c>
      <c r="J38" s="17" t="s">
        <v>10</v>
      </c>
    </row>
    <row r="39" spans="2:10" s="1" customFormat="1" x14ac:dyDescent="0.25">
      <c r="B39" s="49" t="s">
        <v>240</v>
      </c>
      <c r="C39" s="51" t="s">
        <v>291</v>
      </c>
      <c r="D39" s="13" t="s">
        <v>69</v>
      </c>
      <c r="E39" s="53">
        <v>44418</v>
      </c>
      <c r="F39" s="54">
        <v>15340</v>
      </c>
      <c r="G39" s="14">
        <f t="shared" si="0"/>
        <v>44448</v>
      </c>
      <c r="H39" s="15">
        <f t="shared" si="1"/>
        <v>15340</v>
      </c>
      <c r="I39" s="16">
        <f t="shared" si="2"/>
        <v>0</v>
      </c>
      <c r="J39" s="17" t="s">
        <v>9</v>
      </c>
    </row>
    <row r="40" spans="2:10" s="1" customFormat="1" x14ac:dyDescent="0.25">
      <c r="B40" s="49" t="s">
        <v>240</v>
      </c>
      <c r="C40" s="51" t="s">
        <v>292</v>
      </c>
      <c r="D40" s="13" t="s">
        <v>72</v>
      </c>
      <c r="E40" s="53">
        <v>44418</v>
      </c>
      <c r="F40" s="54">
        <v>5310</v>
      </c>
      <c r="G40" s="14">
        <f t="shared" si="0"/>
        <v>44448</v>
      </c>
      <c r="H40" s="15">
        <f t="shared" si="1"/>
        <v>5310</v>
      </c>
      <c r="I40" s="16">
        <f t="shared" si="2"/>
        <v>0</v>
      </c>
      <c r="J40" s="17" t="s">
        <v>9</v>
      </c>
    </row>
    <row r="41" spans="2:10" s="1" customFormat="1" x14ac:dyDescent="0.25">
      <c r="B41" s="49" t="s">
        <v>241</v>
      </c>
      <c r="C41" s="51" t="s">
        <v>293</v>
      </c>
      <c r="D41" s="13" t="s">
        <v>74</v>
      </c>
      <c r="E41" s="53">
        <v>44419</v>
      </c>
      <c r="F41" s="54">
        <v>469200</v>
      </c>
      <c r="G41" s="14">
        <f t="shared" si="0"/>
        <v>44449</v>
      </c>
      <c r="H41" s="15">
        <f t="shared" si="1"/>
        <v>469200</v>
      </c>
      <c r="I41" s="16">
        <f t="shared" si="2"/>
        <v>0</v>
      </c>
      <c r="J41" s="17" t="s">
        <v>9</v>
      </c>
    </row>
    <row r="42" spans="2:10" s="1" customFormat="1" x14ac:dyDescent="0.25">
      <c r="B42" s="49" t="s">
        <v>242</v>
      </c>
      <c r="C42" s="51" t="s">
        <v>294</v>
      </c>
      <c r="D42" s="13" t="s">
        <v>77</v>
      </c>
      <c r="E42" s="53">
        <v>44419</v>
      </c>
      <c r="F42" s="54">
        <v>33750</v>
      </c>
      <c r="G42" s="14">
        <f t="shared" si="0"/>
        <v>44449</v>
      </c>
      <c r="H42" s="15">
        <f t="shared" si="1"/>
        <v>33750</v>
      </c>
      <c r="I42" s="16">
        <f t="shared" si="2"/>
        <v>0</v>
      </c>
      <c r="J42" s="17" t="s">
        <v>9</v>
      </c>
    </row>
    <row r="43" spans="2:10" s="1" customFormat="1" x14ac:dyDescent="0.25">
      <c r="B43" s="49" t="s">
        <v>243</v>
      </c>
      <c r="C43" s="51" t="s">
        <v>295</v>
      </c>
      <c r="D43" s="13" t="s">
        <v>80</v>
      </c>
      <c r="E43" s="53">
        <v>44419</v>
      </c>
      <c r="F43" s="54">
        <v>9440</v>
      </c>
      <c r="G43" s="14">
        <f>E43+30</f>
        <v>44449</v>
      </c>
      <c r="H43" s="15">
        <f t="shared" si="1"/>
        <v>9440</v>
      </c>
      <c r="I43" s="16">
        <f t="shared" si="2"/>
        <v>0</v>
      </c>
      <c r="J43" s="17" t="s">
        <v>9</v>
      </c>
    </row>
    <row r="44" spans="2:10" s="1" customFormat="1" x14ac:dyDescent="0.25">
      <c r="B44" s="49" t="s">
        <v>73</v>
      </c>
      <c r="C44" s="51" t="s">
        <v>296</v>
      </c>
      <c r="D44" s="13" t="s">
        <v>194</v>
      </c>
      <c r="E44" s="53">
        <v>44419</v>
      </c>
      <c r="F44" s="54">
        <v>9440</v>
      </c>
      <c r="G44" s="14">
        <f>E44+30</f>
        <v>44449</v>
      </c>
      <c r="H44" s="15">
        <f>+F44</f>
        <v>9440</v>
      </c>
      <c r="I44" s="16">
        <f t="shared" si="2"/>
        <v>0</v>
      </c>
      <c r="J44" s="17" t="s">
        <v>9</v>
      </c>
    </row>
    <row r="45" spans="2:10" s="1" customFormat="1" x14ac:dyDescent="0.25">
      <c r="B45" s="49" t="s">
        <v>244</v>
      </c>
      <c r="C45" s="51" t="s">
        <v>298</v>
      </c>
      <c r="D45" s="13" t="s">
        <v>83</v>
      </c>
      <c r="E45" s="53">
        <v>44419</v>
      </c>
      <c r="F45" s="54">
        <v>14160</v>
      </c>
      <c r="G45" s="14">
        <f t="shared" si="0"/>
        <v>44449</v>
      </c>
      <c r="H45" s="15">
        <f t="shared" si="1"/>
        <v>14160</v>
      </c>
      <c r="I45" s="16">
        <f t="shared" si="2"/>
        <v>0</v>
      </c>
      <c r="J45" s="17" t="s">
        <v>9</v>
      </c>
    </row>
    <row r="46" spans="2:10" s="1" customFormat="1" x14ac:dyDescent="0.25">
      <c r="B46" s="49" t="s">
        <v>78</v>
      </c>
      <c r="C46" s="51" t="s">
        <v>299</v>
      </c>
      <c r="D46" s="13" t="s">
        <v>86</v>
      </c>
      <c r="E46" s="53">
        <v>44419</v>
      </c>
      <c r="F46" s="54">
        <v>15664.5</v>
      </c>
      <c r="G46" s="14">
        <f t="shared" si="0"/>
        <v>44449</v>
      </c>
      <c r="H46" s="15">
        <f t="shared" si="1"/>
        <v>15664.5</v>
      </c>
      <c r="I46" s="16">
        <f t="shared" si="2"/>
        <v>0</v>
      </c>
      <c r="J46" s="17" t="s">
        <v>10</v>
      </c>
    </row>
    <row r="47" spans="2:10" s="1" customFormat="1" x14ac:dyDescent="0.25">
      <c r="B47" s="49" t="s">
        <v>192</v>
      </c>
      <c r="C47" s="52" t="s">
        <v>300</v>
      </c>
      <c r="D47" s="13" t="s">
        <v>87</v>
      </c>
      <c r="E47" s="53">
        <v>44419</v>
      </c>
      <c r="F47" s="54">
        <v>34220</v>
      </c>
      <c r="G47" s="14">
        <f t="shared" si="0"/>
        <v>44449</v>
      </c>
      <c r="H47" s="15">
        <f t="shared" si="1"/>
        <v>34220</v>
      </c>
      <c r="I47" s="16">
        <f t="shared" si="2"/>
        <v>0</v>
      </c>
      <c r="J47" s="17" t="s">
        <v>9</v>
      </c>
    </row>
    <row r="48" spans="2:10" s="1" customFormat="1" x14ac:dyDescent="0.25">
      <c r="B48" s="49" t="s">
        <v>81</v>
      </c>
      <c r="C48" s="51" t="s">
        <v>301</v>
      </c>
      <c r="D48" s="13" t="s">
        <v>90</v>
      </c>
      <c r="E48" s="53">
        <v>44419</v>
      </c>
      <c r="F48" s="54">
        <v>15022.01</v>
      </c>
      <c r="G48" s="14">
        <f t="shared" si="0"/>
        <v>44449</v>
      </c>
      <c r="H48" s="15">
        <f t="shared" si="1"/>
        <v>15022.01</v>
      </c>
      <c r="I48" s="16">
        <f t="shared" si="2"/>
        <v>0</v>
      </c>
      <c r="J48" s="17" t="s">
        <v>10</v>
      </c>
    </row>
    <row r="49" spans="2:10" s="1" customFormat="1" x14ac:dyDescent="0.25">
      <c r="B49" s="49" t="s">
        <v>84</v>
      </c>
      <c r="C49" s="51" t="s">
        <v>302</v>
      </c>
      <c r="D49" s="13" t="s">
        <v>69</v>
      </c>
      <c r="E49" s="53">
        <v>44421</v>
      </c>
      <c r="F49" s="54">
        <v>35400</v>
      </c>
      <c r="G49" s="14">
        <f t="shared" si="0"/>
        <v>44451</v>
      </c>
      <c r="H49" s="15">
        <f t="shared" si="1"/>
        <v>35400</v>
      </c>
      <c r="I49" s="16">
        <f t="shared" si="2"/>
        <v>0</v>
      </c>
      <c r="J49" s="17" t="s">
        <v>10</v>
      </c>
    </row>
    <row r="50" spans="2:10" s="1" customFormat="1" x14ac:dyDescent="0.25">
      <c r="B50" s="49" t="s">
        <v>84</v>
      </c>
      <c r="C50" s="51" t="s">
        <v>303</v>
      </c>
      <c r="D50" s="13" t="s">
        <v>95</v>
      </c>
      <c r="E50" s="53">
        <v>44421</v>
      </c>
      <c r="F50" s="54">
        <v>60000</v>
      </c>
      <c r="G50" s="14">
        <f t="shared" si="0"/>
        <v>44451</v>
      </c>
      <c r="H50" s="36">
        <f t="shared" si="1"/>
        <v>60000</v>
      </c>
      <c r="I50" s="16">
        <f t="shared" si="2"/>
        <v>0</v>
      </c>
      <c r="J50" s="17" t="s">
        <v>9</v>
      </c>
    </row>
    <row r="51" spans="2:10" s="1" customFormat="1" x14ac:dyDescent="0.25">
      <c r="B51" s="49" t="s">
        <v>242</v>
      </c>
      <c r="C51" s="51" t="s">
        <v>304</v>
      </c>
      <c r="D51" s="13" t="s">
        <v>77</v>
      </c>
      <c r="E51" s="53">
        <v>44421</v>
      </c>
      <c r="F51" s="54">
        <v>106206.56</v>
      </c>
      <c r="G51" s="14">
        <f t="shared" si="0"/>
        <v>44451</v>
      </c>
      <c r="H51" s="36">
        <f t="shared" si="1"/>
        <v>106206.56</v>
      </c>
      <c r="I51" s="16">
        <f t="shared" si="2"/>
        <v>0</v>
      </c>
      <c r="J51" s="17" t="s">
        <v>9</v>
      </c>
    </row>
    <row r="52" spans="2:10" s="1" customFormat="1" x14ac:dyDescent="0.25">
      <c r="B52" s="49" t="s">
        <v>88</v>
      </c>
      <c r="C52" s="51" t="s">
        <v>305</v>
      </c>
      <c r="D52" s="13" t="s">
        <v>99</v>
      </c>
      <c r="E52" s="53">
        <v>44421</v>
      </c>
      <c r="F52" s="54">
        <v>599405.44999999995</v>
      </c>
      <c r="G52" s="14">
        <f t="shared" si="0"/>
        <v>44451</v>
      </c>
      <c r="H52" s="36">
        <f t="shared" si="1"/>
        <v>599405.44999999995</v>
      </c>
      <c r="I52" s="16">
        <f t="shared" si="2"/>
        <v>0</v>
      </c>
      <c r="J52" s="17" t="s">
        <v>9</v>
      </c>
    </row>
    <row r="53" spans="2:10" s="1" customFormat="1" x14ac:dyDescent="0.25">
      <c r="B53" s="49" t="s">
        <v>91</v>
      </c>
      <c r="C53" s="51" t="s">
        <v>306</v>
      </c>
      <c r="D53" s="13" t="s">
        <v>102</v>
      </c>
      <c r="E53" s="53">
        <v>44421</v>
      </c>
      <c r="F53" s="54">
        <v>1416</v>
      </c>
      <c r="G53" s="14">
        <f t="shared" si="0"/>
        <v>44451</v>
      </c>
      <c r="H53" s="36">
        <f t="shared" si="1"/>
        <v>1416</v>
      </c>
      <c r="I53" s="16">
        <f t="shared" si="2"/>
        <v>0</v>
      </c>
      <c r="J53" s="17" t="s">
        <v>9</v>
      </c>
    </row>
    <row r="54" spans="2:10" s="1" customFormat="1" x14ac:dyDescent="0.25">
      <c r="B54" s="49" t="s">
        <v>93</v>
      </c>
      <c r="C54" s="51" t="s">
        <v>307</v>
      </c>
      <c r="D54" s="13" t="s">
        <v>104</v>
      </c>
      <c r="E54" s="53">
        <v>44421</v>
      </c>
      <c r="F54" s="54">
        <v>6510.27</v>
      </c>
      <c r="G54" s="14">
        <f t="shared" si="0"/>
        <v>44451</v>
      </c>
      <c r="H54" s="36">
        <f t="shared" si="1"/>
        <v>6510.27</v>
      </c>
      <c r="I54" s="16">
        <f t="shared" si="2"/>
        <v>0</v>
      </c>
      <c r="J54" s="17" t="s">
        <v>9</v>
      </c>
    </row>
    <row r="55" spans="2:10" s="1" customFormat="1" x14ac:dyDescent="0.25">
      <c r="B55" s="49" t="s">
        <v>243</v>
      </c>
      <c r="C55" s="51" t="s">
        <v>308</v>
      </c>
      <c r="D55" s="13" t="s">
        <v>105</v>
      </c>
      <c r="E55" s="53">
        <v>44421</v>
      </c>
      <c r="F55" s="54">
        <v>4817.57</v>
      </c>
      <c r="G55" s="14">
        <f t="shared" si="0"/>
        <v>44451</v>
      </c>
      <c r="H55" s="36">
        <f t="shared" si="1"/>
        <v>4817.57</v>
      </c>
      <c r="I55" s="16">
        <f t="shared" si="2"/>
        <v>0</v>
      </c>
      <c r="J55" s="17" t="s">
        <v>9</v>
      </c>
    </row>
    <row r="56" spans="2:10" s="1" customFormat="1" x14ac:dyDescent="0.25">
      <c r="B56" s="49" t="s">
        <v>245</v>
      </c>
      <c r="C56" s="51" t="s">
        <v>309</v>
      </c>
      <c r="D56" s="13" t="s">
        <v>109</v>
      </c>
      <c r="E56" s="53">
        <v>44421</v>
      </c>
      <c r="F56" s="54">
        <v>14198.22</v>
      </c>
      <c r="G56" s="14">
        <f t="shared" si="0"/>
        <v>44451</v>
      </c>
      <c r="H56" s="36">
        <f t="shared" si="1"/>
        <v>14198.22</v>
      </c>
      <c r="I56" s="16">
        <f t="shared" si="2"/>
        <v>0</v>
      </c>
      <c r="J56" s="17" t="s">
        <v>9</v>
      </c>
    </row>
    <row r="57" spans="2:10" s="1" customFormat="1" x14ac:dyDescent="0.25">
      <c r="B57" s="49" t="s">
        <v>246</v>
      </c>
      <c r="C57" s="51" t="s">
        <v>310</v>
      </c>
      <c r="D57" s="13" t="s">
        <v>112</v>
      </c>
      <c r="E57" s="53">
        <v>44421</v>
      </c>
      <c r="F57" s="54">
        <v>249983</v>
      </c>
      <c r="G57" s="14">
        <f t="shared" si="0"/>
        <v>44451</v>
      </c>
      <c r="H57" s="36">
        <f t="shared" si="1"/>
        <v>249983</v>
      </c>
      <c r="I57" s="16">
        <f t="shared" si="2"/>
        <v>0</v>
      </c>
      <c r="J57" s="17" t="s">
        <v>9</v>
      </c>
    </row>
    <row r="58" spans="2:10" s="1" customFormat="1" x14ac:dyDescent="0.25">
      <c r="B58" s="49" t="s">
        <v>247</v>
      </c>
      <c r="C58" s="51" t="s">
        <v>311</v>
      </c>
      <c r="D58" s="13" t="s">
        <v>115</v>
      </c>
      <c r="E58" s="53">
        <v>44425</v>
      </c>
      <c r="F58" s="54">
        <v>2302000</v>
      </c>
      <c r="G58" s="14">
        <f t="shared" si="0"/>
        <v>44455</v>
      </c>
      <c r="H58" s="36">
        <f t="shared" si="1"/>
        <v>2302000</v>
      </c>
      <c r="I58" s="16">
        <f t="shared" si="2"/>
        <v>0</v>
      </c>
      <c r="J58" s="17" t="s">
        <v>10</v>
      </c>
    </row>
    <row r="59" spans="2:10" s="1" customFormat="1" x14ac:dyDescent="0.25">
      <c r="B59" s="49" t="s">
        <v>247</v>
      </c>
      <c r="C59" s="51" t="s">
        <v>312</v>
      </c>
      <c r="D59" s="13" t="s">
        <v>42</v>
      </c>
      <c r="E59" s="53">
        <v>44425</v>
      </c>
      <c r="F59" s="54">
        <v>327869.73</v>
      </c>
      <c r="G59" s="14">
        <f t="shared" si="0"/>
        <v>44455</v>
      </c>
      <c r="H59" s="36">
        <f t="shared" si="1"/>
        <v>327869.73</v>
      </c>
      <c r="I59" s="16">
        <f t="shared" si="2"/>
        <v>0</v>
      </c>
      <c r="J59" s="17" t="s">
        <v>9</v>
      </c>
    </row>
    <row r="60" spans="2:10" s="1" customFormat="1" ht="28.5" x14ac:dyDescent="0.25">
      <c r="B60" s="49" t="s">
        <v>247</v>
      </c>
      <c r="C60" s="51" t="s">
        <v>313</v>
      </c>
      <c r="D60" s="13" t="s">
        <v>120</v>
      </c>
      <c r="E60" s="53">
        <v>44425</v>
      </c>
      <c r="F60" s="54">
        <v>500000</v>
      </c>
      <c r="G60" s="14">
        <f t="shared" si="0"/>
        <v>44455</v>
      </c>
      <c r="H60" s="36">
        <f t="shared" si="1"/>
        <v>500000</v>
      </c>
      <c r="I60" s="16">
        <f t="shared" si="2"/>
        <v>0</v>
      </c>
      <c r="J60" s="17" t="s">
        <v>9</v>
      </c>
    </row>
    <row r="61" spans="2:10" s="1" customFormat="1" ht="28.5" x14ac:dyDescent="0.25">
      <c r="B61" s="49" t="s">
        <v>247</v>
      </c>
      <c r="C61" s="51" t="s">
        <v>314</v>
      </c>
      <c r="D61" s="13" t="s">
        <v>122</v>
      </c>
      <c r="E61" s="53">
        <v>44425</v>
      </c>
      <c r="F61" s="54">
        <v>6918</v>
      </c>
      <c r="G61" s="14">
        <f t="shared" si="0"/>
        <v>44455</v>
      </c>
      <c r="H61" s="36">
        <f t="shared" si="1"/>
        <v>6918</v>
      </c>
      <c r="I61" s="16">
        <f t="shared" si="2"/>
        <v>0</v>
      </c>
      <c r="J61" s="17" t="s">
        <v>9</v>
      </c>
    </row>
    <row r="62" spans="2:10" s="1" customFormat="1" ht="28.5" x14ac:dyDescent="0.25">
      <c r="B62" s="49" t="s">
        <v>248</v>
      </c>
      <c r="C62" s="52" t="s">
        <v>315</v>
      </c>
      <c r="D62" s="13" t="s">
        <v>124</v>
      </c>
      <c r="E62" s="53">
        <v>44426</v>
      </c>
      <c r="F62" s="54">
        <v>684</v>
      </c>
      <c r="G62" s="14">
        <f t="shared" si="0"/>
        <v>44456</v>
      </c>
      <c r="H62" s="36">
        <f t="shared" si="1"/>
        <v>684</v>
      </c>
      <c r="I62" s="16">
        <f t="shared" si="2"/>
        <v>0</v>
      </c>
      <c r="J62" s="17" t="s">
        <v>9</v>
      </c>
    </row>
    <row r="63" spans="2:10" s="1" customFormat="1" ht="22.5" x14ac:dyDescent="0.25">
      <c r="B63" s="49" t="s">
        <v>249</v>
      </c>
      <c r="C63" s="52" t="s">
        <v>317</v>
      </c>
      <c r="D63" s="13" t="s">
        <v>127</v>
      </c>
      <c r="E63" s="53">
        <v>44426</v>
      </c>
      <c r="F63" s="54">
        <v>14801.94</v>
      </c>
      <c r="G63" s="14">
        <f t="shared" si="0"/>
        <v>44456</v>
      </c>
      <c r="H63" s="36">
        <f t="shared" si="1"/>
        <v>14801.94</v>
      </c>
      <c r="I63" s="16">
        <f t="shared" si="2"/>
        <v>0</v>
      </c>
      <c r="J63" s="17" t="s">
        <v>9</v>
      </c>
    </row>
    <row r="64" spans="2:10" s="1" customFormat="1" x14ac:dyDescent="0.25">
      <c r="B64" s="49" t="s">
        <v>250</v>
      </c>
      <c r="C64" s="52" t="s">
        <v>316</v>
      </c>
      <c r="D64" s="13" t="s">
        <v>129</v>
      </c>
      <c r="E64" s="53">
        <v>44426</v>
      </c>
      <c r="F64" s="54">
        <v>285354.57</v>
      </c>
      <c r="G64" s="14">
        <f t="shared" si="0"/>
        <v>44456</v>
      </c>
      <c r="H64" s="36">
        <f t="shared" si="1"/>
        <v>285354.57</v>
      </c>
      <c r="I64" s="16">
        <f t="shared" si="2"/>
        <v>0</v>
      </c>
      <c r="J64" s="17" t="s">
        <v>9</v>
      </c>
    </row>
    <row r="65" spans="2:11" s="1" customFormat="1" x14ac:dyDescent="0.25">
      <c r="B65" s="49" t="s">
        <v>251</v>
      </c>
      <c r="C65" s="52" t="s">
        <v>318</v>
      </c>
      <c r="D65" s="13" t="s">
        <v>131</v>
      </c>
      <c r="E65" s="53">
        <v>44427</v>
      </c>
      <c r="F65" s="54">
        <v>27066</v>
      </c>
      <c r="G65" s="14">
        <f t="shared" si="0"/>
        <v>44457</v>
      </c>
      <c r="H65" s="36">
        <f t="shared" si="1"/>
        <v>27066</v>
      </c>
      <c r="I65" s="16">
        <f t="shared" si="2"/>
        <v>0</v>
      </c>
      <c r="J65" s="17" t="s">
        <v>9</v>
      </c>
    </row>
    <row r="66" spans="2:11" s="1" customFormat="1" x14ac:dyDescent="0.25">
      <c r="B66" s="49" t="s">
        <v>121</v>
      </c>
      <c r="C66" s="52" t="s">
        <v>319</v>
      </c>
      <c r="D66" s="13" t="s">
        <v>134</v>
      </c>
      <c r="E66" s="53">
        <v>44427</v>
      </c>
      <c r="F66" s="54">
        <v>49952.5</v>
      </c>
      <c r="G66" s="14">
        <f t="shared" si="0"/>
        <v>44457</v>
      </c>
      <c r="H66" s="36">
        <f t="shared" si="1"/>
        <v>49952.5</v>
      </c>
      <c r="I66" s="16">
        <f t="shared" si="2"/>
        <v>0</v>
      </c>
      <c r="J66" s="17" t="s">
        <v>9</v>
      </c>
    </row>
    <row r="67" spans="2:11" s="1" customFormat="1" ht="28.5" x14ac:dyDescent="0.25">
      <c r="B67" s="49" t="s">
        <v>121</v>
      </c>
      <c r="C67" s="52" t="s">
        <v>320</v>
      </c>
      <c r="D67" s="13" t="s">
        <v>136</v>
      </c>
      <c r="E67" s="53">
        <v>44427</v>
      </c>
      <c r="F67" s="54">
        <v>6158</v>
      </c>
      <c r="G67" s="14">
        <f t="shared" si="0"/>
        <v>44457</v>
      </c>
      <c r="H67" s="36">
        <f t="shared" si="1"/>
        <v>6158</v>
      </c>
      <c r="I67" s="16">
        <f t="shared" si="2"/>
        <v>0</v>
      </c>
      <c r="J67" s="17" t="s">
        <v>9</v>
      </c>
    </row>
    <row r="68" spans="2:11" s="1" customFormat="1" x14ac:dyDescent="0.25">
      <c r="B68" s="49" t="s">
        <v>252</v>
      </c>
      <c r="C68" s="52" t="s">
        <v>321</v>
      </c>
      <c r="D68" s="13" t="s">
        <v>138</v>
      </c>
      <c r="E68" s="53">
        <v>44427</v>
      </c>
      <c r="F68" s="54">
        <v>9440</v>
      </c>
      <c r="G68" s="14">
        <f t="shared" si="0"/>
        <v>44457</v>
      </c>
      <c r="H68" s="36">
        <f t="shared" si="1"/>
        <v>9440</v>
      </c>
      <c r="I68" s="16">
        <f t="shared" si="2"/>
        <v>0</v>
      </c>
      <c r="J68" s="17" t="s">
        <v>9</v>
      </c>
    </row>
    <row r="69" spans="2:11" s="1" customFormat="1" x14ac:dyDescent="0.25">
      <c r="B69" s="49" t="s">
        <v>253</v>
      </c>
      <c r="C69" s="52" t="s">
        <v>322</v>
      </c>
      <c r="D69" s="13" t="s">
        <v>141</v>
      </c>
      <c r="E69" s="53">
        <v>44427</v>
      </c>
      <c r="F69" s="54">
        <v>164660.47</v>
      </c>
      <c r="G69" s="14">
        <f t="shared" si="0"/>
        <v>44457</v>
      </c>
      <c r="H69" s="36">
        <f t="shared" si="1"/>
        <v>164660.47</v>
      </c>
      <c r="I69" s="16">
        <f t="shared" si="2"/>
        <v>0</v>
      </c>
      <c r="J69" s="17" t="s">
        <v>9</v>
      </c>
    </row>
    <row r="70" spans="2:11" s="1" customFormat="1" x14ac:dyDescent="0.25">
      <c r="B70" s="49" t="s">
        <v>253</v>
      </c>
      <c r="C70" s="52" t="s">
        <v>323</v>
      </c>
      <c r="D70" s="13" t="s">
        <v>144</v>
      </c>
      <c r="E70" s="53">
        <v>44427</v>
      </c>
      <c r="F70" s="54">
        <v>4601.83</v>
      </c>
      <c r="G70" s="14">
        <f t="shared" si="0"/>
        <v>44457</v>
      </c>
      <c r="H70" s="36">
        <f t="shared" si="1"/>
        <v>4601.83</v>
      </c>
      <c r="I70" s="16">
        <f t="shared" si="2"/>
        <v>0</v>
      </c>
      <c r="J70" s="17" t="s">
        <v>9</v>
      </c>
    </row>
    <row r="71" spans="2:11" s="1" customFormat="1" x14ac:dyDescent="0.25">
      <c r="B71" s="49" t="s">
        <v>253</v>
      </c>
      <c r="C71" s="52" t="s">
        <v>324</v>
      </c>
      <c r="D71" s="13" t="s">
        <v>146</v>
      </c>
      <c r="E71" s="53">
        <v>44427</v>
      </c>
      <c r="F71" s="54">
        <v>251398.88</v>
      </c>
      <c r="G71" s="14">
        <f t="shared" si="0"/>
        <v>44457</v>
      </c>
      <c r="H71" s="36">
        <f t="shared" si="1"/>
        <v>251398.88</v>
      </c>
      <c r="I71" s="16">
        <f t="shared" si="2"/>
        <v>0</v>
      </c>
      <c r="J71" s="17" t="s">
        <v>9</v>
      </c>
    </row>
    <row r="72" spans="2:11" s="1" customFormat="1" x14ac:dyDescent="0.25">
      <c r="B72" s="49" t="s">
        <v>253</v>
      </c>
      <c r="C72" s="52" t="s">
        <v>325</v>
      </c>
      <c r="D72" s="13" t="s">
        <v>148</v>
      </c>
      <c r="E72" s="53">
        <v>44427</v>
      </c>
      <c r="F72" s="54">
        <v>54506.78</v>
      </c>
      <c r="G72" s="14">
        <f t="shared" si="0"/>
        <v>44457</v>
      </c>
      <c r="H72" s="36">
        <f t="shared" si="1"/>
        <v>54506.78</v>
      </c>
      <c r="I72" s="16">
        <f t="shared" si="2"/>
        <v>0</v>
      </c>
      <c r="J72" s="17" t="s">
        <v>9</v>
      </c>
    </row>
    <row r="73" spans="2:11" s="1" customFormat="1" x14ac:dyDescent="0.25">
      <c r="B73" s="49" t="s">
        <v>121</v>
      </c>
      <c r="C73" s="52" t="s">
        <v>326</v>
      </c>
      <c r="D73" s="13" t="s">
        <v>150</v>
      </c>
      <c r="E73" s="53">
        <v>44427</v>
      </c>
      <c r="F73" s="54">
        <v>6075.73</v>
      </c>
      <c r="G73" s="14">
        <f t="shared" si="0"/>
        <v>44457</v>
      </c>
      <c r="H73" s="36">
        <f t="shared" si="1"/>
        <v>6075.73</v>
      </c>
      <c r="I73" s="16">
        <f t="shared" si="2"/>
        <v>0</v>
      </c>
      <c r="J73" s="17" t="s">
        <v>10</v>
      </c>
    </row>
    <row r="74" spans="2:11" s="1" customFormat="1" x14ac:dyDescent="0.25">
      <c r="B74" s="49" t="s">
        <v>254</v>
      </c>
      <c r="C74" s="52" t="s">
        <v>327</v>
      </c>
      <c r="D74" s="13" t="s">
        <v>152</v>
      </c>
      <c r="E74" s="53">
        <v>44427</v>
      </c>
      <c r="F74" s="54">
        <v>7323.07</v>
      </c>
      <c r="G74" s="14">
        <f t="shared" ref="G74:G90" si="3">E74+30</f>
        <v>44457</v>
      </c>
      <c r="H74" s="36">
        <f t="shared" ref="H74:H90" si="4">+F74</f>
        <v>7323.07</v>
      </c>
      <c r="I74" s="16">
        <f t="shared" ref="I74:I90" si="5">+F74-H74</f>
        <v>0</v>
      </c>
      <c r="J74" s="17" t="s">
        <v>9</v>
      </c>
    </row>
    <row r="75" spans="2:11" x14ac:dyDescent="0.25">
      <c r="B75" s="49" t="s">
        <v>139</v>
      </c>
      <c r="C75" s="52" t="s">
        <v>328</v>
      </c>
      <c r="D75" s="13" t="s">
        <v>153</v>
      </c>
      <c r="E75" s="53">
        <v>44427</v>
      </c>
      <c r="F75" s="54">
        <v>2542.63</v>
      </c>
      <c r="G75" s="14">
        <f t="shared" si="3"/>
        <v>44457</v>
      </c>
      <c r="H75" s="36">
        <f t="shared" si="4"/>
        <v>2542.63</v>
      </c>
      <c r="I75" s="16">
        <f t="shared" si="5"/>
        <v>0</v>
      </c>
      <c r="J75" s="17" t="s">
        <v>9</v>
      </c>
      <c r="K75" s="1"/>
    </row>
    <row r="76" spans="2:11" x14ac:dyDescent="0.25">
      <c r="B76" s="49" t="s">
        <v>255</v>
      </c>
      <c r="C76" s="52" t="s">
        <v>329</v>
      </c>
      <c r="D76" s="13" t="s">
        <v>155</v>
      </c>
      <c r="E76" s="53">
        <v>44431</v>
      </c>
      <c r="F76" s="54">
        <v>3750721.93</v>
      </c>
      <c r="G76" s="14">
        <f t="shared" si="3"/>
        <v>44461</v>
      </c>
      <c r="H76" s="36">
        <f t="shared" si="4"/>
        <v>3750721.93</v>
      </c>
      <c r="I76" s="16">
        <f t="shared" si="5"/>
        <v>0</v>
      </c>
      <c r="J76" s="17" t="s">
        <v>9</v>
      </c>
      <c r="K76" s="1"/>
    </row>
    <row r="77" spans="2:11" x14ac:dyDescent="0.25">
      <c r="B77" s="49" t="s">
        <v>255</v>
      </c>
      <c r="C77" s="52" t="s">
        <v>330</v>
      </c>
      <c r="D77" s="13" t="s">
        <v>158</v>
      </c>
      <c r="E77" s="53">
        <v>44431</v>
      </c>
      <c r="F77" s="54">
        <v>171282.23</v>
      </c>
      <c r="G77" s="14">
        <f t="shared" si="3"/>
        <v>44461</v>
      </c>
      <c r="H77" s="36">
        <f t="shared" si="4"/>
        <v>171282.23</v>
      </c>
      <c r="I77" s="16">
        <v>0</v>
      </c>
      <c r="J77" s="17" t="s">
        <v>9</v>
      </c>
      <c r="K77" s="1"/>
    </row>
    <row r="78" spans="2:11" x14ac:dyDescent="0.25">
      <c r="B78" s="49" t="s">
        <v>255</v>
      </c>
      <c r="C78" s="52" t="s">
        <v>331</v>
      </c>
      <c r="D78" s="13" t="s">
        <v>161</v>
      </c>
      <c r="E78" s="53">
        <v>44431</v>
      </c>
      <c r="F78" s="54">
        <v>35400</v>
      </c>
      <c r="G78" s="14">
        <f t="shared" si="3"/>
        <v>44461</v>
      </c>
      <c r="H78" s="36">
        <f t="shared" si="4"/>
        <v>35400</v>
      </c>
      <c r="I78" s="16">
        <f t="shared" si="5"/>
        <v>0</v>
      </c>
      <c r="J78" s="17" t="s">
        <v>9</v>
      </c>
      <c r="K78" s="1"/>
    </row>
    <row r="79" spans="2:11" ht="28.5" x14ac:dyDescent="0.25">
      <c r="B79" s="49" t="s">
        <v>255</v>
      </c>
      <c r="C79" s="52" t="s">
        <v>332</v>
      </c>
      <c r="D79" s="13" t="s">
        <v>163</v>
      </c>
      <c r="E79" s="53">
        <v>44431</v>
      </c>
      <c r="F79" s="54">
        <v>122039.05</v>
      </c>
      <c r="G79" s="14">
        <f t="shared" si="3"/>
        <v>44461</v>
      </c>
      <c r="H79" s="36">
        <f t="shared" si="4"/>
        <v>122039.05</v>
      </c>
      <c r="I79" s="16">
        <f t="shared" si="5"/>
        <v>0</v>
      </c>
      <c r="J79" s="17" t="s">
        <v>9</v>
      </c>
      <c r="K79" s="1"/>
    </row>
    <row r="80" spans="2:11" ht="28.5" x14ac:dyDescent="0.25">
      <c r="B80" s="49" t="s">
        <v>255</v>
      </c>
      <c r="C80" s="52" t="s">
        <v>333</v>
      </c>
      <c r="D80" s="13" t="s">
        <v>166</v>
      </c>
      <c r="E80" s="53">
        <v>44431</v>
      </c>
      <c r="F80" s="54">
        <v>309998.40000000002</v>
      </c>
      <c r="G80" s="14">
        <f t="shared" si="3"/>
        <v>44461</v>
      </c>
      <c r="H80" s="36">
        <f t="shared" si="4"/>
        <v>309998.40000000002</v>
      </c>
      <c r="I80" s="16">
        <f t="shared" si="5"/>
        <v>0</v>
      </c>
      <c r="J80" s="17" t="s">
        <v>9</v>
      </c>
      <c r="K80" s="1"/>
    </row>
    <row r="81" spans="2:11" x14ac:dyDescent="0.25">
      <c r="B81" s="49" t="s">
        <v>255</v>
      </c>
      <c r="C81" s="52" t="s">
        <v>334</v>
      </c>
      <c r="D81" s="13" t="s">
        <v>168</v>
      </c>
      <c r="E81" s="53">
        <v>44431</v>
      </c>
      <c r="F81" s="54">
        <v>7080</v>
      </c>
      <c r="G81" s="14">
        <f t="shared" si="3"/>
        <v>44461</v>
      </c>
      <c r="H81" s="36">
        <f t="shared" si="4"/>
        <v>7080</v>
      </c>
      <c r="I81" s="16">
        <f t="shared" si="5"/>
        <v>0</v>
      </c>
      <c r="J81" s="17" t="s">
        <v>9</v>
      </c>
      <c r="K81" s="1"/>
    </row>
    <row r="82" spans="2:11" x14ac:dyDescent="0.25">
      <c r="B82" s="49" t="s">
        <v>255</v>
      </c>
      <c r="C82" s="52" t="s">
        <v>335</v>
      </c>
      <c r="D82" s="13" t="s">
        <v>171</v>
      </c>
      <c r="E82" s="53">
        <v>44431</v>
      </c>
      <c r="F82" s="54">
        <v>11500.01</v>
      </c>
      <c r="G82" s="14">
        <f t="shared" si="3"/>
        <v>44461</v>
      </c>
      <c r="H82" s="36">
        <f t="shared" si="4"/>
        <v>11500.01</v>
      </c>
      <c r="I82" s="16">
        <f t="shared" si="5"/>
        <v>0</v>
      </c>
      <c r="J82" s="17" t="s">
        <v>9</v>
      </c>
      <c r="K82" s="1"/>
    </row>
    <row r="83" spans="2:11" ht="28.5" x14ac:dyDescent="0.25">
      <c r="B83" s="49" t="s">
        <v>256</v>
      </c>
      <c r="C83" s="52" t="s">
        <v>336</v>
      </c>
      <c r="D83" s="13" t="s">
        <v>172</v>
      </c>
      <c r="E83" s="53">
        <v>44431</v>
      </c>
      <c r="F83" s="54">
        <v>543071.47</v>
      </c>
      <c r="G83" s="14">
        <f t="shared" si="3"/>
        <v>44461</v>
      </c>
      <c r="H83" s="36">
        <f t="shared" si="4"/>
        <v>543071.47</v>
      </c>
      <c r="I83" s="16">
        <f t="shared" si="5"/>
        <v>0</v>
      </c>
      <c r="J83" s="17" t="s">
        <v>9</v>
      </c>
      <c r="K83" s="1"/>
    </row>
    <row r="84" spans="2:11" x14ac:dyDescent="0.25">
      <c r="B84" s="49" t="s">
        <v>256</v>
      </c>
      <c r="C84" s="52" t="s">
        <v>337</v>
      </c>
      <c r="D84" s="13" t="s">
        <v>175</v>
      </c>
      <c r="E84" s="53">
        <v>44431</v>
      </c>
      <c r="F84" s="54">
        <v>38232</v>
      </c>
      <c r="G84" s="14">
        <f t="shared" si="3"/>
        <v>44461</v>
      </c>
      <c r="H84" s="36">
        <f t="shared" si="4"/>
        <v>38232</v>
      </c>
      <c r="I84" s="16">
        <f t="shared" si="5"/>
        <v>0</v>
      </c>
      <c r="J84" s="17" t="s">
        <v>9</v>
      </c>
      <c r="K84" s="1"/>
    </row>
    <row r="85" spans="2:11" x14ac:dyDescent="0.25">
      <c r="B85" s="49" t="s">
        <v>257</v>
      </c>
      <c r="C85" s="52" t="s">
        <v>338</v>
      </c>
      <c r="D85" s="13" t="s">
        <v>178</v>
      </c>
      <c r="E85" s="53">
        <v>44431</v>
      </c>
      <c r="F85" s="54">
        <v>282269.19</v>
      </c>
      <c r="G85" s="14">
        <f t="shared" si="3"/>
        <v>44461</v>
      </c>
      <c r="H85" s="36">
        <f t="shared" si="4"/>
        <v>282269.19</v>
      </c>
      <c r="I85" s="16">
        <f t="shared" si="5"/>
        <v>0</v>
      </c>
      <c r="J85" s="17" t="s">
        <v>9</v>
      </c>
      <c r="K85" s="1"/>
    </row>
    <row r="86" spans="2:11" x14ac:dyDescent="0.25">
      <c r="B86" s="49" t="s">
        <v>258</v>
      </c>
      <c r="C86" s="52" t="s">
        <v>339</v>
      </c>
      <c r="D86" s="13" t="s">
        <v>80</v>
      </c>
      <c r="E86" s="53">
        <v>44431</v>
      </c>
      <c r="F86" s="54">
        <v>467263.95</v>
      </c>
      <c r="G86" s="14">
        <f t="shared" si="3"/>
        <v>44461</v>
      </c>
      <c r="H86" s="36">
        <f t="shared" si="4"/>
        <v>467263.95</v>
      </c>
      <c r="I86" s="16">
        <f t="shared" si="5"/>
        <v>0</v>
      </c>
      <c r="J86" s="17" t="s">
        <v>9</v>
      </c>
      <c r="K86" s="1"/>
    </row>
    <row r="87" spans="2:11" x14ac:dyDescent="0.25">
      <c r="B87" s="49" t="s">
        <v>258</v>
      </c>
      <c r="C87" s="52" t="s">
        <v>340</v>
      </c>
      <c r="D87" s="13" t="s">
        <v>183</v>
      </c>
      <c r="E87" s="53">
        <v>44431</v>
      </c>
      <c r="F87" s="54">
        <v>131111.10999999999</v>
      </c>
      <c r="G87" s="14">
        <f t="shared" si="3"/>
        <v>44461</v>
      </c>
      <c r="H87" s="36">
        <f t="shared" si="4"/>
        <v>131111.10999999999</v>
      </c>
      <c r="I87" s="16">
        <f t="shared" si="5"/>
        <v>0</v>
      </c>
      <c r="J87" s="17" t="s">
        <v>9</v>
      </c>
      <c r="K87" s="1"/>
    </row>
    <row r="88" spans="2:11" x14ac:dyDescent="0.25">
      <c r="B88" s="49" t="s">
        <v>242</v>
      </c>
      <c r="C88" s="52" t="s">
        <v>341</v>
      </c>
      <c r="D88" s="13" t="s">
        <v>186</v>
      </c>
      <c r="E88" s="53">
        <v>44432</v>
      </c>
      <c r="F88" s="54">
        <v>49500</v>
      </c>
      <c r="G88" s="14">
        <f t="shared" si="3"/>
        <v>44462</v>
      </c>
      <c r="H88" s="36">
        <f t="shared" si="4"/>
        <v>49500</v>
      </c>
      <c r="I88" s="16">
        <f t="shared" si="5"/>
        <v>0</v>
      </c>
      <c r="J88" s="17" t="s">
        <v>10</v>
      </c>
      <c r="K88" s="1"/>
    </row>
    <row r="89" spans="2:11" x14ac:dyDescent="0.25">
      <c r="B89" s="49" t="s">
        <v>169</v>
      </c>
      <c r="C89" s="52" t="s">
        <v>343</v>
      </c>
      <c r="D89" s="13" t="s">
        <v>189</v>
      </c>
      <c r="E89" s="53">
        <v>44432</v>
      </c>
      <c r="F89" s="54">
        <v>146627.39000000001</v>
      </c>
      <c r="G89" s="14">
        <f t="shared" si="3"/>
        <v>44462</v>
      </c>
      <c r="H89" s="36">
        <f t="shared" si="4"/>
        <v>146627.39000000001</v>
      </c>
      <c r="I89" s="16">
        <f t="shared" si="5"/>
        <v>0</v>
      </c>
      <c r="J89" s="17" t="s">
        <v>9</v>
      </c>
      <c r="K89" s="1"/>
    </row>
    <row r="90" spans="2:11" ht="30" x14ac:dyDescent="0.25">
      <c r="B90" s="49" t="s">
        <v>169</v>
      </c>
      <c r="C90" s="4" t="s">
        <v>342</v>
      </c>
      <c r="D90" s="13" t="s">
        <v>191</v>
      </c>
      <c r="E90" s="53">
        <v>44432</v>
      </c>
      <c r="F90" s="54">
        <v>146627.39000000001</v>
      </c>
      <c r="G90" s="14">
        <f t="shared" si="3"/>
        <v>44462</v>
      </c>
      <c r="H90" s="36">
        <f t="shared" si="4"/>
        <v>146627.39000000001</v>
      </c>
      <c r="I90" s="16">
        <f t="shared" si="5"/>
        <v>0</v>
      </c>
      <c r="J90" s="17" t="s">
        <v>9</v>
      </c>
      <c r="K90" s="1"/>
    </row>
    <row r="91" spans="2:11" s="35" customFormat="1" ht="16.5" thickBot="1" x14ac:dyDescent="0.3">
      <c r="B91" s="49" t="s">
        <v>258</v>
      </c>
      <c r="C91" s="42"/>
      <c r="D91" s="21"/>
      <c r="E91" s="53">
        <v>44433</v>
      </c>
      <c r="F91" s="23">
        <f>SUM(F10:F90)</f>
        <v>16513285.240000002</v>
      </c>
      <c r="G91" s="23"/>
      <c r="H91" s="23">
        <f>SUM(H10:H90)</f>
        <v>16513285.240000002</v>
      </c>
      <c r="I91" s="23">
        <f>SUM(I10:I90)</f>
        <v>0</v>
      </c>
      <c r="J91" s="24"/>
    </row>
    <row r="92" spans="2:11" x14ac:dyDescent="0.25">
      <c r="B92" s="49" t="s">
        <v>259</v>
      </c>
      <c r="E92" s="53">
        <v>44434</v>
      </c>
      <c r="F92" s="4"/>
    </row>
    <row r="93" spans="2:11" x14ac:dyDescent="0.25">
      <c r="B93" s="49" t="s">
        <v>260</v>
      </c>
      <c r="E93" s="53">
        <v>44435</v>
      </c>
      <c r="F93" s="4"/>
      <c r="H93" s="25"/>
    </row>
    <row r="94" spans="2:11" x14ac:dyDescent="0.25">
      <c r="B94" s="49" t="s">
        <v>180</v>
      </c>
      <c r="E94" s="53">
        <v>44438</v>
      </c>
      <c r="F94" s="4"/>
    </row>
    <row r="95" spans="2:11" x14ac:dyDescent="0.25">
      <c r="B95" s="49" t="s">
        <v>181</v>
      </c>
      <c r="E95" s="53">
        <v>44439</v>
      </c>
      <c r="F95" s="4"/>
    </row>
    <row r="96" spans="2:11" x14ac:dyDescent="0.25">
      <c r="B96" s="49" t="s">
        <v>184</v>
      </c>
      <c r="E96" s="53">
        <v>44439</v>
      </c>
      <c r="F96" s="4"/>
    </row>
    <row r="97" spans="2:10" x14ac:dyDescent="0.25">
      <c r="B97" s="49" t="s">
        <v>187</v>
      </c>
      <c r="E97" s="53">
        <v>44439</v>
      </c>
      <c r="F97" s="4"/>
    </row>
    <row r="98" spans="2:10" ht="15.75" x14ac:dyDescent="0.25">
      <c r="B98" s="49" t="s">
        <v>261</v>
      </c>
      <c r="C98" s="27"/>
      <c r="E98" s="53">
        <v>44435</v>
      </c>
      <c r="F98" s="28"/>
      <c r="H98" s="29"/>
      <c r="I98" s="6"/>
    </row>
    <row r="99" spans="2:10" ht="23.25" x14ac:dyDescent="0.25">
      <c r="B99" s="50"/>
      <c r="C99" s="127"/>
      <c r="D99" s="127"/>
      <c r="E99" s="127"/>
      <c r="F99" s="127"/>
      <c r="G99" s="127"/>
      <c r="H99" s="127"/>
      <c r="I99" s="127"/>
      <c r="J99" s="127"/>
    </row>
    <row r="100" spans="2:10" ht="23.25" x14ac:dyDescent="0.25">
      <c r="C100" s="127"/>
      <c r="D100" s="127"/>
      <c r="E100" s="127"/>
      <c r="F100" s="127"/>
      <c r="G100" s="127"/>
      <c r="H100" s="127"/>
      <c r="I100" s="127"/>
      <c r="J100" s="127"/>
    </row>
    <row r="101" spans="2:10" ht="18" x14ac:dyDescent="0.25">
      <c r="C101" s="30"/>
      <c r="D101" s="31"/>
      <c r="E101" s="32"/>
      <c r="F101" s="31"/>
      <c r="G101" s="32"/>
      <c r="H101" s="33"/>
      <c r="I101" s="34"/>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1" hidden="1" customWidth="1"/>
    <col min="2" max="2" width="51.85546875" style="1" customWidth="1"/>
    <col min="3" max="3" width="183.42578125" style="55" bestFit="1" customWidth="1"/>
    <col min="4" max="4" width="20.5703125" style="55" bestFit="1" customWidth="1"/>
    <col min="5" max="5" width="12.28515625" style="56" customWidth="1"/>
    <col min="6" max="6" width="21.42578125" style="57" customWidth="1"/>
    <col min="7" max="7" width="16.7109375" style="56" customWidth="1"/>
    <col min="8" max="8" width="20.5703125" style="58" customWidth="1"/>
    <col min="9" max="9" width="17" style="6" customWidth="1"/>
    <col min="10" max="10" width="13.42578125" style="59" customWidth="1"/>
    <col min="11" max="16384" width="11.42578125" style="1"/>
  </cols>
  <sheetData>
    <row r="5" spans="1:11" ht="18" x14ac:dyDescent="0.25">
      <c r="C5" s="138" t="s">
        <v>19</v>
      </c>
      <c r="D5" s="138"/>
      <c r="E5" s="138"/>
      <c r="F5" s="138"/>
      <c r="G5" s="138"/>
      <c r="H5" s="138"/>
      <c r="I5" s="138"/>
      <c r="J5" s="138"/>
      <c r="K5" s="138"/>
    </row>
    <row r="7" spans="1:11" ht="15.75" thickBot="1" x14ac:dyDescent="0.3"/>
    <row r="8" spans="1:11" s="67" customFormat="1" ht="15" customHeight="1" x14ac:dyDescent="0.25">
      <c r="A8" s="2"/>
      <c r="B8" s="132" t="s">
        <v>1</v>
      </c>
      <c r="C8" s="128" t="s">
        <v>0</v>
      </c>
      <c r="D8" s="130" t="s">
        <v>2</v>
      </c>
      <c r="E8" s="128" t="s">
        <v>3</v>
      </c>
      <c r="F8" s="128" t="s">
        <v>4</v>
      </c>
      <c r="G8" s="128" t="s">
        <v>7</v>
      </c>
      <c r="H8" s="134" t="s">
        <v>5</v>
      </c>
      <c r="I8" s="134" t="s">
        <v>6</v>
      </c>
      <c r="J8" s="136" t="s">
        <v>8</v>
      </c>
      <c r="K8" s="2"/>
    </row>
    <row r="9" spans="1:11" s="67" customFormat="1" ht="15.75" customHeight="1" x14ac:dyDescent="0.25">
      <c r="A9" s="2"/>
      <c r="B9" s="133"/>
      <c r="C9" s="129"/>
      <c r="D9" s="131"/>
      <c r="E9" s="129"/>
      <c r="F9" s="129"/>
      <c r="G9" s="129"/>
      <c r="H9" s="135"/>
      <c r="I9" s="135"/>
      <c r="J9" s="137"/>
      <c r="K9" s="2"/>
    </row>
    <row r="10" spans="1:11" ht="28.5" x14ac:dyDescent="0.25">
      <c r="B10" s="13" t="s">
        <v>262</v>
      </c>
      <c r="C10" s="13" t="s">
        <v>363</v>
      </c>
      <c r="D10" s="13" t="s">
        <v>14</v>
      </c>
      <c r="E10" s="60">
        <v>44412</v>
      </c>
      <c r="F10" s="61">
        <v>160000</v>
      </c>
      <c r="G10" s="14">
        <f t="shared" ref="G10:G73" si="0">E10+30</f>
        <v>44442</v>
      </c>
      <c r="H10" s="15">
        <f t="shared" ref="H10:H73" si="1">+F10</f>
        <v>160000</v>
      </c>
      <c r="I10" s="16">
        <f t="shared" ref="I10:I73" si="2">+F10-H10</f>
        <v>0</v>
      </c>
      <c r="J10" s="17" t="s">
        <v>9</v>
      </c>
    </row>
    <row r="11" spans="1:11" ht="28.5" x14ac:dyDescent="0.25">
      <c r="B11" s="13" t="s">
        <v>229</v>
      </c>
      <c r="C11" s="13" t="s">
        <v>347</v>
      </c>
      <c r="D11" s="13" t="s">
        <v>17</v>
      </c>
      <c r="E11" s="60">
        <v>44412</v>
      </c>
      <c r="F11" s="61">
        <v>10499.58</v>
      </c>
      <c r="G11" s="14">
        <f t="shared" si="0"/>
        <v>44442</v>
      </c>
      <c r="H11" s="15">
        <f t="shared" si="1"/>
        <v>10499.58</v>
      </c>
      <c r="I11" s="16">
        <f t="shared" si="2"/>
        <v>0</v>
      </c>
      <c r="J11" s="17" t="s">
        <v>10</v>
      </c>
    </row>
    <row r="12" spans="1:11" ht="28.5" x14ac:dyDescent="0.25">
      <c r="B12" s="13" t="s">
        <v>229</v>
      </c>
      <c r="C12" s="13" t="s">
        <v>265</v>
      </c>
      <c r="D12" s="13" t="s">
        <v>18</v>
      </c>
      <c r="E12" s="60">
        <v>44412</v>
      </c>
      <c r="F12" s="61">
        <v>11800</v>
      </c>
      <c r="G12" s="14">
        <f t="shared" si="0"/>
        <v>44442</v>
      </c>
      <c r="H12" s="15">
        <f t="shared" si="1"/>
        <v>11800</v>
      </c>
      <c r="I12" s="16">
        <f t="shared" si="2"/>
        <v>0</v>
      </c>
      <c r="J12" s="17" t="s">
        <v>9</v>
      </c>
    </row>
    <row r="13" spans="1:11" ht="28.5" x14ac:dyDescent="0.25">
      <c r="B13" s="13" t="s">
        <v>230</v>
      </c>
      <c r="C13" s="13" t="s">
        <v>266</v>
      </c>
      <c r="D13" s="13" t="s">
        <v>204</v>
      </c>
      <c r="E13" s="60">
        <v>44412</v>
      </c>
      <c r="F13" s="61">
        <v>1081075.8</v>
      </c>
      <c r="G13" s="14">
        <f t="shared" si="0"/>
        <v>44442</v>
      </c>
      <c r="H13" s="15">
        <f t="shared" si="1"/>
        <v>1081075.8</v>
      </c>
      <c r="I13" s="16">
        <f t="shared" si="2"/>
        <v>0</v>
      </c>
      <c r="J13" s="17" t="s">
        <v>9</v>
      </c>
    </row>
    <row r="14" spans="1:11" ht="28.5" x14ac:dyDescent="0.25">
      <c r="B14" s="13" t="s">
        <v>21</v>
      </c>
      <c r="C14" s="13" t="s">
        <v>267</v>
      </c>
      <c r="D14" s="13" t="s">
        <v>23</v>
      </c>
      <c r="E14" s="60">
        <v>44414</v>
      </c>
      <c r="F14" s="61">
        <v>18575.09</v>
      </c>
      <c r="G14" s="14">
        <f t="shared" si="0"/>
        <v>44444</v>
      </c>
      <c r="H14" s="15">
        <f t="shared" si="1"/>
        <v>18575.09</v>
      </c>
      <c r="I14" s="16">
        <f t="shared" si="2"/>
        <v>0</v>
      </c>
      <c r="J14" s="17" t="s">
        <v>9</v>
      </c>
    </row>
    <row r="15" spans="1:11" ht="28.5" x14ac:dyDescent="0.25">
      <c r="B15" s="13" t="s">
        <v>24</v>
      </c>
      <c r="C15" s="13" t="s">
        <v>268</v>
      </c>
      <c r="D15" s="13" t="s">
        <v>26</v>
      </c>
      <c r="E15" s="60">
        <v>44414</v>
      </c>
      <c r="F15" s="61">
        <v>81420</v>
      </c>
      <c r="G15" s="14">
        <f t="shared" si="0"/>
        <v>44444</v>
      </c>
      <c r="H15" s="15">
        <f t="shared" si="1"/>
        <v>81420</v>
      </c>
      <c r="I15" s="16">
        <f t="shared" si="2"/>
        <v>0</v>
      </c>
      <c r="J15" s="17" t="s">
        <v>9</v>
      </c>
    </row>
    <row r="16" spans="1:11" ht="28.5" x14ac:dyDescent="0.25">
      <c r="B16" s="13" t="s">
        <v>27</v>
      </c>
      <c r="C16" s="13" t="s">
        <v>364</v>
      </c>
      <c r="D16" s="13" t="s">
        <v>28</v>
      </c>
      <c r="E16" s="60">
        <v>44417</v>
      </c>
      <c r="F16" s="61">
        <v>58344.639999999999</v>
      </c>
      <c r="G16" s="14">
        <f t="shared" si="0"/>
        <v>44447</v>
      </c>
      <c r="H16" s="15">
        <f t="shared" si="1"/>
        <v>58344.639999999999</v>
      </c>
      <c r="I16" s="16">
        <f t="shared" si="2"/>
        <v>0</v>
      </c>
      <c r="J16" s="17" t="s">
        <v>9</v>
      </c>
    </row>
    <row r="17" spans="2:10" ht="28.5" x14ac:dyDescent="0.25">
      <c r="B17" s="13" t="s">
        <v>29</v>
      </c>
      <c r="C17" s="13" t="s">
        <v>349</v>
      </c>
      <c r="D17" s="13" t="s">
        <v>30</v>
      </c>
      <c r="E17" s="60">
        <v>44417</v>
      </c>
      <c r="F17" s="61">
        <v>26780.27</v>
      </c>
      <c r="G17" s="14">
        <f t="shared" si="0"/>
        <v>44447</v>
      </c>
      <c r="H17" s="15">
        <f t="shared" si="1"/>
        <v>26780.27</v>
      </c>
      <c r="I17" s="16">
        <f t="shared" si="2"/>
        <v>0</v>
      </c>
      <c r="J17" s="17" t="s">
        <v>9</v>
      </c>
    </row>
    <row r="18" spans="2:10" ht="28.5" x14ac:dyDescent="0.25">
      <c r="B18" s="13" t="s">
        <v>231</v>
      </c>
      <c r="C18" s="13" t="s">
        <v>348</v>
      </c>
      <c r="D18" s="13" t="s">
        <v>32</v>
      </c>
      <c r="E18" s="60">
        <v>44417</v>
      </c>
      <c r="F18" s="61">
        <v>130954.36</v>
      </c>
      <c r="G18" s="14">
        <f t="shared" si="0"/>
        <v>44447</v>
      </c>
      <c r="H18" s="15">
        <f t="shared" si="1"/>
        <v>130954.36</v>
      </c>
      <c r="I18" s="16">
        <f t="shared" si="2"/>
        <v>0</v>
      </c>
      <c r="J18" s="17" t="s">
        <v>9</v>
      </c>
    </row>
    <row r="19" spans="2:10" ht="28.5" x14ac:dyDescent="0.25">
      <c r="B19" s="13" t="s">
        <v>33</v>
      </c>
      <c r="C19" s="13" t="s">
        <v>272</v>
      </c>
      <c r="D19" s="13" t="s">
        <v>34</v>
      </c>
      <c r="E19" s="60">
        <v>44417</v>
      </c>
      <c r="F19" s="61">
        <v>129430</v>
      </c>
      <c r="G19" s="14">
        <f t="shared" si="0"/>
        <v>44447</v>
      </c>
      <c r="H19" s="15">
        <f t="shared" si="1"/>
        <v>129430</v>
      </c>
      <c r="I19" s="16">
        <f t="shared" si="2"/>
        <v>0</v>
      </c>
      <c r="J19" s="17" t="s">
        <v>10</v>
      </c>
    </row>
    <row r="20" spans="2:10" ht="28.5" x14ac:dyDescent="0.25">
      <c r="B20" s="13" t="s">
        <v>35</v>
      </c>
      <c r="C20" s="13" t="s">
        <v>273</v>
      </c>
      <c r="D20" s="13" t="s">
        <v>36</v>
      </c>
      <c r="E20" s="60">
        <v>44417</v>
      </c>
      <c r="F20" s="61">
        <v>16520</v>
      </c>
      <c r="G20" s="14">
        <f t="shared" si="0"/>
        <v>44447</v>
      </c>
      <c r="H20" s="15">
        <f t="shared" si="1"/>
        <v>16520</v>
      </c>
      <c r="I20" s="16">
        <f t="shared" si="2"/>
        <v>0</v>
      </c>
      <c r="J20" s="17" t="s">
        <v>9</v>
      </c>
    </row>
    <row r="21" spans="2:10" ht="28.5" x14ac:dyDescent="0.25">
      <c r="B21" s="13" t="s">
        <v>37</v>
      </c>
      <c r="C21" s="13" t="s">
        <v>274</v>
      </c>
      <c r="D21" s="13" t="s">
        <v>40</v>
      </c>
      <c r="E21" s="60">
        <v>44417</v>
      </c>
      <c r="F21" s="61">
        <v>63130</v>
      </c>
      <c r="G21" s="14">
        <f t="shared" si="0"/>
        <v>44447</v>
      </c>
      <c r="H21" s="15">
        <f t="shared" si="1"/>
        <v>63130</v>
      </c>
      <c r="I21" s="16">
        <f t="shared" si="2"/>
        <v>0</v>
      </c>
      <c r="J21" s="17" t="s">
        <v>9</v>
      </c>
    </row>
    <row r="22" spans="2:10" ht="28.5" x14ac:dyDescent="0.25">
      <c r="B22" s="13" t="s">
        <v>232</v>
      </c>
      <c r="C22" s="13" t="s">
        <v>365</v>
      </c>
      <c r="D22" s="13" t="s">
        <v>39</v>
      </c>
      <c r="E22" s="60">
        <v>44417</v>
      </c>
      <c r="F22" s="61">
        <v>4130</v>
      </c>
      <c r="G22" s="14">
        <f t="shared" si="0"/>
        <v>44447</v>
      </c>
      <c r="H22" s="18">
        <f t="shared" si="1"/>
        <v>4130</v>
      </c>
      <c r="I22" s="19">
        <f t="shared" si="2"/>
        <v>0</v>
      </c>
      <c r="J22" s="17" t="s">
        <v>9</v>
      </c>
    </row>
    <row r="23" spans="2:10" ht="28.5" x14ac:dyDescent="0.25">
      <c r="B23" s="13" t="s">
        <v>233</v>
      </c>
      <c r="C23" s="13" t="s">
        <v>276</v>
      </c>
      <c r="D23" s="13" t="s">
        <v>42</v>
      </c>
      <c r="E23" s="60">
        <v>44417</v>
      </c>
      <c r="F23" s="61">
        <v>258489.60000000001</v>
      </c>
      <c r="G23" s="14">
        <f t="shared" si="0"/>
        <v>44447</v>
      </c>
      <c r="H23" s="15">
        <f t="shared" si="1"/>
        <v>258489.60000000001</v>
      </c>
      <c r="I23" s="16">
        <f t="shared" si="2"/>
        <v>0</v>
      </c>
      <c r="J23" s="17" t="s">
        <v>9</v>
      </c>
    </row>
    <row r="24" spans="2:10" ht="28.5" x14ac:dyDescent="0.25">
      <c r="B24" s="13" t="s">
        <v>233</v>
      </c>
      <c r="C24" s="13" t="s">
        <v>277</v>
      </c>
      <c r="D24" s="13" t="s">
        <v>43</v>
      </c>
      <c r="E24" s="60">
        <v>44417</v>
      </c>
      <c r="F24" s="61">
        <v>110037.36</v>
      </c>
      <c r="G24" s="14">
        <f t="shared" si="0"/>
        <v>44447</v>
      </c>
      <c r="H24" s="15">
        <f t="shared" si="1"/>
        <v>110037.36</v>
      </c>
      <c r="I24" s="16">
        <f t="shared" si="2"/>
        <v>0</v>
      </c>
      <c r="J24" s="17" t="s">
        <v>9</v>
      </c>
    </row>
    <row r="25" spans="2:10" ht="28.5" x14ac:dyDescent="0.25">
      <c r="B25" s="13" t="s">
        <v>44</v>
      </c>
      <c r="C25" s="13" t="s">
        <v>278</v>
      </c>
      <c r="D25" s="13" t="s">
        <v>45</v>
      </c>
      <c r="E25" s="60">
        <v>44417</v>
      </c>
      <c r="F25" s="61">
        <v>70800</v>
      </c>
      <c r="G25" s="14">
        <f t="shared" si="0"/>
        <v>44447</v>
      </c>
      <c r="H25" s="15">
        <f t="shared" si="1"/>
        <v>70800</v>
      </c>
      <c r="I25" s="16">
        <f t="shared" si="2"/>
        <v>0</v>
      </c>
      <c r="J25" s="17" t="s">
        <v>10</v>
      </c>
    </row>
    <row r="26" spans="2:10" ht="28.5" x14ac:dyDescent="0.25">
      <c r="B26" s="13" t="s">
        <v>234</v>
      </c>
      <c r="C26" s="13" t="s">
        <v>350</v>
      </c>
      <c r="D26" s="13" t="s">
        <v>47</v>
      </c>
      <c r="E26" s="60">
        <v>44418</v>
      </c>
      <c r="F26" s="61">
        <v>310340</v>
      </c>
      <c r="G26" s="14">
        <f t="shared" si="0"/>
        <v>44448</v>
      </c>
      <c r="H26" s="15">
        <f t="shared" si="1"/>
        <v>310340</v>
      </c>
      <c r="I26" s="16">
        <f t="shared" si="2"/>
        <v>0</v>
      </c>
      <c r="J26" s="17" t="s">
        <v>9</v>
      </c>
    </row>
    <row r="27" spans="2:10" ht="28.5" x14ac:dyDescent="0.25">
      <c r="B27" s="13" t="s">
        <v>235</v>
      </c>
      <c r="C27" s="13" t="s">
        <v>280</v>
      </c>
      <c r="D27" s="13" t="s">
        <v>50</v>
      </c>
      <c r="E27" s="60">
        <v>44418</v>
      </c>
      <c r="F27" s="61">
        <v>156000</v>
      </c>
      <c r="G27" s="14">
        <f t="shared" si="0"/>
        <v>44448</v>
      </c>
      <c r="H27" s="15">
        <f t="shared" si="1"/>
        <v>156000</v>
      </c>
      <c r="I27" s="16">
        <f t="shared" si="2"/>
        <v>0</v>
      </c>
      <c r="J27" s="17" t="s">
        <v>10</v>
      </c>
    </row>
    <row r="28" spans="2:10" ht="28.5" x14ac:dyDescent="0.25">
      <c r="B28" s="13" t="s">
        <v>236</v>
      </c>
      <c r="C28" s="13" t="s">
        <v>281</v>
      </c>
      <c r="D28" s="13" t="s">
        <v>52</v>
      </c>
      <c r="E28" s="60">
        <v>44418</v>
      </c>
      <c r="F28" s="61">
        <v>7566.69</v>
      </c>
      <c r="G28" s="14">
        <f t="shared" si="0"/>
        <v>44448</v>
      </c>
      <c r="H28" s="15">
        <f t="shared" si="1"/>
        <v>7566.69</v>
      </c>
      <c r="I28" s="16">
        <f t="shared" si="2"/>
        <v>0</v>
      </c>
      <c r="J28" s="17" t="s">
        <v>9</v>
      </c>
    </row>
    <row r="29" spans="2:10" ht="28.5" x14ac:dyDescent="0.25">
      <c r="B29" s="13" t="s">
        <v>236</v>
      </c>
      <c r="C29" s="13" t="s">
        <v>282</v>
      </c>
      <c r="D29" s="13" t="s">
        <v>53</v>
      </c>
      <c r="E29" s="60">
        <v>44418</v>
      </c>
      <c r="F29" s="61">
        <v>15384.9</v>
      </c>
      <c r="G29" s="14">
        <f t="shared" si="0"/>
        <v>44448</v>
      </c>
      <c r="H29" s="15">
        <f t="shared" si="1"/>
        <v>15384.9</v>
      </c>
      <c r="I29" s="16">
        <f t="shared" si="2"/>
        <v>0</v>
      </c>
      <c r="J29" s="17" t="s">
        <v>9</v>
      </c>
    </row>
    <row r="30" spans="2:10" ht="28.5" x14ac:dyDescent="0.25">
      <c r="B30" s="13" t="s">
        <v>236</v>
      </c>
      <c r="C30" s="13" t="s">
        <v>283</v>
      </c>
      <c r="D30" s="13" t="s">
        <v>54</v>
      </c>
      <c r="E30" s="60">
        <v>44418</v>
      </c>
      <c r="F30" s="61">
        <v>3902.54</v>
      </c>
      <c r="G30" s="14">
        <f t="shared" si="0"/>
        <v>44448</v>
      </c>
      <c r="H30" s="15">
        <f t="shared" si="1"/>
        <v>3902.54</v>
      </c>
      <c r="I30" s="16">
        <f t="shared" si="2"/>
        <v>0</v>
      </c>
      <c r="J30" s="17" t="s">
        <v>9</v>
      </c>
    </row>
    <row r="31" spans="2:10" ht="28.5" x14ac:dyDescent="0.25">
      <c r="B31" s="13" t="s">
        <v>236</v>
      </c>
      <c r="C31" s="13" t="s">
        <v>284</v>
      </c>
      <c r="D31" s="13" t="s">
        <v>55</v>
      </c>
      <c r="E31" s="60">
        <v>44418</v>
      </c>
      <c r="F31" s="61">
        <v>398801.74</v>
      </c>
      <c r="G31" s="14">
        <f t="shared" si="0"/>
        <v>44448</v>
      </c>
      <c r="H31" s="15">
        <f t="shared" si="1"/>
        <v>398801.74</v>
      </c>
      <c r="I31" s="16">
        <f t="shared" si="2"/>
        <v>0</v>
      </c>
      <c r="J31" s="17" t="s">
        <v>9</v>
      </c>
    </row>
    <row r="32" spans="2:10" ht="28.5" x14ac:dyDescent="0.25">
      <c r="B32" s="13" t="s">
        <v>235</v>
      </c>
      <c r="C32" s="13" t="s">
        <v>285</v>
      </c>
      <c r="D32" s="13" t="s">
        <v>56</v>
      </c>
      <c r="E32" s="60">
        <v>44418</v>
      </c>
      <c r="F32" s="61">
        <v>5964.21</v>
      </c>
      <c r="G32" s="14">
        <f t="shared" si="0"/>
        <v>44448</v>
      </c>
      <c r="H32" s="15">
        <f t="shared" si="1"/>
        <v>5964.21</v>
      </c>
      <c r="I32" s="16">
        <f>+F32-H32</f>
        <v>0</v>
      </c>
      <c r="J32" s="17" t="s">
        <v>9</v>
      </c>
    </row>
    <row r="33" spans="2:10" ht="128.25" x14ac:dyDescent="0.25">
      <c r="B33" s="13" t="s">
        <v>237</v>
      </c>
      <c r="C33" s="13" t="s">
        <v>286</v>
      </c>
      <c r="D33" s="13" t="s">
        <v>58</v>
      </c>
      <c r="E33" s="60">
        <v>44418</v>
      </c>
      <c r="F33" s="61">
        <v>379436.33</v>
      </c>
      <c r="G33" s="14">
        <f t="shared" si="0"/>
        <v>44448</v>
      </c>
      <c r="H33" s="15">
        <f t="shared" si="1"/>
        <v>379436.33</v>
      </c>
      <c r="I33" s="16">
        <f t="shared" si="2"/>
        <v>0</v>
      </c>
      <c r="J33" s="17" t="s">
        <v>9</v>
      </c>
    </row>
    <row r="34" spans="2:10" x14ac:dyDescent="0.25">
      <c r="B34" s="13" t="s">
        <v>234</v>
      </c>
      <c r="C34" s="13" t="s">
        <v>287</v>
      </c>
      <c r="D34" s="13" t="s">
        <v>59</v>
      </c>
      <c r="E34" s="60">
        <v>44418</v>
      </c>
      <c r="F34" s="61">
        <v>89680</v>
      </c>
      <c r="G34" s="14">
        <f t="shared" si="0"/>
        <v>44448</v>
      </c>
      <c r="H34" s="15">
        <f t="shared" si="1"/>
        <v>89680</v>
      </c>
      <c r="I34" s="16">
        <f t="shared" si="2"/>
        <v>0</v>
      </c>
      <c r="J34" s="17" t="s">
        <v>9</v>
      </c>
    </row>
    <row r="35" spans="2:10" x14ac:dyDescent="0.25">
      <c r="B35" s="13" t="s">
        <v>238</v>
      </c>
      <c r="C35" s="13" t="s">
        <v>288</v>
      </c>
      <c r="D35" s="13" t="s">
        <v>61</v>
      </c>
      <c r="E35" s="60">
        <v>44418</v>
      </c>
      <c r="F35" s="61">
        <v>918040</v>
      </c>
      <c r="G35" s="14">
        <f t="shared" si="0"/>
        <v>44448</v>
      </c>
      <c r="H35" s="15">
        <f t="shared" si="1"/>
        <v>918040</v>
      </c>
      <c r="I35" s="16">
        <f t="shared" si="2"/>
        <v>0</v>
      </c>
      <c r="J35" s="17" t="s">
        <v>10</v>
      </c>
    </row>
    <row r="36" spans="2:10" ht="28.5" x14ac:dyDescent="0.25">
      <c r="B36" s="13" t="s">
        <v>239</v>
      </c>
      <c r="C36" s="13" t="s">
        <v>289</v>
      </c>
      <c r="D36" s="13" t="s">
        <v>62</v>
      </c>
      <c r="E36" s="60">
        <v>44418</v>
      </c>
      <c r="F36" s="61">
        <v>16500</v>
      </c>
      <c r="G36" s="14">
        <f t="shared" si="0"/>
        <v>44448</v>
      </c>
      <c r="H36" s="15">
        <f t="shared" si="1"/>
        <v>16500</v>
      </c>
      <c r="I36" s="16">
        <f t="shared" si="2"/>
        <v>0</v>
      </c>
      <c r="J36" s="17" t="s">
        <v>9</v>
      </c>
    </row>
    <row r="37" spans="2:10" ht="28.5" x14ac:dyDescent="0.25">
      <c r="B37" s="13" t="s">
        <v>240</v>
      </c>
      <c r="C37" s="13" t="s">
        <v>290</v>
      </c>
      <c r="D37" s="13" t="s">
        <v>64</v>
      </c>
      <c r="E37" s="60">
        <v>44418</v>
      </c>
      <c r="F37" s="61">
        <v>16620.3</v>
      </c>
      <c r="G37" s="14">
        <f t="shared" si="0"/>
        <v>44448</v>
      </c>
      <c r="H37" s="15">
        <f t="shared" si="1"/>
        <v>16620.3</v>
      </c>
      <c r="I37" s="16">
        <f t="shared" si="2"/>
        <v>0</v>
      </c>
      <c r="J37" s="17" t="s">
        <v>10</v>
      </c>
    </row>
    <row r="38" spans="2:10" ht="28.5" x14ac:dyDescent="0.25">
      <c r="B38" s="13" t="s">
        <v>241</v>
      </c>
      <c r="C38" s="13" t="s">
        <v>297</v>
      </c>
      <c r="D38" s="13" t="s">
        <v>66</v>
      </c>
      <c r="E38" s="60">
        <v>44418</v>
      </c>
      <c r="F38" s="61">
        <v>29500</v>
      </c>
      <c r="G38" s="14">
        <f t="shared" si="0"/>
        <v>44448</v>
      </c>
      <c r="H38" s="15">
        <f t="shared" si="1"/>
        <v>29500</v>
      </c>
      <c r="I38" s="16">
        <f t="shared" si="2"/>
        <v>0</v>
      </c>
      <c r="J38" s="17" t="s">
        <v>10</v>
      </c>
    </row>
    <row r="39" spans="2:10" ht="28.5" x14ac:dyDescent="0.25">
      <c r="B39" s="13" t="s">
        <v>242</v>
      </c>
      <c r="C39" s="13" t="s">
        <v>351</v>
      </c>
      <c r="D39" s="13" t="s">
        <v>69</v>
      </c>
      <c r="E39" s="60">
        <v>44419</v>
      </c>
      <c r="F39" s="61">
        <v>15340</v>
      </c>
      <c r="G39" s="14">
        <f t="shared" si="0"/>
        <v>44449</v>
      </c>
      <c r="H39" s="15">
        <f t="shared" si="1"/>
        <v>15340</v>
      </c>
      <c r="I39" s="16">
        <f t="shared" si="2"/>
        <v>0</v>
      </c>
      <c r="J39" s="17" t="s">
        <v>9</v>
      </c>
    </row>
    <row r="40" spans="2:10" ht="28.5" x14ac:dyDescent="0.25">
      <c r="B40" s="13" t="s">
        <v>243</v>
      </c>
      <c r="C40" s="13" t="s">
        <v>352</v>
      </c>
      <c r="D40" s="13" t="s">
        <v>72</v>
      </c>
      <c r="E40" s="60">
        <v>44419</v>
      </c>
      <c r="F40" s="61">
        <v>5310</v>
      </c>
      <c r="G40" s="14">
        <f t="shared" si="0"/>
        <v>44449</v>
      </c>
      <c r="H40" s="15">
        <f t="shared" si="1"/>
        <v>5310</v>
      </c>
      <c r="I40" s="16">
        <f t="shared" si="2"/>
        <v>0</v>
      </c>
      <c r="J40" s="17" t="s">
        <v>9</v>
      </c>
    </row>
    <row r="41" spans="2:10" ht="28.5" x14ac:dyDescent="0.25">
      <c r="B41" s="13" t="s">
        <v>73</v>
      </c>
      <c r="C41" s="13" t="s">
        <v>366</v>
      </c>
      <c r="D41" s="13" t="s">
        <v>74</v>
      </c>
      <c r="E41" s="60">
        <v>44419</v>
      </c>
      <c r="F41" s="61">
        <v>469200</v>
      </c>
      <c r="G41" s="14">
        <f t="shared" si="0"/>
        <v>44449</v>
      </c>
      <c r="H41" s="15">
        <f t="shared" si="1"/>
        <v>469200</v>
      </c>
      <c r="I41" s="16">
        <f t="shared" si="2"/>
        <v>0</v>
      </c>
      <c r="J41" s="17" t="s">
        <v>9</v>
      </c>
    </row>
    <row r="42" spans="2:10" ht="28.5" x14ac:dyDescent="0.25">
      <c r="B42" s="13" t="s">
        <v>244</v>
      </c>
      <c r="C42" s="13" t="s">
        <v>294</v>
      </c>
      <c r="D42" s="13" t="s">
        <v>77</v>
      </c>
      <c r="E42" s="60">
        <v>44419</v>
      </c>
      <c r="F42" s="61">
        <v>33750</v>
      </c>
      <c r="G42" s="14">
        <f t="shared" si="0"/>
        <v>44449</v>
      </c>
      <c r="H42" s="15">
        <f t="shared" si="1"/>
        <v>33750</v>
      </c>
      <c r="I42" s="16">
        <f t="shared" si="2"/>
        <v>0</v>
      </c>
      <c r="J42" s="17" t="s">
        <v>9</v>
      </c>
    </row>
    <row r="43" spans="2:10" ht="28.5" x14ac:dyDescent="0.25">
      <c r="B43" s="13" t="s">
        <v>78</v>
      </c>
      <c r="C43" s="13" t="s">
        <v>295</v>
      </c>
      <c r="D43" s="13" t="s">
        <v>80</v>
      </c>
      <c r="E43" s="60">
        <v>44419</v>
      </c>
      <c r="F43" s="61">
        <v>9440</v>
      </c>
      <c r="G43" s="14">
        <f>E43+30</f>
        <v>44449</v>
      </c>
      <c r="H43" s="15">
        <f t="shared" si="1"/>
        <v>9440</v>
      </c>
      <c r="I43" s="16">
        <f t="shared" si="2"/>
        <v>0</v>
      </c>
      <c r="J43" s="17" t="s">
        <v>9</v>
      </c>
    </row>
    <row r="44" spans="2:10" ht="28.5" x14ac:dyDescent="0.25">
      <c r="B44" s="13" t="s">
        <v>192</v>
      </c>
      <c r="C44" s="13" t="s">
        <v>296</v>
      </c>
      <c r="D44" s="13" t="s">
        <v>194</v>
      </c>
      <c r="E44" s="60">
        <v>44419</v>
      </c>
      <c r="F44" s="61">
        <v>9440</v>
      </c>
      <c r="G44" s="14">
        <f>E44+30</f>
        <v>44449</v>
      </c>
      <c r="H44" s="15">
        <f>+F44</f>
        <v>9440</v>
      </c>
      <c r="I44" s="16">
        <f t="shared" si="2"/>
        <v>0</v>
      </c>
      <c r="J44" s="17" t="s">
        <v>9</v>
      </c>
    </row>
    <row r="45" spans="2:10" x14ac:dyDescent="0.25">
      <c r="B45" s="13" t="s">
        <v>81</v>
      </c>
      <c r="C45" s="13" t="s">
        <v>298</v>
      </c>
      <c r="D45" s="13" t="s">
        <v>83</v>
      </c>
      <c r="E45" s="60">
        <v>44419</v>
      </c>
      <c r="F45" s="61">
        <v>14160</v>
      </c>
      <c r="G45" s="14">
        <f t="shared" si="0"/>
        <v>44449</v>
      </c>
      <c r="H45" s="15">
        <f t="shared" si="1"/>
        <v>14160</v>
      </c>
      <c r="I45" s="16">
        <f t="shared" si="2"/>
        <v>0</v>
      </c>
      <c r="J45" s="17" t="s">
        <v>9</v>
      </c>
    </row>
    <row r="46" spans="2:10" ht="28.5" x14ac:dyDescent="0.25">
      <c r="B46" s="13" t="s">
        <v>84</v>
      </c>
      <c r="C46" s="13" t="s">
        <v>353</v>
      </c>
      <c r="D46" s="13" t="s">
        <v>86</v>
      </c>
      <c r="E46" s="60">
        <v>44421</v>
      </c>
      <c r="F46" s="61">
        <v>15664.5</v>
      </c>
      <c r="G46" s="14">
        <f t="shared" si="0"/>
        <v>44451</v>
      </c>
      <c r="H46" s="15">
        <f t="shared" si="1"/>
        <v>15664.5</v>
      </c>
      <c r="I46" s="16">
        <f t="shared" si="2"/>
        <v>0</v>
      </c>
      <c r="J46" s="17" t="s">
        <v>10</v>
      </c>
    </row>
    <row r="47" spans="2:10" x14ac:dyDescent="0.25">
      <c r="B47" s="13" t="s">
        <v>242</v>
      </c>
      <c r="C47" s="13" t="s">
        <v>354</v>
      </c>
      <c r="D47" s="13" t="s">
        <v>87</v>
      </c>
      <c r="E47" s="60">
        <v>44421</v>
      </c>
      <c r="F47" s="61">
        <v>34220</v>
      </c>
      <c r="G47" s="14">
        <f t="shared" si="0"/>
        <v>44451</v>
      </c>
      <c r="H47" s="15">
        <f t="shared" si="1"/>
        <v>34220</v>
      </c>
      <c r="I47" s="16">
        <f t="shared" si="2"/>
        <v>0</v>
      </c>
      <c r="J47" s="17" t="s">
        <v>9</v>
      </c>
    </row>
    <row r="48" spans="2:10" x14ac:dyDescent="0.25">
      <c r="B48" s="13" t="s">
        <v>88</v>
      </c>
      <c r="C48" s="13" t="s">
        <v>301</v>
      </c>
      <c r="D48" s="13" t="s">
        <v>90</v>
      </c>
      <c r="E48" s="60">
        <v>44421</v>
      </c>
      <c r="F48" s="61">
        <v>15022.01</v>
      </c>
      <c r="G48" s="14">
        <f t="shared" si="0"/>
        <v>44451</v>
      </c>
      <c r="H48" s="15">
        <f t="shared" si="1"/>
        <v>15022.01</v>
      </c>
      <c r="I48" s="16">
        <f t="shared" si="2"/>
        <v>0</v>
      </c>
      <c r="J48" s="17" t="s">
        <v>10</v>
      </c>
    </row>
    <row r="49" spans="2:10" ht="28.5" x14ac:dyDescent="0.25">
      <c r="B49" s="13" t="s">
        <v>91</v>
      </c>
      <c r="C49" s="13" t="s">
        <v>302</v>
      </c>
      <c r="D49" s="13" t="s">
        <v>69</v>
      </c>
      <c r="E49" s="60">
        <v>44421</v>
      </c>
      <c r="F49" s="61">
        <v>35400</v>
      </c>
      <c r="G49" s="14">
        <f t="shared" si="0"/>
        <v>44451</v>
      </c>
      <c r="H49" s="15">
        <f t="shared" si="1"/>
        <v>35400</v>
      </c>
      <c r="I49" s="16">
        <f t="shared" si="2"/>
        <v>0</v>
      </c>
      <c r="J49" s="17" t="s">
        <v>10</v>
      </c>
    </row>
    <row r="50" spans="2:10" ht="28.5" x14ac:dyDescent="0.25">
      <c r="B50" s="13" t="s">
        <v>93</v>
      </c>
      <c r="C50" s="13" t="s">
        <v>303</v>
      </c>
      <c r="D50" s="13" t="s">
        <v>95</v>
      </c>
      <c r="E50" s="60">
        <v>44421</v>
      </c>
      <c r="F50" s="61">
        <v>60000</v>
      </c>
      <c r="G50" s="14">
        <f t="shared" si="0"/>
        <v>44451</v>
      </c>
      <c r="H50" s="36">
        <f t="shared" si="1"/>
        <v>60000</v>
      </c>
      <c r="I50" s="16">
        <f t="shared" si="2"/>
        <v>0</v>
      </c>
      <c r="J50" s="17" t="s">
        <v>9</v>
      </c>
    </row>
    <row r="51" spans="2:10" ht="28.5" x14ac:dyDescent="0.25">
      <c r="B51" s="13" t="s">
        <v>243</v>
      </c>
      <c r="C51" s="13" t="s">
        <v>304</v>
      </c>
      <c r="D51" s="13" t="s">
        <v>77</v>
      </c>
      <c r="E51" s="60">
        <v>44421</v>
      </c>
      <c r="F51" s="61">
        <v>106206.56</v>
      </c>
      <c r="G51" s="14">
        <f t="shared" si="0"/>
        <v>44451</v>
      </c>
      <c r="H51" s="36">
        <f t="shared" si="1"/>
        <v>106206.56</v>
      </c>
      <c r="I51" s="16">
        <f t="shared" si="2"/>
        <v>0</v>
      </c>
      <c r="J51" s="17" t="s">
        <v>9</v>
      </c>
    </row>
    <row r="52" spans="2:10" ht="28.5" x14ac:dyDescent="0.25">
      <c r="B52" s="13" t="s">
        <v>245</v>
      </c>
      <c r="C52" s="13" t="s">
        <v>355</v>
      </c>
      <c r="D52" s="13" t="s">
        <v>99</v>
      </c>
      <c r="E52" s="60">
        <v>44421</v>
      </c>
      <c r="F52" s="61">
        <v>599405.44999999995</v>
      </c>
      <c r="G52" s="14">
        <f t="shared" si="0"/>
        <v>44451</v>
      </c>
      <c r="H52" s="36">
        <f t="shared" si="1"/>
        <v>599405.44999999995</v>
      </c>
      <c r="I52" s="16">
        <f t="shared" si="2"/>
        <v>0</v>
      </c>
      <c r="J52" s="17" t="s">
        <v>9</v>
      </c>
    </row>
    <row r="53" spans="2:10" x14ac:dyDescent="0.25">
      <c r="B53" s="13" t="s">
        <v>246</v>
      </c>
      <c r="C53" s="13" t="s">
        <v>356</v>
      </c>
      <c r="D53" s="13" t="s">
        <v>102</v>
      </c>
      <c r="E53" s="60">
        <v>44421</v>
      </c>
      <c r="F53" s="61">
        <v>1416</v>
      </c>
      <c r="G53" s="14">
        <f t="shared" si="0"/>
        <v>44451</v>
      </c>
      <c r="H53" s="36">
        <f t="shared" si="1"/>
        <v>1416</v>
      </c>
      <c r="I53" s="16">
        <f t="shared" si="2"/>
        <v>0</v>
      </c>
      <c r="J53" s="17" t="s">
        <v>9</v>
      </c>
    </row>
    <row r="54" spans="2:10" ht="28.5" x14ac:dyDescent="0.25">
      <c r="B54" s="13" t="s">
        <v>247</v>
      </c>
      <c r="C54" s="13" t="s">
        <v>307</v>
      </c>
      <c r="D54" s="13" t="s">
        <v>104</v>
      </c>
      <c r="E54" s="60">
        <v>44425</v>
      </c>
      <c r="F54" s="61">
        <v>6510.27</v>
      </c>
      <c r="G54" s="14">
        <f t="shared" si="0"/>
        <v>44455</v>
      </c>
      <c r="H54" s="36">
        <f t="shared" si="1"/>
        <v>6510.27</v>
      </c>
      <c r="I54" s="16">
        <f t="shared" si="2"/>
        <v>0</v>
      </c>
      <c r="J54" s="17" t="s">
        <v>9</v>
      </c>
    </row>
    <row r="55" spans="2:10" ht="28.5" x14ac:dyDescent="0.25">
      <c r="B55" s="13" t="s">
        <v>247</v>
      </c>
      <c r="C55" s="13" t="s">
        <v>308</v>
      </c>
      <c r="D55" s="13" t="s">
        <v>105</v>
      </c>
      <c r="E55" s="60">
        <v>44425</v>
      </c>
      <c r="F55" s="61">
        <v>4817.57</v>
      </c>
      <c r="G55" s="14">
        <f t="shared" si="0"/>
        <v>44455</v>
      </c>
      <c r="H55" s="36">
        <f t="shared" si="1"/>
        <v>4817.57</v>
      </c>
      <c r="I55" s="16">
        <f t="shared" si="2"/>
        <v>0</v>
      </c>
      <c r="J55" s="17" t="s">
        <v>9</v>
      </c>
    </row>
    <row r="56" spans="2:10" ht="28.5" x14ac:dyDescent="0.25">
      <c r="B56" s="13" t="s">
        <v>247</v>
      </c>
      <c r="C56" s="13" t="s">
        <v>309</v>
      </c>
      <c r="D56" s="13" t="s">
        <v>109</v>
      </c>
      <c r="E56" s="60">
        <v>44425</v>
      </c>
      <c r="F56" s="61">
        <v>14198.22</v>
      </c>
      <c r="G56" s="14">
        <f t="shared" si="0"/>
        <v>44455</v>
      </c>
      <c r="H56" s="36">
        <f t="shared" si="1"/>
        <v>14198.22</v>
      </c>
      <c r="I56" s="16">
        <f t="shared" si="2"/>
        <v>0</v>
      </c>
      <c r="J56" s="17" t="s">
        <v>9</v>
      </c>
    </row>
    <row r="57" spans="2:10" ht="28.5" x14ac:dyDescent="0.25">
      <c r="B57" s="13" t="s">
        <v>248</v>
      </c>
      <c r="C57" s="13" t="s">
        <v>357</v>
      </c>
      <c r="D57" s="13" t="s">
        <v>112</v>
      </c>
      <c r="E57" s="60">
        <v>44426</v>
      </c>
      <c r="F57" s="61">
        <v>249983</v>
      </c>
      <c r="G57" s="14">
        <f t="shared" si="0"/>
        <v>44456</v>
      </c>
      <c r="H57" s="36">
        <f t="shared" si="1"/>
        <v>249983</v>
      </c>
      <c r="I57" s="16">
        <f t="shared" si="2"/>
        <v>0</v>
      </c>
      <c r="J57" s="17" t="s">
        <v>9</v>
      </c>
    </row>
    <row r="58" spans="2:10" ht="28.5" x14ac:dyDescent="0.25">
      <c r="B58" s="13" t="s">
        <v>249</v>
      </c>
      <c r="C58" s="13" t="s">
        <v>367</v>
      </c>
      <c r="D58" s="13" t="s">
        <v>115</v>
      </c>
      <c r="E58" s="60">
        <v>44426</v>
      </c>
      <c r="F58" s="61">
        <v>2302000</v>
      </c>
      <c r="G58" s="14">
        <f t="shared" si="0"/>
        <v>44456</v>
      </c>
      <c r="H58" s="36">
        <f t="shared" si="1"/>
        <v>2302000</v>
      </c>
      <c r="I58" s="16">
        <f t="shared" si="2"/>
        <v>0</v>
      </c>
      <c r="J58" s="17" t="s">
        <v>10</v>
      </c>
    </row>
    <row r="59" spans="2:10" x14ac:dyDescent="0.25">
      <c r="B59" s="13" t="s">
        <v>250</v>
      </c>
      <c r="C59" s="13" t="s">
        <v>312</v>
      </c>
      <c r="D59" s="13" t="s">
        <v>42</v>
      </c>
      <c r="E59" s="60">
        <v>44426</v>
      </c>
      <c r="F59" s="61">
        <v>327869.73</v>
      </c>
      <c r="G59" s="14">
        <f t="shared" si="0"/>
        <v>44456</v>
      </c>
      <c r="H59" s="36">
        <f t="shared" si="1"/>
        <v>327869.73</v>
      </c>
      <c r="I59" s="16">
        <f t="shared" si="2"/>
        <v>0</v>
      </c>
      <c r="J59" s="17" t="s">
        <v>9</v>
      </c>
    </row>
    <row r="60" spans="2:10" ht="28.5" x14ac:dyDescent="0.25">
      <c r="B60" s="13" t="s">
        <v>251</v>
      </c>
      <c r="C60" s="13" t="s">
        <v>313</v>
      </c>
      <c r="D60" s="13" t="s">
        <v>120</v>
      </c>
      <c r="E60" s="60">
        <v>44427</v>
      </c>
      <c r="F60" s="61">
        <v>500000</v>
      </c>
      <c r="G60" s="14">
        <f t="shared" si="0"/>
        <v>44457</v>
      </c>
      <c r="H60" s="36">
        <f t="shared" si="1"/>
        <v>500000</v>
      </c>
      <c r="I60" s="16">
        <f t="shared" si="2"/>
        <v>0</v>
      </c>
      <c r="J60" s="17" t="s">
        <v>9</v>
      </c>
    </row>
    <row r="61" spans="2:10" ht="42.75" x14ac:dyDescent="0.25">
      <c r="B61" s="13" t="s">
        <v>121</v>
      </c>
      <c r="C61" s="13" t="s">
        <v>314</v>
      </c>
      <c r="D61" s="13" t="s">
        <v>122</v>
      </c>
      <c r="E61" s="60">
        <v>44427</v>
      </c>
      <c r="F61" s="61">
        <v>6918</v>
      </c>
      <c r="G61" s="14">
        <f t="shared" si="0"/>
        <v>44457</v>
      </c>
      <c r="H61" s="36">
        <f t="shared" si="1"/>
        <v>6918</v>
      </c>
      <c r="I61" s="16">
        <f t="shared" si="2"/>
        <v>0</v>
      </c>
      <c r="J61" s="17" t="s">
        <v>9</v>
      </c>
    </row>
    <row r="62" spans="2:10" ht="28.5" x14ac:dyDescent="0.25">
      <c r="B62" s="13" t="s">
        <v>121</v>
      </c>
      <c r="C62" s="13" t="s">
        <v>315</v>
      </c>
      <c r="D62" s="13" t="s">
        <v>124</v>
      </c>
      <c r="E62" s="60">
        <v>44427</v>
      </c>
      <c r="F62" s="61">
        <v>684</v>
      </c>
      <c r="G62" s="14">
        <f t="shared" si="0"/>
        <v>44457</v>
      </c>
      <c r="H62" s="36">
        <f t="shared" si="1"/>
        <v>684</v>
      </c>
      <c r="I62" s="16">
        <f t="shared" si="2"/>
        <v>0</v>
      </c>
      <c r="J62" s="17" t="s">
        <v>9</v>
      </c>
    </row>
    <row r="63" spans="2:10" ht="28.5" x14ac:dyDescent="0.25">
      <c r="B63" s="13" t="s">
        <v>252</v>
      </c>
      <c r="C63" s="13" t="s">
        <v>358</v>
      </c>
      <c r="D63" s="13" t="s">
        <v>127</v>
      </c>
      <c r="E63" s="60">
        <v>44427</v>
      </c>
      <c r="F63" s="61">
        <v>14801.94</v>
      </c>
      <c r="G63" s="14">
        <f t="shared" si="0"/>
        <v>44457</v>
      </c>
      <c r="H63" s="36">
        <f t="shared" si="1"/>
        <v>14801.94</v>
      </c>
      <c r="I63" s="16">
        <f t="shared" si="2"/>
        <v>0</v>
      </c>
      <c r="J63" s="17" t="s">
        <v>9</v>
      </c>
    </row>
    <row r="64" spans="2:10" ht="28.5" x14ac:dyDescent="0.25">
      <c r="B64" s="13" t="s">
        <v>253</v>
      </c>
      <c r="C64" s="13" t="s">
        <v>316</v>
      </c>
      <c r="D64" s="13" t="s">
        <v>129</v>
      </c>
      <c r="E64" s="60">
        <v>44427</v>
      </c>
      <c r="F64" s="61">
        <v>285354.57</v>
      </c>
      <c r="G64" s="14">
        <f t="shared" si="0"/>
        <v>44457</v>
      </c>
      <c r="H64" s="36">
        <f t="shared" si="1"/>
        <v>285354.57</v>
      </c>
      <c r="I64" s="16">
        <f t="shared" si="2"/>
        <v>0</v>
      </c>
      <c r="J64" s="17" t="s">
        <v>9</v>
      </c>
    </row>
    <row r="65" spans="1:10" x14ac:dyDescent="0.25">
      <c r="B65" s="13" t="s">
        <v>253</v>
      </c>
      <c r="C65" s="13" t="s">
        <v>318</v>
      </c>
      <c r="D65" s="13" t="s">
        <v>131</v>
      </c>
      <c r="E65" s="60">
        <v>44427</v>
      </c>
      <c r="F65" s="61">
        <v>27066</v>
      </c>
      <c r="G65" s="14">
        <f t="shared" si="0"/>
        <v>44457</v>
      </c>
      <c r="H65" s="36">
        <f t="shared" si="1"/>
        <v>27066</v>
      </c>
      <c r="I65" s="16">
        <f t="shared" si="2"/>
        <v>0</v>
      </c>
      <c r="J65" s="17" t="s">
        <v>9</v>
      </c>
    </row>
    <row r="66" spans="1:10" x14ac:dyDescent="0.25">
      <c r="B66" s="13" t="s">
        <v>253</v>
      </c>
      <c r="C66" s="13" t="s">
        <v>319</v>
      </c>
      <c r="D66" s="13" t="s">
        <v>134</v>
      </c>
      <c r="E66" s="60">
        <v>44427</v>
      </c>
      <c r="F66" s="61">
        <v>49952.5</v>
      </c>
      <c r="G66" s="14">
        <f t="shared" si="0"/>
        <v>44457</v>
      </c>
      <c r="H66" s="36">
        <f t="shared" si="1"/>
        <v>49952.5</v>
      </c>
      <c r="I66" s="16">
        <f t="shared" si="2"/>
        <v>0</v>
      </c>
      <c r="J66" s="17" t="s">
        <v>9</v>
      </c>
    </row>
    <row r="67" spans="1:10" ht="28.5" x14ac:dyDescent="0.25">
      <c r="B67" s="13" t="s">
        <v>121</v>
      </c>
      <c r="C67" s="13" t="s">
        <v>346</v>
      </c>
      <c r="D67" s="13" t="s">
        <v>136</v>
      </c>
      <c r="E67" s="60">
        <v>44427</v>
      </c>
      <c r="F67" s="61">
        <v>6158</v>
      </c>
      <c r="G67" s="14">
        <f t="shared" si="0"/>
        <v>44457</v>
      </c>
      <c r="H67" s="36">
        <f t="shared" si="1"/>
        <v>6158</v>
      </c>
      <c r="I67" s="16">
        <f t="shared" si="2"/>
        <v>0</v>
      </c>
      <c r="J67" s="17" t="s">
        <v>9</v>
      </c>
    </row>
    <row r="68" spans="1:10" ht="28.5" x14ac:dyDescent="0.25">
      <c r="B68" s="13" t="s">
        <v>254</v>
      </c>
      <c r="C68" s="13" t="s">
        <v>321</v>
      </c>
      <c r="D68" s="13" t="s">
        <v>138</v>
      </c>
      <c r="E68" s="60">
        <v>44427</v>
      </c>
      <c r="F68" s="61">
        <v>9440</v>
      </c>
      <c r="G68" s="14">
        <f t="shared" si="0"/>
        <v>44457</v>
      </c>
      <c r="H68" s="36">
        <f t="shared" si="1"/>
        <v>9440</v>
      </c>
      <c r="I68" s="16">
        <f t="shared" si="2"/>
        <v>0</v>
      </c>
      <c r="J68" s="17" t="s">
        <v>9</v>
      </c>
    </row>
    <row r="69" spans="1:10" ht="28.5" x14ac:dyDescent="0.25">
      <c r="B69" s="13" t="s">
        <v>139</v>
      </c>
      <c r="C69" s="13" t="s">
        <v>322</v>
      </c>
      <c r="D69" s="13" t="s">
        <v>141</v>
      </c>
      <c r="E69" s="60">
        <v>44427</v>
      </c>
      <c r="F69" s="61">
        <v>164660.47</v>
      </c>
      <c r="G69" s="14">
        <f t="shared" si="0"/>
        <v>44457</v>
      </c>
      <c r="H69" s="36">
        <f t="shared" si="1"/>
        <v>164660.47</v>
      </c>
      <c r="I69" s="16">
        <f t="shared" si="2"/>
        <v>0</v>
      </c>
      <c r="J69" s="17" t="s">
        <v>9</v>
      </c>
    </row>
    <row r="70" spans="1:10" ht="28.5" x14ac:dyDescent="0.25">
      <c r="B70" s="13" t="s">
        <v>255</v>
      </c>
      <c r="C70" s="13" t="s">
        <v>323</v>
      </c>
      <c r="D70" s="13" t="s">
        <v>144</v>
      </c>
      <c r="E70" s="60">
        <v>44427</v>
      </c>
      <c r="F70" s="61">
        <v>4601.83</v>
      </c>
      <c r="G70" s="14">
        <f t="shared" si="0"/>
        <v>44457</v>
      </c>
      <c r="H70" s="36">
        <f t="shared" si="1"/>
        <v>4601.83</v>
      </c>
      <c r="I70" s="16">
        <f t="shared" si="2"/>
        <v>0</v>
      </c>
      <c r="J70" s="17" t="s">
        <v>9</v>
      </c>
    </row>
    <row r="71" spans="1:10" ht="28.5" x14ac:dyDescent="0.25">
      <c r="B71" s="13" t="s">
        <v>255</v>
      </c>
      <c r="C71" s="13" t="s">
        <v>324</v>
      </c>
      <c r="D71" s="13" t="s">
        <v>146</v>
      </c>
      <c r="E71" s="60">
        <v>44431</v>
      </c>
      <c r="F71" s="61">
        <v>251398.88</v>
      </c>
      <c r="G71" s="14">
        <f t="shared" si="0"/>
        <v>44461</v>
      </c>
      <c r="H71" s="36">
        <f t="shared" si="1"/>
        <v>251398.88</v>
      </c>
      <c r="I71" s="16">
        <f t="shared" si="2"/>
        <v>0</v>
      </c>
      <c r="J71" s="17" t="s">
        <v>9</v>
      </c>
    </row>
    <row r="72" spans="1:10" ht="28.5" x14ac:dyDescent="0.25">
      <c r="B72" s="13" t="s">
        <v>255</v>
      </c>
      <c r="C72" s="13" t="s">
        <v>325</v>
      </c>
      <c r="D72" s="13" t="s">
        <v>148</v>
      </c>
      <c r="E72" s="60">
        <v>44431</v>
      </c>
      <c r="F72" s="61">
        <v>54506.78</v>
      </c>
      <c r="G72" s="14">
        <f t="shared" si="0"/>
        <v>44461</v>
      </c>
      <c r="H72" s="36">
        <f t="shared" si="1"/>
        <v>54506.78</v>
      </c>
      <c r="I72" s="16">
        <f t="shared" si="2"/>
        <v>0</v>
      </c>
      <c r="J72" s="17" t="s">
        <v>9</v>
      </c>
    </row>
    <row r="73" spans="1:10" ht="28.5" x14ac:dyDescent="0.25">
      <c r="B73" s="13" t="s">
        <v>255</v>
      </c>
      <c r="C73" s="13" t="s">
        <v>326</v>
      </c>
      <c r="D73" s="13" t="s">
        <v>150</v>
      </c>
      <c r="E73" s="60">
        <v>44431</v>
      </c>
      <c r="F73" s="61">
        <v>6075.73</v>
      </c>
      <c r="G73" s="14">
        <f t="shared" si="0"/>
        <v>44461</v>
      </c>
      <c r="H73" s="36">
        <f t="shared" si="1"/>
        <v>6075.73</v>
      </c>
      <c r="I73" s="16">
        <f t="shared" si="2"/>
        <v>0</v>
      </c>
      <c r="J73" s="17" t="s">
        <v>10</v>
      </c>
    </row>
    <row r="74" spans="1:10" ht="28.5" x14ac:dyDescent="0.25">
      <c r="B74" s="13" t="s">
        <v>255</v>
      </c>
      <c r="C74" s="13" t="s">
        <v>327</v>
      </c>
      <c r="D74" s="13" t="s">
        <v>152</v>
      </c>
      <c r="E74" s="60">
        <v>44431</v>
      </c>
      <c r="F74" s="61">
        <v>7323.07</v>
      </c>
      <c r="G74" s="14">
        <f t="shared" ref="G74:G90" si="3">E74+30</f>
        <v>44461</v>
      </c>
      <c r="H74" s="36">
        <f t="shared" ref="H74:H90" si="4">+F74</f>
        <v>7323.07</v>
      </c>
      <c r="I74" s="16">
        <f t="shared" ref="I74:I90" si="5">+F74-H74</f>
        <v>0</v>
      </c>
      <c r="J74" s="17" t="s">
        <v>9</v>
      </c>
    </row>
    <row r="75" spans="1:10" ht="28.5" x14ac:dyDescent="0.25">
      <c r="A75"/>
      <c r="B75" s="13" t="s">
        <v>255</v>
      </c>
      <c r="C75" s="13" t="s">
        <v>328</v>
      </c>
      <c r="D75" s="13" t="s">
        <v>153</v>
      </c>
      <c r="E75" s="60">
        <v>44431</v>
      </c>
      <c r="F75" s="61">
        <v>2542.63</v>
      </c>
      <c r="G75" s="14">
        <f t="shared" si="3"/>
        <v>44461</v>
      </c>
      <c r="H75" s="36">
        <f t="shared" si="4"/>
        <v>2542.63</v>
      </c>
      <c r="I75" s="16">
        <f t="shared" si="5"/>
        <v>0</v>
      </c>
      <c r="J75" s="17" t="s">
        <v>9</v>
      </c>
    </row>
    <row r="76" spans="1:10" ht="28.5" x14ac:dyDescent="0.25">
      <c r="A76"/>
      <c r="B76" s="13" t="s">
        <v>256</v>
      </c>
      <c r="C76" s="13" t="s">
        <v>344</v>
      </c>
      <c r="D76" s="13" t="s">
        <v>155</v>
      </c>
      <c r="E76" s="60">
        <v>44431</v>
      </c>
      <c r="F76" s="61">
        <v>3750721.93</v>
      </c>
      <c r="G76" s="14">
        <f t="shared" si="3"/>
        <v>44461</v>
      </c>
      <c r="H76" s="36">
        <f t="shared" si="4"/>
        <v>3750721.93</v>
      </c>
      <c r="I76" s="16">
        <f t="shared" si="5"/>
        <v>0</v>
      </c>
      <c r="J76" s="17" t="s">
        <v>9</v>
      </c>
    </row>
    <row r="77" spans="1:10" x14ac:dyDescent="0.25">
      <c r="A77"/>
      <c r="B77" s="13" t="s">
        <v>256</v>
      </c>
      <c r="C77" s="13" t="s">
        <v>330</v>
      </c>
      <c r="D77" s="13" t="s">
        <v>158</v>
      </c>
      <c r="E77" s="60">
        <v>44431</v>
      </c>
      <c r="F77" s="61">
        <v>171282.23</v>
      </c>
      <c r="G77" s="14">
        <f t="shared" si="3"/>
        <v>44461</v>
      </c>
      <c r="H77" s="36">
        <f t="shared" si="4"/>
        <v>171282.23</v>
      </c>
      <c r="I77" s="16">
        <v>0</v>
      </c>
      <c r="J77" s="17" t="s">
        <v>9</v>
      </c>
    </row>
    <row r="78" spans="1:10" ht="28.5" x14ac:dyDescent="0.25">
      <c r="A78"/>
      <c r="B78" s="13" t="s">
        <v>257</v>
      </c>
      <c r="C78" s="13" t="s">
        <v>331</v>
      </c>
      <c r="D78" s="13" t="s">
        <v>161</v>
      </c>
      <c r="E78" s="60">
        <v>44431</v>
      </c>
      <c r="F78" s="61">
        <v>35400</v>
      </c>
      <c r="G78" s="14">
        <f t="shared" si="3"/>
        <v>44461</v>
      </c>
      <c r="H78" s="36">
        <f t="shared" si="4"/>
        <v>35400</v>
      </c>
      <c r="I78" s="16">
        <f t="shared" si="5"/>
        <v>0</v>
      </c>
      <c r="J78" s="17" t="s">
        <v>9</v>
      </c>
    </row>
    <row r="79" spans="1:10" ht="28.5" x14ac:dyDescent="0.25">
      <c r="A79"/>
      <c r="B79" s="13" t="s">
        <v>258</v>
      </c>
      <c r="C79" s="13" t="s">
        <v>332</v>
      </c>
      <c r="D79" s="13" t="s">
        <v>163</v>
      </c>
      <c r="E79" s="60">
        <v>44431</v>
      </c>
      <c r="F79" s="61">
        <v>122039.05</v>
      </c>
      <c r="G79" s="14">
        <f t="shared" si="3"/>
        <v>44461</v>
      </c>
      <c r="H79" s="36">
        <f t="shared" si="4"/>
        <v>122039.05</v>
      </c>
      <c r="I79" s="16">
        <f t="shared" si="5"/>
        <v>0</v>
      </c>
      <c r="J79" s="17" t="s">
        <v>9</v>
      </c>
    </row>
    <row r="80" spans="1:10" ht="28.5" x14ac:dyDescent="0.25">
      <c r="A80"/>
      <c r="B80" s="13" t="s">
        <v>258</v>
      </c>
      <c r="C80" s="13" t="s">
        <v>359</v>
      </c>
      <c r="D80" s="13" t="s">
        <v>166</v>
      </c>
      <c r="E80" s="60">
        <v>44431</v>
      </c>
      <c r="F80" s="61">
        <v>309998.40000000002</v>
      </c>
      <c r="G80" s="14">
        <f t="shared" si="3"/>
        <v>44461</v>
      </c>
      <c r="H80" s="36">
        <f t="shared" si="4"/>
        <v>309998.40000000002</v>
      </c>
      <c r="I80" s="16">
        <f t="shared" si="5"/>
        <v>0</v>
      </c>
      <c r="J80" s="17" t="s">
        <v>9</v>
      </c>
    </row>
    <row r="81" spans="1:10" ht="28.5" x14ac:dyDescent="0.25">
      <c r="A81"/>
      <c r="B81" s="13" t="s">
        <v>242</v>
      </c>
      <c r="C81" s="13" t="s">
        <v>360</v>
      </c>
      <c r="D81" s="13" t="s">
        <v>168</v>
      </c>
      <c r="E81" s="60">
        <v>44431</v>
      </c>
      <c r="F81" s="61">
        <v>7080</v>
      </c>
      <c r="G81" s="14">
        <f t="shared" si="3"/>
        <v>44461</v>
      </c>
      <c r="H81" s="36">
        <f t="shared" si="4"/>
        <v>7080</v>
      </c>
      <c r="I81" s="16">
        <f t="shared" si="5"/>
        <v>0</v>
      </c>
      <c r="J81" s="17" t="s">
        <v>9</v>
      </c>
    </row>
    <row r="82" spans="1:10" ht="28.5" x14ac:dyDescent="0.25">
      <c r="A82"/>
      <c r="B82" s="13" t="s">
        <v>169</v>
      </c>
      <c r="C82" s="13" t="s">
        <v>361</v>
      </c>
      <c r="D82" s="13" t="s">
        <v>171</v>
      </c>
      <c r="E82" s="60">
        <v>44432</v>
      </c>
      <c r="F82" s="61">
        <v>11500.01</v>
      </c>
      <c r="G82" s="14">
        <f t="shared" si="3"/>
        <v>44462</v>
      </c>
      <c r="H82" s="36">
        <f t="shared" si="4"/>
        <v>11500.01</v>
      </c>
      <c r="I82" s="16">
        <f t="shared" si="5"/>
        <v>0</v>
      </c>
      <c r="J82" s="17" t="s">
        <v>9</v>
      </c>
    </row>
    <row r="83" spans="1:10" ht="28.5" x14ac:dyDescent="0.25">
      <c r="A83"/>
      <c r="B83" s="13" t="s">
        <v>258</v>
      </c>
      <c r="C83" s="13" t="s">
        <v>336</v>
      </c>
      <c r="D83" s="13" t="s">
        <v>172</v>
      </c>
      <c r="E83" s="60">
        <v>44432</v>
      </c>
      <c r="F83" s="61">
        <v>543071.47</v>
      </c>
      <c r="G83" s="14">
        <f t="shared" si="3"/>
        <v>44462</v>
      </c>
      <c r="H83" s="36">
        <f t="shared" si="4"/>
        <v>543071.47</v>
      </c>
      <c r="I83" s="16">
        <f t="shared" si="5"/>
        <v>0</v>
      </c>
      <c r="J83" s="17" t="s">
        <v>9</v>
      </c>
    </row>
    <row r="84" spans="1:10" ht="28.5" x14ac:dyDescent="0.25">
      <c r="A84"/>
      <c r="B84" s="13" t="s">
        <v>259</v>
      </c>
      <c r="C84" s="13" t="s">
        <v>337</v>
      </c>
      <c r="D84" s="13" t="s">
        <v>175</v>
      </c>
      <c r="E84" s="60">
        <v>44433</v>
      </c>
      <c r="F84" s="61">
        <v>38232</v>
      </c>
      <c r="G84" s="14">
        <f t="shared" si="3"/>
        <v>44463</v>
      </c>
      <c r="H84" s="36">
        <f t="shared" si="4"/>
        <v>38232</v>
      </c>
      <c r="I84" s="16">
        <f t="shared" si="5"/>
        <v>0</v>
      </c>
      <c r="J84" s="17" t="s">
        <v>9</v>
      </c>
    </row>
    <row r="85" spans="1:10" x14ac:dyDescent="0.25">
      <c r="A85"/>
      <c r="B85" s="13" t="s">
        <v>260</v>
      </c>
      <c r="C85" s="13" t="s">
        <v>362</v>
      </c>
      <c r="D85" s="13" t="s">
        <v>178</v>
      </c>
      <c r="E85" s="60">
        <v>44434</v>
      </c>
      <c r="F85" s="61">
        <v>282269.19</v>
      </c>
      <c r="G85" s="14">
        <f t="shared" si="3"/>
        <v>44464</v>
      </c>
      <c r="H85" s="36">
        <f t="shared" si="4"/>
        <v>282269.19</v>
      </c>
      <c r="I85" s="16">
        <f t="shared" si="5"/>
        <v>0</v>
      </c>
      <c r="J85" s="17" t="s">
        <v>9</v>
      </c>
    </row>
    <row r="86" spans="1:10" ht="28.5" x14ac:dyDescent="0.25">
      <c r="A86"/>
      <c r="B86" s="13" t="s">
        <v>180</v>
      </c>
      <c r="C86" s="13" t="s">
        <v>339</v>
      </c>
      <c r="D86" s="13" t="s">
        <v>80</v>
      </c>
      <c r="E86" s="60">
        <v>44435</v>
      </c>
      <c r="F86" s="61">
        <v>467263.95</v>
      </c>
      <c r="G86" s="14">
        <f t="shared" si="3"/>
        <v>44465</v>
      </c>
      <c r="H86" s="36">
        <f t="shared" si="4"/>
        <v>467263.95</v>
      </c>
      <c r="I86" s="16">
        <f t="shared" si="5"/>
        <v>0</v>
      </c>
      <c r="J86" s="17" t="s">
        <v>9</v>
      </c>
    </row>
    <row r="87" spans="1:10" ht="28.5" x14ac:dyDescent="0.25">
      <c r="A87"/>
      <c r="B87" s="13" t="s">
        <v>181</v>
      </c>
      <c r="C87" s="13" t="s">
        <v>340</v>
      </c>
      <c r="D87" s="13" t="s">
        <v>183</v>
      </c>
      <c r="E87" s="60">
        <v>44438</v>
      </c>
      <c r="F87" s="61">
        <v>131111.10999999999</v>
      </c>
      <c r="G87" s="14">
        <f t="shared" si="3"/>
        <v>44468</v>
      </c>
      <c r="H87" s="36">
        <f t="shared" si="4"/>
        <v>131111.10999999999</v>
      </c>
      <c r="I87" s="16">
        <f t="shared" si="5"/>
        <v>0</v>
      </c>
      <c r="J87" s="17" t="s">
        <v>9</v>
      </c>
    </row>
    <row r="88" spans="1:10" ht="28.5" x14ac:dyDescent="0.25">
      <c r="A88"/>
      <c r="B88" s="13" t="s">
        <v>184</v>
      </c>
      <c r="C88" s="13" t="s">
        <v>341</v>
      </c>
      <c r="D88" s="13" t="s">
        <v>186</v>
      </c>
      <c r="E88" s="60">
        <v>44439</v>
      </c>
      <c r="F88" s="61">
        <v>49500</v>
      </c>
      <c r="G88" s="14">
        <f t="shared" si="3"/>
        <v>44469</v>
      </c>
      <c r="H88" s="36">
        <f t="shared" si="4"/>
        <v>49500</v>
      </c>
      <c r="I88" s="16">
        <f t="shared" si="5"/>
        <v>0</v>
      </c>
      <c r="J88" s="17" t="s">
        <v>10</v>
      </c>
    </row>
    <row r="89" spans="1:10" x14ac:dyDescent="0.25">
      <c r="A89"/>
      <c r="B89" s="13" t="s">
        <v>187</v>
      </c>
      <c r="C89" s="13" t="s">
        <v>345</v>
      </c>
      <c r="D89" s="13" t="s">
        <v>189</v>
      </c>
      <c r="E89" s="60">
        <v>44439</v>
      </c>
      <c r="F89" s="61">
        <v>146627.39000000001</v>
      </c>
      <c r="G89" s="14">
        <f t="shared" si="3"/>
        <v>44469</v>
      </c>
      <c r="H89" s="36">
        <f t="shared" si="4"/>
        <v>146627.39000000001</v>
      </c>
      <c r="I89" s="16">
        <f t="shared" si="5"/>
        <v>0</v>
      </c>
      <c r="J89" s="17" t="s">
        <v>9</v>
      </c>
    </row>
    <row r="90" spans="1:10" ht="28.5" x14ac:dyDescent="0.25">
      <c r="A90"/>
      <c r="B90" s="13" t="s">
        <v>261</v>
      </c>
      <c r="C90" s="13" t="s">
        <v>342</v>
      </c>
      <c r="D90" s="13" t="s">
        <v>191</v>
      </c>
      <c r="E90" s="60">
        <v>44439</v>
      </c>
      <c r="F90" s="61">
        <v>146627.39000000001</v>
      </c>
      <c r="G90" s="14">
        <f t="shared" si="3"/>
        <v>44469</v>
      </c>
      <c r="H90" s="36">
        <f t="shared" si="4"/>
        <v>146627.39000000001</v>
      </c>
      <c r="I90" s="16">
        <f t="shared" si="5"/>
        <v>0</v>
      </c>
      <c r="J90" s="17" t="s">
        <v>9</v>
      </c>
    </row>
    <row r="91" spans="1:10" s="62" customFormat="1" ht="15.75" x14ac:dyDescent="0.25">
      <c r="D91" s="21"/>
      <c r="E91" s="63"/>
      <c r="F91" s="64">
        <f>SUM(F10:F90)</f>
        <v>16513285.240000002</v>
      </c>
      <c r="G91" s="64"/>
      <c r="H91" s="64">
        <f>SUM(H10:H90)</f>
        <v>16513285.240000002</v>
      </c>
      <c r="I91" s="64">
        <f>SUM(I10:I90)</f>
        <v>0</v>
      </c>
      <c r="J91" s="65"/>
    </row>
    <row r="92" spans="1:10" x14ac:dyDescent="0.25">
      <c r="E92" s="63"/>
      <c r="F92" s="55"/>
    </row>
    <row r="93" spans="1:10" s="68" customFormat="1" x14ac:dyDescent="0.25">
      <c r="C93" s="70" t="s">
        <v>368</v>
      </c>
      <c r="D93" s="70" t="s">
        <v>369</v>
      </c>
    </row>
    <row r="94" spans="1:10" s="68" customFormat="1" x14ac:dyDescent="0.25">
      <c r="C94" s="69" t="s">
        <v>370</v>
      </c>
      <c r="D94" s="69" t="s">
        <v>371</v>
      </c>
    </row>
    <row r="95" spans="1:10" s="68" customFormat="1" x14ac:dyDescent="0.25"/>
    <row r="96" spans="1:10" x14ac:dyDescent="0.25">
      <c r="E96" s="63"/>
      <c r="F96" s="55"/>
    </row>
    <row r="97" spans="2:10" ht="15.75" x14ac:dyDescent="0.25">
      <c r="C97" s="27"/>
      <c r="E97" s="63"/>
      <c r="F97" s="26"/>
      <c r="H97" s="29"/>
    </row>
    <row r="98" spans="2:10" ht="23.25" x14ac:dyDescent="0.25">
      <c r="B98" s="66"/>
      <c r="C98" s="127"/>
      <c r="D98" s="127"/>
      <c r="E98" s="127"/>
      <c r="F98" s="127"/>
      <c r="G98" s="127"/>
      <c r="H98" s="127"/>
      <c r="I98" s="127"/>
      <c r="J98" s="127"/>
    </row>
    <row r="99" spans="2:10" ht="23.25" x14ac:dyDescent="0.25">
      <c r="C99" s="127"/>
      <c r="D99" s="127"/>
      <c r="E99" s="127"/>
      <c r="F99" s="127"/>
      <c r="G99" s="127"/>
      <c r="H99" s="127"/>
      <c r="I99" s="127"/>
      <c r="J99" s="127"/>
    </row>
    <row r="100" spans="2:10" ht="18" x14ac:dyDescent="0.25">
      <c r="C100" s="30"/>
      <c r="D100" s="31"/>
      <c r="E100" s="32"/>
      <c r="F100" s="31"/>
      <c r="G100" s="32"/>
      <c r="H100" s="33"/>
      <c r="I100" s="34"/>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1"/>
      <c r="B1" s="57"/>
      <c r="C1" s="57"/>
      <c r="D1" s="56"/>
      <c r="E1" s="57"/>
      <c r="F1" s="56"/>
      <c r="G1" s="58"/>
      <c r="H1" s="6"/>
      <c r="I1" s="59"/>
      <c r="J1" s="1"/>
    </row>
    <row r="2" spans="1:10" x14ac:dyDescent="0.25">
      <c r="A2" s="1"/>
      <c r="B2" s="57"/>
      <c r="C2" s="57"/>
      <c r="D2" s="56"/>
      <c r="E2" s="57"/>
      <c r="F2" s="56"/>
      <c r="G2" s="58"/>
      <c r="H2" s="6"/>
      <c r="I2" s="59"/>
      <c r="J2" s="1"/>
    </row>
    <row r="3" spans="1:10" x14ac:dyDescent="0.25">
      <c r="A3" s="1"/>
      <c r="B3" s="57"/>
      <c r="C3" s="57"/>
      <c r="D3" s="56"/>
      <c r="E3" s="57"/>
      <c r="F3" s="56"/>
      <c r="G3" s="58"/>
      <c r="H3" s="6"/>
      <c r="I3" s="59"/>
      <c r="J3" s="1"/>
    </row>
    <row r="4" spans="1:10" x14ac:dyDescent="0.25">
      <c r="A4" s="1"/>
      <c r="B4" s="57"/>
      <c r="C4" s="57"/>
      <c r="D4" s="56"/>
      <c r="E4" s="57"/>
      <c r="F4" s="56"/>
      <c r="G4" s="58"/>
      <c r="H4" s="6"/>
      <c r="I4" s="59"/>
      <c r="J4" s="1"/>
    </row>
    <row r="5" spans="1:10" ht="18" x14ac:dyDescent="0.25">
      <c r="A5" s="1"/>
      <c r="B5" s="138" t="s">
        <v>19</v>
      </c>
      <c r="C5" s="138"/>
      <c r="D5" s="138"/>
      <c r="E5" s="138"/>
      <c r="F5" s="138"/>
      <c r="G5" s="138"/>
      <c r="H5" s="138"/>
      <c r="I5" s="138"/>
      <c r="J5" s="138"/>
    </row>
    <row r="6" spans="1:10" x14ac:dyDescent="0.25">
      <c r="A6" s="1"/>
      <c r="B6" s="57"/>
      <c r="C6" s="57"/>
      <c r="D6" s="56"/>
      <c r="E6" s="57"/>
      <c r="F6" s="56"/>
      <c r="G6" s="58"/>
      <c r="H6" s="6"/>
      <c r="I6" s="59"/>
      <c r="J6" s="1"/>
    </row>
    <row r="7" spans="1:10" ht="15.75" thickBot="1" x14ac:dyDescent="0.3">
      <c r="A7" s="1"/>
      <c r="B7" s="57"/>
      <c r="C7" s="57"/>
      <c r="D7" s="56"/>
      <c r="E7" s="57"/>
      <c r="F7" s="56"/>
      <c r="G7" s="58"/>
      <c r="H7" s="6"/>
      <c r="I7" s="59"/>
      <c r="J7" s="1"/>
    </row>
    <row r="8" spans="1:10" x14ac:dyDescent="0.25">
      <c r="A8" s="139" t="s">
        <v>1</v>
      </c>
      <c r="B8" s="141" t="s">
        <v>0</v>
      </c>
      <c r="C8" s="143" t="s">
        <v>2</v>
      </c>
      <c r="D8" s="141" t="s">
        <v>3</v>
      </c>
      <c r="E8" s="141" t="s">
        <v>4</v>
      </c>
      <c r="F8" s="141" t="s">
        <v>7</v>
      </c>
      <c r="G8" s="145" t="s">
        <v>5</v>
      </c>
      <c r="H8" s="145" t="s">
        <v>6</v>
      </c>
      <c r="I8" s="147" t="s">
        <v>8</v>
      </c>
      <c r="J8" s="2"/>
    </row>
    <row r="9" spans="1:10" x14ac:dyDescent="0.25">
      <c r="A9" s="140"/>
      <c r="B9" s="142"/>
      <c r="C9" s="144"/>
      <c r="D9" s="142"/>
      <c r="E9" s="142"/>
      <c r="F9" s="142"/>
      <c r="G9" s="146"/>
      <c r="H9" s="146"/>
      <c r="I9" s="148"/>
      <c r="J9" s="2"/>
    </row>
    <row r="10" spans="1:10" ht="71.25" x14ac:dyDescent="0.25">
      <c r="A10" s="13" t="s">
        <v>262</v>
      </c>
      <c r="B10" s="13" t="s">
        <v>363</v>
      </c>
      <c r="C10" s="13" t="s">
        <v>14</v>
      </c>
      <c r="D10" s="71">
        <v>44412</v>
      </c>
      <c r="E10" s="72">
        <v>160000</v>
      </c>
      <c r="F10" s="14">
        <f t="shared" ref="F10:F73" si="0">D10+30</f>
        <v>44442</v>
      </c>
      <c r="G10" s="15">
        <f t="shared" ref="G10:G73" si="1">+E10</f>
        <v>160000</v>
      </c>
      <c r="H10" s="16">
        <f t="shared" ref="H10:H73" si="2">+E10-G10</f>
        <v>0</v>
      </c>
      <c r="I10" s="17" t="s">
        <v>9</v>
      </c>
      <c r="J10" s="1"/>
    </row>
    <row r="11" spans="1:10" ht="71.25" x14ac:dyDescent="0.25">
      <c r="A11" s="13" t="s">
        <v>229</v>
      </c>
      <c r="B11" s="13" t="s">
        <v>347</v>
      </c>
      <c r="C11" s="13" t="s">
        <v>17</v>
      </c>
      <c r="D11" s="71">
        <v>44412</v>
      </c>
      <c r="E11" s="72">
        <v>10499.58</v>
      </c>
      <c r="F11" s="14">
        <f t="shared" si="0"/>
        <v>44442</v>
      </c>
      <c r="G11" s="15">
        <f t="shared" si="1"/>
        <v>10499.58</v>
      </c>
      <c r="H11" s="16">
        <f t="shared" si="2"/>
        <v>0</v>
      </c>
      <c r="I11" s="17" t="s">
        <v>10</v>
      </c>
      <c r="J11" s="1"/>
    </row>
    <row r="12" spans="1:10" ht="71.25" x14ac:dyDescent="0.25">
      <c r="A12" s="13" t="s">
        <v>229</v>
      </c>
      <c r="B12" s="13" t="s">
        <v>265</v>
      </c>
      <c r="C12" s="13" t="s">
        <v>18</v>
      </c>
      <c r="D12" s="71">
        <v>44412</v>
      </c>
      <c r="E12" s="72">
        <v>11800</v>
      </c>
      <c r="F12" s="14">
        <f t="shared" si="0"/>
        <v>44442</v>
      </c>
      <c r="G12" s="15">
        <f t="shared" si="1"/>
        <v>11800</v>
      </c>
      <c r="H12" s="16">
        <f t="shared" si="2"/>
        <v>0</v>
      </c>
      <c r="I12" s="17" t="s">
        <v>9</v>
      </c>
      <c r="J12" s="1"/>
    </row>
    <row r="13" spans="1:10" ht="71.25" x14ac:dyDescent="0.25">
      <c r="A13" s="13" t="s">
        <v>230</v>
      </c>
      <c r="B13" s="13" t="s">
        <v>266</v>
      </c>
      <c r="C13" s="13" t="s">
        <v>204</v>
      </c>
      <c r="D13" s="71">
        <v>44412</v>
      </c>
      <c r="E13" s="72">
        <v>1081075.8</v>
      </c>
      <c r="F13" s="14">
        <f t="shared" si="0"/>
        <v>44442</v>
      </c>
      <c r="G13" s="15">
        <f t="shared" si="1"/>
        <v>1081075.8</v>
      </c>
      <c r="H13" s="16">
        <f t="shared" si="2"/>
        <v>0</v>
      </c>
      <c r="I13" s="17" t="s">
        <v>9</v>
      </c>
      <c r="J13" s="1"/>
    </row>
    <row r="14" spans="1:10" ht="57" x14ac:dyDescent="0.25">
      <c r="A14" s="13" t="s">
        <v>21</v>
      </c>
      <c r="B14" s="13" t="s">
        <v>267</v>
      </c>
      <c r="C14" s="13" t="s">
        <v>23</v>
      </c>
      <c r="D14" s="71">
        <v>44414</v>
      </c>
      <c r="E14" s="72">
        <v>18575.09</v>
      </c>
      <c r="F14" s="14">
        <f t="shared" si="0"/>
        <v>44444</v>
      </c>
      <c r="G14" s="15">
        <f t="shared" si="1"/>
        <v>18575.09</v>
      </c>
      <c r="H14" s="16">
        <f t="shared" si="2"/>
        <v>0</v>
      </c>
      <c r="I14" s="17" t="s">
        <v>9</v>
      </c>
      <c r="J14" s="1"/>
    </row>
    <row r="15" spans="1:10" ht="85.5" x14ac:dyDescent="0.25">
      <c r="A15" s="13" t="s">
        <v>24</v>
      </c>
      <c r="B15" s="13" t="s">
        <v>268</v>
      </c>
      <c r="C15" s="13" t="s">
        <v>26</v>
      </c>
      <c r="D15" s="71">
        <v>44414</v>
      </c>
      <c r="E15" s="72">
        <v>81420</v>
      </c>
      <c r="F15" s="14">
        <f t="shared" si="0"/>
        <v>44444</v>
      </c>
      <c r="G15" s="15">
        <f t="shared" si="1"/>
        <v>81420</v>
      </c>
      <c r="H15" s="16">
        <f t="shared" si="2"/>
        <v>0</v>
      </c>
      <c r="I15" s="17" t="s">
        <v>9</v>
      </c>
      <c r="J15" s="1"/>
    </row>
    <row r="16" spans="1:10" ht="71.25" x14ac:dyDescent="0.25">
      <c r="A16" s="13" t="s">
        <v>27</v>
      </c>
      <c r="B16" s="13" t="s">
        <v>364</v>
      </c>
      <c r="C16" s="13" t="s">
        <v>28</v>
      </c>
      <c r="D16" s="71">
        <v>44417</v>
      </c>
      <c r="E16" s="72">
        <v>58344.639999999999</v>
      </c>
      <c r="F16" s="14">
        <f t="shared" si="0"/>
        <v>44447</v>
      </c>
      <c r="G16" s="15">
        <f t="shared" si="1"/>
        <v>58344.639999999999</v>
      </c>
      <c r="H16" s="16">
        <f t="shared" si="2"/>
        <v>0</v>
      </c>
      <c r="I16" s="17" t="s">
        <v>9</v>
      </c>
      <c r="J16" s="1"/>
    </row>
    <row r="17" spans="1:10" ht="57" x14ac:dyDescent="0.25">
      <c r="A17" s="13" t="s">
        <v>29</v>
      </c>
      <c r="B17" s="13" t="s">
        <v>349</v>
      </c>
      <c r="C17" s="13" t="s">
        <v>30</v>
      </c>
      <c r="D17" s="71">
        <v>44417</v>
      </c>
      <c r="E17" s="72">
        <v>26780.27</v>
      </c>
      <c r="F17" s="14">
        <f t="shared" si="0"/>
        <v>44447</v>
      </c>
      <c r="G17" s="15">
        <f t="shared" si="1"/>
        <v>26780.27</v>
      </c>
      <c r="H17" s="16">
        <f t="shared" si="2"/>
        <v>0</v>
      </c>
      <c r="I17" s="17" t="s">
        <v>9</v>
      </c>
      <c r="J17" s="1"/>
    </row>
    <row r="18" spans="1:10" ht="71.25" x14ac:dyDescent="0.25">
      <c r="A18" s="13" t="s">
        <v>231</v>
      </c>
      <c r="B18" s="13" t="s">
        <v>348</v>
      </c>
      <c r="C18" s="13" t="s">
        <v>32</v>
      </c>
      <c r="D18" s="71">
        <v>44417</v>
      </c>
      <c r="E18" s="72">
        <v>130954.36</v>
      </c>
      <c r="F18" s="14">
        <f t="shared" si="0"/>
        <v>44447</v>
      </c>
      <c r="G18" s="15">
        <f t="shared" si="1"/>
        <v>130954.36</v>
      </c>
      <c r="H18" s="16">
        <f t="shared" si="2"/>
        <v>0</v>
      </c>
      <c r="I18" s="17" t="s">
        <v>9</v>
      </c>
      <c r="J18" s="1"/>
    </row>
    <row r="19" spans="1:10" ht="57" x14ac:dyDescent="0.25">
      <c r="A19" s="13" t="s">
        <v>33</v>
      </c>
      <c r="B19" s="13" t="s">
        <v>272</v>
      </c>
      <c r="C19" s="13" t="s">
        <v>34</v>
      </c>
      <c r="D19" s="71">
        <v>44417</v>
      </c>
      <c r="E19" s="72">
        <v>129430</v>
      </c>
      <c r="F19" s="14">
        <f t="shared" si="0"/>
        <v>44447</v>
      </c>
      <c r="G19" s="15">
        <f t="shared" si="1"/>
        <v>129430</v>
      </c>
      <c r="H19" s="16">
        <f t="shared" si="2"/>
        <v>0</v>
      </c>
      <c r="I19" s="17" t="s">
        <v>10</v>
      </c>
      <c r="J19" s="1"/>
    </row>
    <row r="20" spans="1:10" ht="71.25" x14ac:dyDescent="0.25">
      <c r="A20" s="13" t="s">
        <v>35</v>
      </c>
      <c r="B20" s="13" t="s">
        <v>273</v>
      </c>
      <c r="C20" s="13" t="s">
        <v>36</v>
      </c>
      <c r="D20" s="71">
        <v>44417</v>
      </c>
      <c r="E20" s="72">
        <v>16520</v>
      </c>
      <c r="F20" s="14">
        <f t="shared" si="0"/>
        <v>44447</v>
      </c>
      <c r="G20" s="15">
        <f t="shared" si="1"/>
        <v>16520</v>
      </c>
      <c r="H20" s="16">
        <f t="shared" si="2"/>
        <v>0</v>
      </c>
      <c r="I20" s="17" t="s">
        <v>9</v>
      </c>
      <c r="J20" s="1"/>
    </row>
    <row r="21" spans="1:10" ht="71.25" x14ac:dyDescent="0.25">
      <c r="A21" s="13" t="s">
        <v>37</v>
      </c>
      <c r="B21" s="13" t="s">
        <v>274</v>
      </c>
      <c r="C21" s="13" t="s">
        <v>40</v>
      </c>
      <c r="D21" s="71">
        <v>44417</v>
      </c>
      <c r="E21" s="72">
        <v>63130</v>
      </c>
      <c r="F21" s="14">
        <f t="shared" si="0"/>
        <v>44447</v>
      </c>
      <c r="G21" s="15">
        <f t="shared" si="1"/>
        <v>63130</v>
      </c>
      <c r="H21" s="16">
        <f t="shared" si="2"/>
        <v>0</v>
      </c>
      <c r="I21" s="17" t="s">
        <v>9</v>
      </c>
      <c r="J21" s="1"/>
    </row>
    <row r="22" spans="1:10" ht="71.25" x14ac:dyDescent="0.25">
      <c r="A22" s="13" t="s">
        <v>232</v>
      </c>
      <c r="B22" s="13" t="s">
        <v>365</v>
      </c>
      <c r="C22" s="13" t="s">
        <v>39</v>
      </c>
      <c r="D22" s="71">
        <v>44417</v>
      </c>
      <c r="E22" s="72">
        <v>4130</v>
      </c>
      <c r="F22" s="14">
        <f t="shared" si="0"/>
        <v>44447</v>
      </c>
      <c r="G22" s="18">
        <f t="shared" si="1"/>
        <v>4130</v>
      </c>
      <c r="H22" s="19">
        <f t="shared" si="2"/>
        <v>0</v>
      </c>
      <c r="I22" s="17" t="s">
        <v>9</v>
      </c>
      <c r="J22" s="1"/>
    </row>
    <row r="23" spans="1:10" ht="71.25" x14ac:dyDescent="0.25">
      <c r="A23" s="13" t="s">
        <v>233</v>
      </c>
      <c r="B23" s="13" t="s">
        <v>276</v>
      </c>
      <c r="C23" s="13" t="s">
        <v>42</v>
      </c>
      <c r="D23" s="71">
        <v>44417</v>
      </c>
      <c r="E23" s="72">
        <v>258489.60000000001</v>
      </c>
      <c r="F23" s="14">
        <f t="shared" si="0"/>
        <v>44447</v>
      </c>
      <c r="G23" s="15">
        <f t="shared" si="1"/>
        <v>258489.60000000001</v>
      </c>
      <c r="H23" s="16">
        <f t="shared" si="2"/>
        <v>0</v>
      </c>
      <c r="I23" s="17" t="s">
        <v>9</v>
      </c>
      <c r="J23" s="1"/>
    </row>
    <row r="24" spans="1:10" ht="71.25" x14ac:dyDescent="0.25">
      <c r="A24" s="13" t="s">
        <v>233</v>
      </c>
      <c r="B24" s="13" t="s">
        <v>277</v>
      </c>
      <c r="C24" s="13" t="s">
        <v>43</v>
      </c>
      <c r="D24" s="71">
        <v>44417</v>
      </c>
      <c r="E24" s="72">
        <v>110037.36</v>
      </c>
      <c r="F24" s="14">
        <f t="shared" si="0"/>
        <v>44447</v>
      </c>
      <c r="G24" s="15">
        <f t="shared" si="1"/>
        <v>110037.36</v>
      </c>
      <c r="H24" s="16">
        <f t="shared" si="2"/>
        <v>0</v>
      </c>
      <c r="I24" s="17" t="s">
        <v>9</v>
      </c>
      <c r="J24" s="1"/>
    </row>
    <row r="25" spans="1:10" ht="71.25" x14ac:dyDescent="0.25">
      <c r="A25" s="13" t="s">
        <v>44</v>
      </c>
      <c r="B25" s="13" t="s">
        <v>278</v>
      </c>
      <c r="C25" s="13" t="s">
        <v>45</v>
      </c>
      <c r="D25" s="71">
        <v>44417</v>
      </c>
      <c r="E25" s="72">
        <v>70800</v>
      </c>
      <c r="F25" s="14">
        <f t="shared" si="0"/>
        <v>44447</v>
      </c>
      <c r="G25" s="15">
        <f t="shared" si="1"/>
        <v>70800</v>
      </c>
      <c r="H25" s="16">
        <f t="shared" si="2"/>
        <v>0</v>
      </c>
      <c r="I25" s="17" t="s">
        <v>10</v>
      </c>
      <c r="J25" s="1"/>
    </row>
    <row r="26" spans="1:10" ht="71.25" x14ac:dyDescent="0.25">
      <c r="A26" s="13" t="s">
        <v>234</v>
      </c>
      <c r="B26" s="13" t="s">
        <v>350</v>
      </c>
      <c r="C26" s="13" t="s">
        <v>47</v>
      </c>
      <c r="D26" s="71">
        <v>44418</v>
      </c>
      <c r="E26" s="72">
        <v>310340</v>
      </c>
      <c r="F26" s="14">
        <f t="shared" si="0"/>
        <v>44448</v>
      </c>
      <c r="G26" s="15">
        <f t="shared" si="1"/>
        <v>310340</v>
      </c>
      <c r="H26" s="16">
        <f t="shared" si="2"/>
        <v>0</v>
      </c>
      <c r="I26" s="17" t="s">
        <v>9</v>
      </c>
      <c r="J26" s="1"/>
    </row>
    <row r="27" spans="1:10" ht="71.25" x14ac:dyDescent="0.25">
      <c r="A27" s="13" t="s">
        <v>235</v>
      </c>
      <c r="B27" s="13" t="s">
        <v>280</v>
      </c>
      <c r="C27" s="13" t="s">
        <v>50</v>
      </c>
      <c r="D27" s="71">
        <v>44418</v>
      </c>
      <c r="E27" s="72">
        <v>156000</v>
      </c>
      <c r="F27" s="14">
        <f t="shared" si="0"/>
        <v>44448</v>
      </c>
      <c r="G27" s="15">
        <f t="shared" si="1"/>
        <v>156000</v>
      </c>
      <c r="H27" s="16">
        <f t="shared" si="2"/>
        <v>0</v>
      </c>
      <c r="I27" s="17" t="s">
        <v>10</v>
      </c>
      <c r="J27" s="1"/>
    </row>
    <row r="28" spans="1:10" ht="71.25" x14ac:dyDescent="0.25">
      <c r="A28" s="13" t="s">
        <v>236</v>
      </c>
      <c r="B28" s="13" t="s">
        <v>281</v>
      </c>
      <c r="C28" s="13" t="s">
        <v>52</v>
      </c>
      <c r="D28" s="71">
        <v>44418</v>
      </c>
      <c r="E28" s="72">
        <v>7566.69</v>
      </c>
      <c r="F28" s="14">
        <f t="shared" si="0"/>
        <v>44448</v>
      </c>
      <c r="G28" s="15">
        <f t="shared" si="1"/>
        <v>7566.69</v>
      </c>
      <c r="H28" s="16">
        <f t="shared" si="2"/>
        <v>0</v>
      </c>
      <c r="I28" s="17" t="s">
        <v>9</v>
      </c>
      <c r="J28" s="1"/>
    </row>
    <row r="29" spans="1:10" ht="71.25" x14ac:dyDescent="0.25">
      <c r="A29" s="13" t="s">
        <v>236</v>
      </c>
      <c r="B29" s="13" t="s">
        <v>282</v>
      </c>
      <c r="C29" s="13" t="s">
        <v>53</v>
      </c>
      <c r="D29" s="71">
        <v>44418</v>
      </c>
      <c r="E29" s="72">
        <v>15384.9</v>
      </c>
      <c r="F29" s="14">
        <f t="shared" si="0"/>
        <v>44448</v>
      </c>
      <c r="G29" s="15">
        <f t="shared" si="1"/>
        <v>15384.9</v>
      </c>
      <c r="H29" s="16">
        <f t="shared" si="2"/>
        <v>0</v>
      </c>
      <c r="I29" s="17" t="s">
        <v>9</v>
      </c>
      <c r="J29" s="1"/>
    </row>
    <row r="30" spans="1:10" ht="71.25" x14ac:dyDescent="0.25">
      <c r="A30" s="13" t="s">
        <v>236</v>
      </c>
      <c r="B30" s="13" t="s">
        <v>283</v>
      </c>
      <c r="C30" s="13" t="s">
        <v>54</v>
      </c>
      <c r="D30" s="71">
        <v>44418</v>
      </c>
      <c r="E30" s="72">
        <v>3902.54</v>
      </c>
      <c r="F30" s="14">
        <f t="shared" si="0"/>
        <v>44448</v>
      </c>
      <c r="G30" s="15">
        <f t="shared" si="1"/>
        <v>3902.54</v>
      </c>
      <c r="H30" s="16">
        <f t="shared" si="2"/>
        <v>0</v>
      </c>
      <c r="I30" s="17" t="s">
        <v>9</v>
      </c>
      <c r="J30" s="1"/>
    </row>
    <row r="31" spans="1:10" ht="85.5" x14ac:dyDescent="0.25">
      <c r="A31" s="13" t="s">
        <v>236</v>
      </c>
      <c r="B31" s="13" t="s">
        <v>284</v>
      </c>
      <c r="C31" s="13" t="s">
        <v>55</v>
      </c>
      <c r="D31" s="71">
        <v>44418</v>
      </c>
      <c r="E31" s="72">
        <v>398801.74</v>
      </c>
      <c r="F31" s="14">
        <f t="shared" si="0"/>
        <v>44448</v>
      </c>
      <c r="G31" s="15">
        <f t="shared" si="1"/>
        <v>398801.74</v>
      </c>
      <c r="H31" s="16">
        <f t="shared" si="2"/>
        <v>0</v>
      </c>
      <c r="I31" s="17" t="s">
        <v>9</v>
      </c>
      <c r="J31" s="1"/>
    </row>
    <row r="32" spans="1:10" ht="71.25" x14ac:dyDescent="0.25">
      <c r="A32" s="13" t="s">
        <v>235</v>
      </c>
      <c r="B32" s="13" t="s">
        <v>285</v>
      </c>
      <c r="C32" s="13" t="s">
        <v>56</v>
      </c>
      <c r="D32" s="71">
        <v>44418</v>
      </c>
      <c r="E32" s="72">
        <v>5964.21</v>
      </c>
      <c r="F32" s="14">
        <f t="shared" si="0"/>
        <v>44448</v>
      </c>
      <c r="G32" s="15">
        <f t="shared" si="1"/>
        <v>5964.21</v>
      </c>
      <c r="H32" s="16">
        <f>+E32-G32</f>
        <v>0</v>
      </c>
      <c r="I32" s="17" t="s">
        <v>9</v>
      </c>
      <c r="J32" s="1"/>
    </row>
    <row r="33" spans="1:10" ht="128.25" x14ac:dyDescent="0.25">
      <c r="A33" s="13" t="s">
        <v>237</v>
      </c>
      <c r="B33" s="13" t="s">
        <v>286</v>
      </c>
      <c r="C33" s="13" t="s">
        <v>58</v>
      </c>
      <c r="D33" s="71">
        <v>44418</v>
      </c>
      <c r="E33" s="72">
        <v>379436.33</v>
      </c>
      <c r="F33" s="14">
        <f t="shared" si="0"/>
        <v>44448</v>
      </c>
      <c r="G33" s="15">
        <f t="shared" si="1"/>
        <v>379436.33</v>
      </c>
      <c r="H33" s="16">
        <f t="shared" si="2"/>
        <v>0</v>
      </c>
      <c r="I33" s="17" t="s">
        <v>9</v>
      </c>
      <c r="J33" s="1"/>
    </row>
    <row r="34" spans="1:10" ht="57" x14ac:dyDescent="0.25">
      <c r="A34" s="13" t="s">
        <v>234</v>
      </c>
      <c r="B34" s="13" t="s">
        <v>287</v>
      </c>
      <c r="C34" s="13" t="s">
        <v>59</v>
      </c>
      <c r="D34" s="71">
        <v>44418</v>
      </c>
      <c r="E34" s="72">
        <v>89680</v>
      </c>
      <c r="F34" s="14">
        <f t="shared" si="0"/>
        <v>44448</v>
      </c>
      <c r="G34" s="15">
        <f t="shared" si="1"/>
        <v>89680</v>
      </c>
      <c r="H34" s="16">
        <f t="shared" si="2"/>
        <v>0</v>
      </c>
      <c r="I34" s="17" t="s">
        <v>9</v>
      </c>
      <c r="J34" s="1"/>
    </row>
    <row r="35" spans="1:10" ht="57" x14ac:dyDescent="0.25">
      <c r="A35" s="13" t="s">
        <v>238</v>
      </c>
      <c r="B35" s="13" t="s">
        <v>288</v>
      </c>
      <c r="C35" s="13" t="s">
        <v>61</v>
      </c>
      <c r="D35" s="71">
        <v>44418</v>
      </c>
      <c r="E35" s="72">
        <v>918040</v>
      </c>
      <c r="F35" s="14">
        <f t="shared" si="0"/>
        <v>44448</v>
      </c>
      <c r="G35" s="15">
        <f t="shared" si="1"/>
        <v>918040</v>
      </c>
      <c r="H35" s="16">
        <f t="shared" si="2"/>
        <v>0</v>
      </c>
      <c r="I35" s="17" t="s">
        <v>10</v>
      </c>
      <c r="J35" s="1"/>
    </row>
    <row r="36" spans="1:10" ht="71.25" x14ac:dyDescent="0.25">
      <c r="A36" s="13" t="s">
        <v>239</v>
      </c>
      <c r="B36" s="13" t="s">
        <v>289</v>
      </c>
      <c r="C36" s="13" t="s">
        <v>62</v>
      </c>
      <c r="D36" s="71">
        <v>44418</v>
      </c>
      <c r="E36" s="72">
        <v>16500</v>
      </c>
      <c r="F36" s="14">
        <f t="shared" si="0"/>
        <v>44448</v>
      </c>
      <c r="G36" s="15">
        <f t="shared" si="1"/>
        <v>16500</v>
      </c>
      <c r="H36" s="16">
        <f t="shared" si="2"/>
        <v>0</v>
      </c>
      <c r="I36" s="17" t="s">
        <v>9</v>
      </c>
      <c r="J36" s="1"/>
    </row>
    <row r="37" spans="1:10" ht="85.5" x14ac:dyDescent="0.25">
      <c r="A37" s="13" t="s">
        <v>240</v>
      </c>
      <c r="B37" s="13" t="s">
        <v>290</v>
      </c>
      <c r="C37" s="13" t="s">
        <v>64</v>
      </c>
      <c r="D37" s="71">
        <v>44418</v>
      </c>
      <c r="E37" s="72">
        <v>16620.3</v>
      </c>
      <c r="F37" s="14">
        <f t="shared" si="0"/>
        <v>44448</v>
      </c>
      <c r="G37" s="15">
        <f t="shared" si="1"/>
        <v>16620.3</v>
      </c>
      <c r="H37" s="16">
        <f t="shared" si="2"/>
        <v>0</v>
      </c>
      <c r="I37" s="17" t="s">
        <v>10</v>
      </c>
      <c r="J37" s="1"/>
    </row>
    <row r="38" spans="1:10" ht="85.5" x14ac:dyDescent="0.25">
      <c r="A38" s="13" t="s">
        <v>241</v>
      </c>
      <c r="B38" s="13" t="s">
        <v>297</v>
      </c>
      <c r="C38" s="13" t="s">
        <v>66</v>
      </c>
      <c r="D38" s="71">
        <v>44418</v>
      </c>
      <c r="E38" s="72">
        <v>29500</v>
      </c>
      <c r="F38" s="14">
        <f t="shared" si="0"/>
        <v>44448</v>
      </c>
      <c r="G38" s="15">
        <f t="shared" si="1"/>
        <v>29500</v>
      </c>
      <c r="H38" s="16">
        <f t="shared" si="2"/>
        <v>0</v>
      </c>
      <c r="I38" s="17" t="s">
        <v>10</v>
      </c>
      <c r="J38" s="1"/>
    </row>
    <row r="39" spans="1:10" ht="57" x14ac:dyDescent="0.25">
      <c r="A39" s="13" t="s">
        <v>242</v>
      </c>
      <c r="B39" s="13" t="s">
        <v>351</v>
      </c>
      <c r="C39" s="13" t="s">
        <v>69</v>
      </c>
      <c r="D39" s="71">
        <v>44419</v>
      </c>
      <c r="E39" s="72">
        <v>15340</v>
      </c>
      <c r="F39" s="14">
        <f t="shared" si="0"/>
        <v>44449</v>
      </c>
      <c r="G39" s="15">
        <f t="shared" si="1"/>
        <v>15340</v>
      </c>
      <c r="H39" s="16">
        <f t="shared" si="2"/>
        <v>0</v>
      </c>
      <c r="I39" s="17" t="s">
        <v>9</v>
      </c>
      <c r="J39" s="1"/>
    </row>
    <row r="40" spans="1:10" ht="57" x14ac:dyDescent="0.25">
      <c r="A40" s="13" t="s">
        <v>243</v>
      </c>
      <c r="B40" s="13" t="s">
        <v>352</v>
      </c>
      <c r="C40" s="13" t="s">
        <v>72</v>
      </c>
      <c r="D40" s="71">
        <v>44419</v>
      </c>
      <c r="E40" s="72">
        <v>5310</v>
      </c>
      <c r="F40" s="14">
        <f t="shared" si="0"/>
        <v>44449</v>
      </c>
      <c r="G40" s="15">
        <f t="shared" si="1"/>
        <v>5310</v>
      </c>
      <c r="H40" s="16">
        <f t="shared" si="2"/>
        <v>0</v>
      </c>
      <c r="I40" s="17" t="s">
        <v>9</v>
      </c>
      <c r="J40" s="1"/>
    </row>
    <row r="41" spans="1:10" ht="85.5" x14ac:dyDescent="0.25">
      <c r="A41" s="13" t="s">
        <v>73</v>
      </c>
      <c r="B41" s="13" t="s">
        <v>366</v>
      </c>
      <c r="C41" s="13" t="s">
        <v>74</v>
      </c>
      <c r="D41" s="71">
        <v>44419</v>
      </c>
      <c r="E41" s="72">
        <v>469200</v>
      </c>
      <c r="F41" s="14">
        <f t="shared" si="0"/>
        <v>44449</v>
      </c>
      <c r="G41" s="15">
        <f t="shared" si="1"/>
        <v>469200</v>
      </c>
      <c r="H41" s="16">
        <f t="shared" si="2"/>
        <v>0</v>
      </c>
      <c r="I41" s="17" t="s">
        <v>9</v>
      </c>
      <c r="J41" s="1"/>
    </row>
    <row r="42" spans="1:10" ht="71.25" x14ac:dyDescent="0.25">
      <c r="A42" s="13" t="s">
        <v>244</v>
      </c>
      <c r="B42" s="13" t="s">
        <v>294</v>
      </c>
      <c r="C42" s="13" t="s">
        <v>77</v>
      </c>
      <c r="D42" s="71">
        <v>44419</v>
      </c>
      <c r="E42" s="72">
        <v>33750</v>
      </c>
      <c r="F42" s="14">
        <f t="shared" si="0"/>
        <v>44449</v>
      </c>
      <c r="G42" s="15">
        <f t="shared" si="1"/>
        <v>33750</v>
      </c>
      <c r="H42" s="16">
        <f t="shared" si="2"/>
        <v>0</v>
      </c>
      <c r="I42" s="17" t="s">
        <v>9</v>
      </c>
      <c r="J42" s="1"/>
    </row>
    <row r="43" spans="1:10" ht="57" x14ac:dyDescent="0.25">
      <c r="A43" s="13" t="s">
        <v>78</v>
      </c>
      <c r="B43" s="13" t="s">
        <v>295</v>
      </c>
      <c r="C43" s="13" t="s">
        <v>80</v>
      </c>
      <c r="D43" s="71">
        <v>44419</v>
      </c>
      <c r="E43" s="72">
        <v>9440</v>
      </c>
      <c r="F43" s="14">
        <f>D43+30</f>
        <v>44449</v>
      </c>
      <c r="G43" s="15">
        <f t="shared" si="1"/>
        <v>9440</v>
      </c>
      <c r="H43" s="16">
        <f t="shared" si="2"/>
        <v>0</v>
      </c>
      <c r="I43" s="17" t="s">
        <v>9</v>
      </c>
      <c r="J43" s="1"/>
    </row>
    <row r="44" spans="1:10" ht="57" x14ac:dyDescent="0.25">
      <c r="A44" s="13" t="s">
        <v>192</v>
      </c>
      <c r="B44" s="13" t="s">
        <v>296</v>
      </c>
      <c r="C44" s="13" t="s">
        <v>194</v>
      </c>
      <c r="D44" s="71">
        <v>44419</v>
      </c>
      <c r="E44" s="72">
        <v>9440</v>
      </c>
      <c r="F44" s="14">
        <f>D44+30</f>
        <v>44449</v>
      </c>
      <c r="G44" s="15">
        <f>+E44</f>
        <v>9440</v>
      </c>
      <c r="H44" s="16">
        <f t="shared" si="2"/>
        <v>0</v>
      </c>
      <c r="I44" s="17" t="s">
        <v>9</v>
      </c>
      <c r="J44" s="1"/>
    </row>
    <row r="45" spans="1:10" ht="42.75" x14ac:dyDescent="0.25">
      <c r="A45" s="13" t="s">
        <v>81</v>
      </c>
      <c r="B45" s="13" t="s">
        <v>298</v>
      </c>
      <c r="C45" s="13" t="s">
        <v>83</v>
      </c>
      <c r="D45" s="71">
        <v>44419</v>
      </c>
      <c r="E45" s="72">
        <v>14160</v>
      </c>
      <c r="F45" s="14">
        <f t="shared" si="0"/>
        <v>44449</v>
      </c>
      <c r="G45" s="15">
        <f t="shared" si="1"/>
        <v>14160</v>
      </c>
      <c r="H45" s="16">
        <f t="shared" si="2"/>
        <v>0</v>
      </c>
      <c r="I45" s="17" t="s">
        <v>9</v>
      </c>
      <c r="J45" s="1"/>
    </row>
    <row r="46" spans="1:10" ht="57" x14ac:dyDescent="0.25">
      <c r="A46" s="13" t="s">
        <v>84</v>
      </c>
      <c r="B46" s="13" t="s">
        <v>353</v>
      </c>
      <c r="C46" s="13" t="s">
        <v>86</v>
      </c>
      <c r="D46" s="71">
        <v>44421</v>
      </c>
      <c r="E46" s="72">
        <v>15664.5</v>
      </c>
      <c r="F46" s="14">
        <f t="shared" si="0"/>
        <v>44451</v>
      </c>
      <c r="G46" s="15">
        <f t="shared" si="1"/>
        <v>15664.5</v>
      </c>
      <c r="H46" s="16">
        <f t="shared" si="2"/>
        <v>0</v>
      </c>
      <c r="I46" s="17" t="s">
        <v>10</v>
      </c>
      <c r="J46" s="1"/>
    </row>
    <row r="47" spans="1:10" ht="42.75" x14ac:dyDescent="0.25">
      <c r="A47" s="13" t="s">
        <v>242</v>
      </c>
      <c r="B47" s="13" t="s">
        <v>354</v>
      </c>
      <c r="C47" s="13" t="s">
        <v>87</v>
      </c>
      <c r="D47" s="71">
        <v>44421</v>
      </c>
      <c r="E47" s="72">
        <v>34220</v>
      </c>
      <c r="F47" s="14">
        <f t="shared" si="0"/>
        <v>44451</v>
      </c>
      <c r="G47" s="15">
        <f t="shared" si="1"/>
        <v>34220</v>
      </c>
      <c r="H47" s="16">
        <f t="shared" si="2"/>
        <v>0</v>
      </c>
      <c r="I47" s="17" t="s">
        <v>9</v>
      </c>
      <c r="J47" s="1"/>
    </row>
    <row r="48" spans="1:10" ht="57" x14ac:dyDescent="0.25">
      <c r="A48" s="13" t="s">
        <v>88</v>
      </c>
      <c r="B48" s="13" t="s">
        <v>301</v>
      </c>
      <c r="C48" s="13" t="s">
        <v>90</v>
      </c>
      <c r="D48" s="71">
        <v>44421</v>
      </c>
      <c r="E48" s="72">
        <v>15022.01</v>
      </c>
      <c r="F48" s="14">
        <f t="shared" si="0"/>
        <v>44451</v>
      </c>
      <c r="G48" s="15">
        <f t="shared" si="1"/>
        <v>15022.01</v>
      </c>
      <c r="H48" s="16">
        <f t="shared" si="2"/>
        <v>0</v>
      </c>
      <c r="I48" s="17" t="s">
        <v>10</v>
      </c>
      <c r="J48" s="1"/>
    </row>
    <row r="49" spans="1:10" ht="71.25" x14ac:dyDescent="0.25">
      <c r="A49" s="13" t="s">
        <v>91</v>
      </c>
      <c r="B49" s="13" t="s">
        <v>302</v>
      </c>
      <c r="C49" s="13" t="s">
        <v>69</v>
      </c>
      <c r="D49" s="71">
        <v>44421</v>
      </c>
      <c r="E49" s="72">
        <v>35400</v>
      </c>
      <c r="F49" s="14">
        <f t="shared" si="0"/>
        <v>44451</v>
      </c>
      <c r="G49" s="15">
        <f t="shared" si="1"/>
        <v>35400</v>
      </c>
      <c r="H49" s="16">
        <f t="shared" si="2"/>
        <v>0</v>
      </c>
      <c r="I49" s="17" t="s">
        <v>10</v>
      </c>
      <c r="J49" s="1"/>
    </row>
    <row r="50" spans="1:10" ht="71.25" x14ac:dyDescent="0.25">
      <c r="A50" s="13" t="s">
        <v>93</v>
      </c>
      <c r="B50" s="13" t="s">
        <v>303</v>
      </c>
      <c r="C50" s="13" t="s">
        <v>95</v>
      </c>
      <c r="D50" s="71">
        <v>44421</v>
      </c>
      <c r="E50" s="72">
        <v>60000</v>
      </c>
      <c r="F50" s="14">
        <f t="shared" si="0"/>
        <v>44451</v>
      </c>
      <c r="G50" s="36">
        <f t="shared" si="1"/>
        <v>60000</v>
      </c>
      <c r="H50" s="16">
        <f t="shared" si="2"/>
        <v>0</v>
      </c>
      <c r="I50" s="17" t="s">
        <v>9</v>
      </c>
      <c r="J50" s="1"/>
    </row>
    <row r="51" spans="1:10" ht="71.25" x14ac:dyDescent="0.25">
      <c r="A51" s="13" t="s">
        <v>243</v>
      </c>
      <c r="B51" s="13" t="s">
        <v>304</v>
      </c>
      <c r="C51" s="13" t="s">
        <v>77</v>
      </c>
      <c r="D51" s="71">
        <v>44421</v>
      </c>
      <c r="E51" s="72">
        <v>106206.56</v>
      </c>
      <c r="F51" s="14">
        <f t="shared" si="0"/>
        <v>44451</v>
      </c>
      <c r="G51" s="36">
        <f t="shared" si="1"/>
        <v>106206.56</v>
      </c>
      <c r="H51" s="16">
        <f t="shared" si="2"/>
        <v>0</v>
      </c>
      <c r="I51" s="17" t="s">
        <v>9</v>
      </c>
      <c r="J51" s="1"/>
    </row>
    <row r="52" spans="1:10" ht="57" x14ac:dyDescent="0.25">
      <c r="A52" s="13" t="s">
        <v>245</v>
      </c>
      <c r="B52" s="13" t="s">
        <v>355</v>
      </c>
      <c r="C52" s="13" t="s">
        <v>99</v>
      </c>
      <c r="D52" s="71">
        <v>44421</v>
      </c>
      <c r="E52" s="72">
        <v>599405.44999999995</v>
      </c>
      <c r="F52" s="14">
        <f t="shared" si="0"/>
        <v>44451</v>
      </c>
      <c r="G52" s="36">
        <f t="shared" si="1"/>
        <v>599405.44999999995</v>
      </c>
      <c r="H52" s="16">
        <f t="shared" si="2"/>
        <v>0</v>
      </c>
      <c r="I52" s="17" t="s">
        <v>9</v>
      </c>
      <c r="J52" s="1"/>
    </row>
    <row r="53" spans="1:10" ht="57" x14ac:dyDescent="0.25">
      <c r="A53" s="13" t="s">
        <v>246</v>
      </c>
      <c r="B53" s="13" t="s">
        <v>356</v>
      </c>
      <c r="C53" s="13" t="s">
        <v>102</v>
      </c>
      <c r="D53" s="71">
        <v>44421</v>
      </c>
      <c r="E53" s="72">
        <v>1416</v>
      </c>
      <c r="F53" s="14">
        <f t="shared" si="0"/>
        <v>44451</v>
      </c>
      <c r="G53" s="36">
        <f t="shared" si="1"/>
        <v>1416</v>
      </c>
      <c r="H53" s="16">
        <f t="shared" si="2"/>
        <v>0</v>
      </c>
      <c r="I53" s="17" t="s">
        <v>9</v>
      </c>
      <c r="J53" s="1"/>
    </row>
    <row r="54" spans="1:10" ht="57" x14ac:dyDescent="0.25">
      <c r="A54" s="13" t="s">
        <v>247</v>
      </c>
      <c r="B54" s="13" t="s">
        <v>307</v>
      </c>
      <c r="C54" s="13" t="s">
        <v>104</v>
      </c>
      <c r="D54" s="71">
        <v>44425</v>
      </c>
      <c r="E54" s="72">
        <v>6510.27</v>
      </c>
      <c r="F54" s="14">
        <f t="shared" si="0"/>
        <v>44455</v>
      </c>
      <c r="G54" s="36">
        <f t="shared" si="1"/>
        <v>6510.27</v>
      </c>
      <c r="H54" s="16">
        <f t="shared" si="2"/>
        <v>0</v>
      </c>
      <c r="I54" s="17" t="s">
        <v>9</v>
      </c>
      <c r="J54" s="1"/>
    </row>
    <row r="55" spans="1:10" ht="57" x14ac:dyDescent="0.25">
      <c r="A55" s="13" t="s">
        <v>247</v>
      </c>
      <c r="B55" s="13" t="s">
        <v>308</v>
      </c>
      <c r="C55" s="13" t="s">
        <v>105</v>
      </c>
      <c r="D55" s="71">
        <v>44425</v>
      </c>
      <c r="E55" s="72">
        <v>4817.57</v>
      </c>
      <c r="F55" s="14">
        <f t="shared" si="0"/>
        <v>44455</v>
      </c>
      <c r="G55" s="36">
        <f t="shared" si="1"/>
        <v>4817.57</v>
      </c>
      <c r="H55" s="16">
        <f t="shared" si="2"/>
        <v>0</v>
      </c>
      <c r="I55" s="17" t="s">
        <v>9</v>
      </c>
      <c r="J55" s="1"/>
    </row>
    <row r="56" spans="1:10" ht="57" x14ac:dyDescent="0.25">
      <c r="A56" s="13" t="s">
        <v>247</v>
      </c>
      <c r="B56" s="13" t="s">
        <v>309</v>
      </c>
      <c r="C56" s="13" t="s">
        <v>109</v>
      </c>
      <c r="D56" s="71">
        <v>44425</v>
      </c>
      <c r="E56" s="72">
        <v>14198.22</v>
      </c>
      <c r="F56" s="14">
        <f t="shared" si="0"/>
        <v>44455</v>
      </c>
      <c r="G56" s="36">
        <f t="shared" si="1"/>
        <v>14198.22</v>
      </c>
      <c r="H56" s="16">
        <f t="shared" si="2"/>
        <v>0</v>
      </c>
      <c r="I56" s="17" t="s">
        <v>9</v>
      </c>
      <c r="J56" s="1"/>
    </row>
    <row r="57" spans="1:10" ht="71.25" x14ac:dyDescent="0.25">
      <c r="A57" s="13" t="s">
        <v>248</v>
      </c>
      <c r="B57" s="13" t="s">
        <v>357</v>
      </c>
      <c r="C57" s="13" t="s">
        <v>112</v>
      </c>
      <c r="D57" s="71">
        <v>44426</v>
      </c>
      <c r="E57" s="72">
        <v>249983</v>
      </c>
      <c r="F57" s="14">
        <f t="shared" si="0"/>
        <v>44456</v>
      </c>
      <c r="G57" s="36">
        <f t="shared" si="1"/>
        <v>249983</v>
      </c>
      <c r="H57" s="16">
        <f t="shared" si="2"/>
        <v>0</v>
      </c>
      <c r="I57" s="17" t="s">
        <v>9</v>
      </c>
      <c r="J57" s="1"/>
    </row>
    <row r="58" spans="1:10" ht="85.5" x14ac:dyDescent="0.25">
      <c r="A58" s="13" t="s">
        <v>249</v>
      </c>
      <c r="B58" s="13" t="s">
        <v>367</v>
      </c>
      <c r="C58" s="13" t="s">
        <v>115</v>
      </c>
      <c r="D58" s="71">
        <v>44426</v>
      </c>
      <c r="E58" s="72">
        <v>2302000</v>
      </c>
      <c r="F58" s="14">
        <f t="shared" si="0"/>
        <v>44456</v>
      </c>
      <c r="G58" s="36">
        <f t="shared" si="1"/>
        <v>2302000</v>
      </c>
      <c r="H58" s="16">
        <f t="shared" si="2"/>
        <v>0</v>
      </c>
      <c r="I58" s="17" t="s">
        <v>10</v>
      </c>
      <c r="J58" s="1"/>
    </row>
    <row r="59" spans="1:10" ht="57" x14ac:dyDescent="0.25">
      <c r="A59" s="13" t="s">
        <v>250</v>
      </c>
      <c r="B59" s="13" t="s">
        <v>312</v>
      </c>
      <c r="C59" s="13" t="s">
        <v>42</v>
      </c>
      <c r="D59" s="71">
        <v>44426</v>
      </c>
      <c r="E59" s="72">
        <v>327869.73</v>
      </c>
      <c r="F59" s="14">
        <f t="shared" si="0"/>
        <v>44456</v>
      </c>
      <c r="G59" s="36">
        <f t="shared" si="1"/>
        <v>327869.73</v>
      </c>
      <c r="H59" s="16">
        <f t="shared" si="2"/>
        <v>0</v>
      </c>
      <c r="I59" s="17" t="s">
        <v>9</v>
      </c>
      <c r="J59" s="1"/>
    </row>
    <row r="60" spans="1:10" ht="71.25" x14ac:dyDescent="0.25">
      <c r="A60" s="13" t="s">
        <v>251</v>
      </c>
      <c r="B60" s="13" t="s">
        <v>313</v>
      </c>
      <c r="C60" s="13" t="s">
        <v>120</v>
      </c>
      <c r="D60" s="71">
        <v>44427</v>
      </c>
      <c r="E60" s="72">
        <v>500000</v>
      </c>
      <c r="F60" s="14">
        <f t="shared" si="0"/>
        <v>44457</v>
      </c>
      <c r="G60" s="36">
        <f t="shared" si="1"/>
        <v>500000</v>
      </c>
      <c r="H60" s="16">
        <f t="shared" si="2"/>
        <v>0</v>
      </c>
      <c r="I60" s="17" t="s">
        <v>9</v>
      </c>
      <c r="J60" s="1"/>
    </row>
    <row r="61" spans="1:10" ht="114" x14ac:dyDescent="0.25">
      <c r="A61" s="13" t="s">
        <v>121</v>
      </c>
      <c r="B61" s="13" t="s">
        <v>314</v>
      </c>
      <c r="C61" s="13" t="s">
        <v>122</v>
      </c>
      <c r="D61" s="71">
        <v>44427</v>
      </c>
      <c r="E61" s="72">
        <v>6918</v>
      </c>
      <c r="F61" s="14">
        <f t="shared" si="0"/>
        <v>44457</v>
      </c>
      <c r="G61" s="36">
        <f t="shared" si="1"/>
        <v>6918</v>
      </c>
      <c r="H61" s="16">
        <f t="shared" si="2"/>
        <v>0</v>
      </c>
      <c r="I61" s="17" t="s">
        <v>9</v>
      </c>
      <c r="J61" s="1"/>
    </row>
    <row r="62" spans="1:10" ht="71.25" x14ac:dyDescent="0.25">
      <c r="A62" s="13" t="s">
        <v>121</v>
      </c>
      <c r="B62" s="13" t="s">
        <v>315</v>
      </c>
      <c r="C62" s="13" t="s">
        <v>124</v>
      </c>
      <c r="D62" s="71">
        <v>44427</v>
      </c>
      <c r="E62" s="72">
        <v>684</v>
      </c>
      <c r="F62" s="14">
        <f t="shared" si="0"/>
        <v>44457</v>
      </c>
      <c r="G62" s="36">
        <f t="shared" si="1"/>
        <v>684</v>
      </c>
      <c r="H62" s="16">
        <f t="shared" si="2"/>
        <v>0</v>
      </c>
      <c r="I62" s="17" t="s">
        <v>9</v>
      </c>
      <c r="J62" s="1"/>
    </row>
    <row r="63" spans="1:10" ht="85.5" x14ac:dyDescent="0.25">
      <c r="A63" s="13" t="s">
        <v>252</v>
      </c>
      <c r="B63" s="13" t="s">
        <v>358</v>
      </c>
      <c r="C63" s="13" t="s">
        <v>127</v>
      </c>
      <c r="D63" s="71">
        <v>44427</v>
      </c>
      <c r="E63" s="72">
        <v>14801.94</v>
      </c>
      <c r="F63" s="14">
        <f t="shared" si="0"/>
        <v>44457</v>
      </c>
      <c r="G63" s="36">
        <f t="shared" si="1"/>
        <v>14801.94</v>
      </c>
      <c r="H63" s="16">
        <f t="shared" si="2"/>
        <v>0</v>
      </c>
      <c r="I63" s="17" t="s">
        <v>9</v>
      </c>
      <c r="J63" s="1"/>
    </row>
    <row r="64" spans="1:10" ht="57" x14ac:dyDescent="0.25">
      <c r="A64" s="13" t="s">
        <v>253</v>
      </c>
      <c r="B64" s="13" t="s">
        <v>316</v>
      </c>
      <c r="C64" s="13" t="s">
        <v>129</v>
      </c>
      <c r="D64" s="71">
        <v>44427</v>
      </c>
      <c r="E64" s="72">
        <v>285354.57</v>
      </c>
      <c r="F64" s="14">
        <f t="shared" si="0"/>
        <v>44457</v>
      </c>
      <c r="G64" s="36">
        <f t="shared" si="1"/>
        <v>285354.57</v>
      </c>
      <c r="H64" s="16">
        <f t="shared" si="2"/>
        <v>0</v>
      </c>
      <c r="I64" s="17" t="s">
        <v>9</v>
      </c>
      <c r="J64" s="1"/>
    </row>
    <row r="65" spans="1:10" ht="57" x14ac:dyDescent="0.25">
      <c r="A65" s="13" t="s">
        <v>253</v>
      </c>
      <c r="B65" s="13" t="s">
        <v>318</v>
      </c>
      <c r="C65" s="13" t="s">
        <v>131</v>
      </c>
      <c r="D65" s="71">
        <v>44427</v>
      </c>
      <c r="E65" s="72">
        <v>27066</v>
      </c>
      <c r="F65" s="14">
        <f t="shared" si="0"/>
        <v>44457</v>
      </c>
      <c r="G65" s="36">
        <f t="shared" si="1"/>
        <v>27066</v>
      </c>
      <c r="H65" s="16">
        <f t="shared" si="2"/>
        <v>0</v>
      </c>
      <c r="I65" s="17" t="s">
        <v>9</v>
      </c>
      <c r="J65" s="1"/>
    </row>
    <row r="66" spans="1:10" ht="57" x14ac:dyDescent="0.25">
      <c r="A66" s="13" t="s">
        <v>253</v>
      </c>
      <c r="B66" s="13" t="s">
        <v>319</v>
      </c>
      <c r="C66" s="13" t="s">
        <v>134</v>
      </c>
      <c r="D66" s="71">
        <v>44427</v>
      </c>
      <c r="E66" s="72">
        <v>49952.5</v>
      </c>
      <c r="F66" s="14">
        <f t="shared" si="0"/>
        <v>44457</v>
      </c>
      <c r="G66" s="36">
        <f t="shared" si="1"/>
        <v>49952.5</v>
      </c>
      <c r="H66" s="16">
        <f t="shared" si="2"/>
        <v>0</v>
      </c>
      <c r="I66" s="17" t="s">
        <v>9</v>
      </c>
      <c r="J66" s="1"/>
    </row>
    <row r="67" spans="1:10" ht="42.75" x14ac:dyDescent="0.25">
      <c r="A67" s="13" t="s">
        <v>121</v>
      </c>
      <c r="B67" s="13" t="s">
        <v>346</v>
      </c>
      <c r="C67" s="13" t="s">
        <v>136</v>
      </c>
      <c r="D67" s="71">
        <v>44427</v>
      </c>
      <c r="E67" s="72">
        <v>6158</v>
      </c>
      <c r="F67" s="14">
        <f t="shared" si="0"/>
        <v>44457</v>
      </c>
      <c r="G67" s="36">
        <f t="shared" si="1"/>
        <v>6158</v>
      </c>
      <c r="H67" s="16">
        <f t="shared" si="2"/>
        <v>0</v>
      </c>
      <c r="I67" s="17" t="s">
        <v>9</v>
      </c>
      <c r="J67" s="1"/>
    </row>
    <row r="68" spans="1:10" ht="57" x14ac:dyDescent="0.25">
      <c r="A68" s="13" t="s">
        <v>254</v>
      </c>
      <c r="B68" s="13" t="s">
        <v>321</v>
      </c>
      <c r="C68" s="13" t="s">
        <v>138</v>
      </c>
      <c r="D68" s="71">
        <v>44427</v>
      </c>
      <c r="E68" s="72">
        <v>9440</v>
      </c>
      <c r="F68" s="14">
        <f t="shared" si="0"/>
        <v>44457</v>
      </c>
      <c r="G68" s="36">
        <f t="shared" si="1"/>
        <v>9440</v>
      </c>
      <c r="H68" s="16">
        <f t="shared" si="2"/>
        <v>0</v>
      </c>
      <c r="I68" s="17" t="s">
        <v>9</v>
      </c>
      <c r="J68" s="1"/>
    </row>
    <row r="69" spans="1:10" ht="71.25" x14ac:dyDescent="0.25">
      <c r="A69" s="13" t="s">
        <v>139</v>
      </c>
      <c r="B69" s="13" t="s">
        <v>322</v>
      </c>
      <c r="C69" s="13" t="s">
        <v>141</v>
      </c>
      <c r="D69" s="71">
        <v>44427</v>
      </c>
      <c r="E69" s="72">
        <v>164660.47</v>
      </c>
      <c r="F69" s="14">
        <f t="shared" si="0"/>
        <v>44457</v>
      </c>
      <c r="G69" s="36">
        <f t="shared" si="1"/>
        <v>164660.47</v>
      </c>
      <c r="H69" s="16">
        <f t="shared" si="2"/>
        <v>0</v>
      </c>
      <c r="I69" s="17" t="s">
        <v>9</v>
      </c>
      <c r="J69" s="1"/>
    </row>
    <row r="70" spans="1:10" ht="71.25" x14ac:dyDescent="0.25">
      <c r="A70" s="13" t="s">
        <v>255</v>
      </c>
      <c r="B70" s="13" t="s">
        <v>323</v>
      </c>
      <c r="C70" s="13" t="s">
        <v>144</v>
      </c>
      <c r="D70" s="71">
        <v>44427</v>
      </c>
      <c r="E70" s="72">
        <v>4601.83</v>
      </c>
      <c r="F70" s="14">
        <f t="shared" si="0"/>
        <v>44457</v>
      </c>
      <c r="G70" s="36">
        <f t="shared" si="1"/>
        <v>4601.83</v>
      </c>
      <c r="H70" s="16">
        <f t="shared" si="2"/>
        <v>0</v>
      </c>
      <c r="I70" s="17" t="s">
        <v>9</v>
      </c>
      <c r="J70" s="1"/>
    </row>
    <row r="71" spans="1:10" ht="57" x14ac:dyDescent="0.25">
      <c r="A71" s="13" t="s">
        <v>255</v>
      </c>
      <c r="B71" s="13" t="s">
        <v>324</v>
      </c>
      <c r="C71" s="13" t="s">
        <v>146</v>
      </c>
      <c r="D71" s="71">
        <v>44431</v>
      </c>
      <c r="E71" s="72">
        <v>251398.88</v>
      </c>
      <c r="F71" s="14">
        <f t="shared" si="0"/>
        <v>44461</v>
      </c>
      <c r="G71" s="36">
        <f t="shared" si="1"/>
        <v>251398.88</v>
      </c>
      <c r="H71" s="16">
        <f t="shared" si="2"/>
        <v>0</v>
      </c>
      <c r="I71" s="17" t="s">
        <v>9</v>
      </c>
      <c r="J71" s="1"/>
    </row>
    <row r="72" spans="1:10" ht="71.25" x14ac:dyDescent="0.25">
      <c r="A72" s="13" t="s">
        <v>255</v>
      </c>
      <c r="B72" s="13" t="s">
        <v>325</v>
      </c>
      <c r="C72" s="13" t="s">
        <v>148</v>
      </c>
      <c r="D72" s="71">
        <v>44431</v>
      </c>
      <c r="E72" s="72">
        <v>54506.78</v>
      </c>
      <c r="F72" s="14">
        <f t="shared" si="0"/>
        <v>44461</v>
      </c>
      <c r="G72" s="36">
        <f t="shared" si="1"/>
        <v>54506.78</v>
      </c>
      <c r="H72" s="16">
        <f t="shared" si="2"/>
        <v>0</v>
      </c>
      <c r="I72" s="17" t="s">
        <v>9</v>
      </c>
      <c r="J72" s="1"/>
    </row>
    <row r="73" spans="1:10" ht="71.25" x14ac:dyDescent="0.25">
      <c r="A73" s="13" t="s">
        <v>255</v>
      </c>
      <c r="B73" s="13" t="s">
        <v>326</v>
      </c>
      <c r="C73" s="13" t="s">
        <v>150</v>
      </c>
      <c r="D73" s="71">
        <v>44431</v>
      </c>
      <c r="E73" s="72">
        <v>6075.73</v>
      </c>
      <c r="F73" s="14">
        <f t="shared" si="0"/>
        <v>44461</v>
      </c>
      <c r="G73" s="36">
        <f t="shared" si="1"/>
        <v>6075.73</v>
      </c>
      <c r="H73" s="16">
        <f t="shared" si="2"/>
        <v>0</v>
      </c>
      <c r="I73" s="17" t="s">
        <v>10</v>
      </c>
      <c r="J73" s="1"/>
    </row>
    <row r="74" spans="1:10" ht="71.25" x14ac:dyDescent="0.25">
      <c r="A74" s="13" t="s">
        <v>255</v>
      </c>
      <c r="B74" s="13" t="s">
        <v>327</v>
      </c>
      <c r="C74" s="13" t="s">
        <v>152</v>
      </c>
      <c r="D74" s="71">
        <v>44431</v>
      </c>
      <c r="E74" s="72">
        <v>7323.07</v>
      </c>
      <c r="F74" s="14">
        <f t="shared" ref="F74:F91" si="3">D74+30</f>
        <v>44461</v>
      </c>
      <c r="G74" s="36">
        <f t="shared" ref="G74:G91" si="4">+E74</f>
        <v>7323.07</v>
      </c>
      <c r="H74" s="16">
        <f t="shared" ref="H74:H91" si="5">+E74-G74</f>
        <v>0</v>
      </c>
      <c r="I74" s="17" t="s">
        <v>9</v>
      </c>
      <c r="J74" s="1"/>
    </row>
    <row r="75" spans="1:10" ht="71.25" x14ac:dyDescent="0.25">
      <c r="A75" s="13" t="s">
        <v>255</v>
      </c>
      <c r="B75" s="13" t="s">
        <v>328</v>
      </c>
      <c r="C75" s="13" t="s">
        <v>153</v>
      </c>
      <c r="D75" s="71">
        <v>44431</v>
      </c>
      <c r="E75" s="72">
        <v>2542.63</v>
      </c>
      <c r="F75" s="14">
        <f t="shared" si="3"/>
        <v>44461</v>
      </c>
      <c r="G75" s="36">
        <f t="shared" si="4"/>
        <v>2542.63</v>
      </c>
      <c r="H75" s="16">
        <f t="shared" si="5"/>
        <v>0</v>
      </c>
      <c r="I75" s="17" t="s">
        <v>9</v>
      </c>
      <c r="J75" s="1"/>
    </row>
    <row r="76" spans="1:10" ht="71.25" x14ac:dyDescent="0.25">
      <c r="A76" s="13" t="s">
        <v>256</v>
      </c>
      <c r="B76" s="13" t="s">
        <v>344</v>
      </c>
      <c r="C76" s="13" t="s">
        <v>155</v>
      </c>
      <c r="D76" s="71">
        <v>44431</v>
      </c>
      <c r="E76" s="72">
        <v>3750721.93</v>
      </c>
      <c r="F76" s="14">
        <f t="shared" si="3"/>
        <v>44461</v>
      </c>
      <c r="G76" s="36">
        <f t="shared" si="4"/>
        <v>3750721.93</v>
      </c>
      <c r="H76" s="16">
        <f t="shared" si="5"/>
        <v>0</v>
      </c>
      <c r="I76" s="17" t="s">
        <v>9</v>
      </c>
      <c r="J76" s="1"/>
    </row>
    <row r="77" spans="1:10" ht="57" x14ac:dyDescent="0.25">
      <c r="A77" s="13" t="s">
        <v>256</v>
      </c>
      <c r="B77" s="13" t="s">
        <v>330</v>
      </c>
      <c r="C77" s="13" t="s">
        <v>158</v>
      </c>
      <c r="D77" s="71">
        <v>44431</v>
      </c>
      <c r="E77" s="72">
        <v>171282.23</v>
      </c>
      <c r="F77" s="14">
        <f t="shared" si="3"/>
        <v>44461</v>
      </c>
      <c r="G77" s="36">
        <f t="shared" si="4"/>
        <v>171282.23</v>
      </c>
      <c r="H77" s="16">
        <v>0</v>
      </c>
      <c r="I77" s="17" t="s">
        <v>9</v>
      </c>
      <c r="J77" s="1"/>
    </row>
    <row r="78" spans="1:10" ht="71.25" x14ac:dyDescent="0.25">
      <c r="A78" s="13" t="s">
        <v>257</v>
      </c>
      <c r="B78" s="13" t="s">
        <v>331</v>
      </c>
      <c r="C78" s="13" t="s">
        <v>161</v>
      </c>
      <c r="D78" s="71">
        <v>44431</v>
      </c>
      <c r="E78" s="72">
        <v>35400</v>
      </c>
      <c r="F78" s="14">
        <f t="shared" si="3"/>
        <v>44461</v>
      </c>
      <c r="G78" s="36">
        <f t="shared" si="4"/>
        <v>35400</v>
      </c>
      <c r="H78" s="16">
        <f t="shared" si="5"/>
        <v>0</v>
      </c>
      <c r="I78" s="17" t="s">
        <v>9</v>
      </c>
      <c r="J78" s="1"/>
    </row>
    <row r="79" spans="1:10" ht="71.25" x14ac:dyDescent="0.25">
      <c r="A79" s="13" t="s">
        <v>258</v>
      </c>
      <c r="B79" s="13" t="s">
        <v>332</v>
      </c>
      <c r="C79" s="13" t="s">
        <v>163</v>
      </c>
      <c r="D79" s="71">
        <v>44431</v>
      </c>
      <c r="E79" s="72">
        <v>122039.05</v>
      </c>
      <c r="F79" s="14">
        <f t="shared" si="3"/>
        <v>44461</v>
      </c>
      <c r="G79" s="36">
        <f t="shared" si="4"/>
        <v>122039.05</v>
      </c>
      <c r="H79" s="16">
        <f t="shared" si="5"/>
        <v>0</v>
      </c>
      <c r="I79" s="17" t="s">
        <v>9</v>
      </c>
      <c r="J79" s="1"/>
    </row>
    <row r="80" spans="1:10" ht="71.25" x14ac:dyDescent="0.25">
      <c r="A80" s="13" t="s">
        <v>258</v>
      </c>
      <c r="B80" s="13" t="s">
        <v>359</v>
      </c>
      <c r="C80" s="13" t="s">
        <v>166</v>
      </c>
      <c r="D80" s="71">
        <v>44431</v>
      </c>
      <c r="E80" s="72">
        <v>309998.40000000002</v>
      </c>
      <c r="F80" s="14">
        <f t="shared" si="3"/>
        <v>44461</v>
      </c>
      <c r="G80" s="36">
        <f t="shared" si="4"/>
        <v>309998.40000000002</v>
      </c>
      <c r="H80" s="16">
        <f t="shared" si="5"/>
        <v>0</v>
      </c>
      <c r="I80" s="17" t="s">
        <v>9</v>
      </c>
      <c r="J80" s="1"/>
    </row>
    <row r="81" spans="1:10" ht="57" x14ac:dyDescent="0.25">
      <c r="A81" s="13" t="s">
        <v>242</v>
      </c>
      <c r="B81" s="13" t="s">
        <v>360</v>
      </c>
      <c r="C81" s="13" t="s">
        <v>168</v>
      </c>
      <c r="D81" s="71">
        <v>44431</v>
      </c>
      <c r="E81" s="72">
        <v>7080</v>
      </c>
      <c r="F81" s="14">
        <f t="shared" si="3"/>
        <v>44461</v>
      </c>
      <c r="G81" s="36">
        <f t="shared" si="4"/>
        <v>7080</v>
      </c>
      <c r="H81" s="16">
        <f t="shared" si="5"/>
        <v>0</v>
      </c>
      <c r="I81" s="17" t="s">
        <v>9</v>
      </c>
      <c r="J81" s="1"/>
    </row>
    <row r="82" spans="1:10" ht="71.25" x14ac:dyDescent="0.25">
      <c r="A82" s="13" t="s">
        <v>169</v>
      </c>
      <c r="B82" s="13" t="s">
        <v>361</v>
      </c>
      <c r="C82" s="13" t="s">
        <v>171</v>
      </c>
      <c r="D82" s="71">
        <v>44432</v>
      </c>
      <c r="E82" s="72">
        <v>11500.01</v>
      </c>
      <c r="F82" s="14">
        <f t="shared" si="3"/>
        <v>44462</v>
      </c>
      <c r="G82" s="36">
        <f t="shared" si="4"/>
        <v>11500.01</v>
      </c>
      <c r="H82" s="16">
        <f t="shared" si="5"/>
        <v>0</v>
      </c>
      <c r="I82" s="17" t="s">
        <v>9</v>
      </c>
      <c r="J82" s="1"/>
    </row>
    <row r="83" spans="1:10" ht="71.25" x14ac:dyDescent="0.25">
      <c r="A83" s="13" t="s">
        <v>258</v>
      </c>
      <c r="B83" s="13" t="s">
        <v>336</v>
      </c>
      <c r="C83" s="13" t="s">
        <v>172</v>
      </c>
      <c r="D83" s="71">
        <v>44432</v>
      </c>
      <c r="E83" s="72">
        <v>543071.47</v>
      </c>
      <c r="F83" s="14">
        <f t="shared" si="3"/>
        <v>44462</v>
      </c>
      <c r="G83" s="36">
        <f t="shared" si="4"/>
        <v>543071.47</v>
      </c>
      <c r="H83" s="16">
        <f t="shared" si="5"/>
        <v>0</v>
      </c>
      <c r="I83" s="17" t="s">
        <v>9</v>
      </c>
      <c r="J83" s="1"/>
    </row>
    <row r="84" spans="1:10" ht="57" x14ac:dyDescent="0.25">
      <c r="A84" s="13" t="s">
        <v>259</v>
      </c>
      <c r="B84" s="13" t="s">
        <v>337</v>
      </c>
      <c r="C84" s="13" t="s">
        <v>175</v>
      </c>
      <c r="D84" s="71">
        <v>44433</v>
      </c>
      <c r="E84" s="72">
        <v>38232</v>
      </c>
      <c r="F84" s="14">
        <f t="shared" si="3"/>
        <v>44463</v>
      </c>
      <c r="G84" s="36">
        <f t="shared" si="4"/>
        <v>38232</v>
      </c>
      <c r="H84" s="16">
        <f t="shared" si="5"/>
        <v>0</v>
      </c>
      <c r="I84" s="17" t="s">
        <v>9</v>
      </c>
      <c r="J84" s="1"/>
    </row>
    <row r="85" spans="1:10" ht="57" x14ac:dyDescent="0.25">
      <c r="A85" s="13" t="s">
        <v>260</v>
      </c>
      <c r="B85" s="13" t="s">
        <v>362</v>
      </c>
      <c r="C85" s="13" t="s">
        <v>178</v>
      </c>
      <c r="D85" s="71">
        <v>44434</v>
      </c>
      <c r="E85" s="72">
        <v>282269.19</v>
      </c>
      <c r="F85" s="14">
        <f t="shared" si="3"/>
        <v>44464</v>
      </c>
      <c r="G85" s="36">
        <f t="shared" si="4"/>
        <v>282269.19</v>
      </c>
      <c r="H85" s="16">
        <f t="shared" si="5"/>
        <v>0</v>
      </c>
      <c r="I85" s="17" t="s">
        <v>9</v>
      </c>
      <c r="J85" s="1"/>
    </row>
    <row r="86" spans="1:10" x14ac:dyDescent="0.25">
      <c r="A86" s="13"/>
      <c r="B86" s="13"/>
      <c r="C86" s="13"/>
      <c r="D86" s="71"/>
      <c r="E86" s="72"/>
      <c r="F86" s="14"/>
      <c r="G86" s="36"/>
      <c r="H86" s="16"/>
      <c r="I86" s="17"/>
      <c r="J86" s="1"/>
    </row>
    <row r="87" spans="1:10" ht="71.25" x14ac:dyDescent="0.25">
      <c r="A87" s="13" t="s">
        <v>180</v>
      </c>
      <c r="B87" s="13" t="s">
        <v>339</v>
      </c>
      <c r="C87" s="13" t="s">
        <v>80</v>
      </c>
      <c r="D87" s="71">
        <v>44435</v>
      </c>
      <c r="E87" s="72">
        <v>467263.95</v>
      </c>
      <c r="F87" s="14">
        <f t="shared" si="3"/>
        <v>44465</v>
      </c>
      <c r="G87" s="36">
        <f t="shared" si="4"/>
        <v>467263.95</v>
      </c>
      <c r="H87" s="16">
        <f t="shared" si="5"/>
        <v>0</v>
      </c>
      <c r="I87" s="17" t="s">
        <v>9</v>
      </c>
      <c r="J87" s="1"/>
    </row>
    <row r="88" spans="1:10" ht="71.25" x14ac:dyDescent="0.25">
      <c r="A88" s="13" t="s">
        <v>181</v>
      </c>
      <c r="B88" s="13" t="s">
        <v>340</v>
      </c>
      <c r="C88" s="13" t="s">
        <v>183</v>
      </c>
      <c r="D88" s="71">
        <v>44438</v>
      </c>
      <c r="E88" s="72">
        <v>131111.10999999999</v>
      </c>
      <c r="F88" s="14">
        <f t="shared" si="3"/>
        <v>44468</v>
      </c>
      <c r="G88" s="36">
        <f t="shared" si="4"/>
        <v>131111.10999999999</v>
      </c>
      <c r="H88" s="16">
        <f t="shared" si="5"/>
        <v>0</v>
      </c>
      <c r="I88" s="17" t="s">
        <v>9</v>
      </c>
      <c r="J88" s="1"/>
    </row>
    <row r="89" spans="1:10" ht="71.25" x14ac:dyDescent="0.25">
      <c r="A89" s="13" t="s">
        <v>184</v>
      </c>
      <c r="B89" s="13" t="s">
        <v>341</v>
      </c>
      <c r="C89" s="13" t="s">
        <v>186</v>
      </c>
      <c r="D89" s="71">
        <v>44439</v>
      </c>
      <c r="E89" s="72">
        <v>49500</v>
      </c>
      <c r="F89" s="14">
        <f t="shared" si="3"/>
        <v>44469</v>
      </c>
      <c r="G89" s="36">
        <f t="shared" si="4"/>
        <v>49500</v>
      </c>
      <c r="H89" s="16">
        <f t="shared" si="5"/>
        <v>0</v>
      </c>
      <c r="I89" s="17" t="s">
        <v>10</v>
      </c>
      <c r="J89" s="1"/>
    </row>
    <row r="90" spans="1:10" ht="42.75" x14ac:dyDescent="0.25">
      <c r="A90" s="13" t="s">
        <v>187</v>
      </c>
      <c r="B90" s="13" t="s">
        <v>345</v>
      </c>
      <c r="C90" s="13" t="s">
        <v>189</v>
      </c>
      <c r="D90" s="71">
        <v>44439</v>
      </c>
      <c r="E90" s="72">
        <v>146627.39000000001</v>
      </c>
      <c r="F90" s="14">
        <f t="shared" si="3"/>
        <v>44469</v>
      </c>
      <c r="G90" s="36">
        <f t="shared" si="4"/>
        <v>146627.39000000001</v>
      </c>
      <c r="H90" s="16">
        <f t="shared" si="5"/>
        <v>0</v>
      </c>
      <c r="I90" s="17" t="s">
        <v>9</v>
      </c>
      <c r="J90" s="1"/>
    </row>
    <row r="91" spans="1:10" ht="71.25" x14ac:dyDescent="0.25">
      <c r="A91" s="13" t="s">
        <v>261</v>
      </c>
      <c r="B91" s="13" t="s">
        <v>342</v>
      </c>
      <c r="C91" s="13" t="s">
        <v>191</v>
      </c>
      <c r="D91" s="71">
        <v>44439</v>
      </c>
      <c r="E91" s="72">
        <v>146627.39000000001</v>
      </c>
      <c r="F91" s="14">
        <f t="shared" si="3"/>
        <v>44469</v>
      </c>
      <c r="G91" s="36">
        <f t="shared" si="4"/>
        <v>146627.39000000001</v>
      </c>
      <c r="H91" s="16">
        <f t="shared" si="5"/>
        <v>0</v>
      </c>
      <c r="I91" s="17" t="s">
        <v>9</v>
      </c>
      <c r="J91" s="1"/>
    </row>
    <row r="92" spans="1:10" ht="15.75" x14ac:dyDescent="0.25">
      <c r="A92" s="62"/>
      <c r="B92" s="62"/>
      <c r="C92" s="73"/>
      <c r="D92" s="63"/>
      <c r="E92" s="74">
        <f>SUM(E10:E91)</f>
        <v>16513285.240000002</v>
      </c>
      <c r="F92" s="74"/>
      <c r="G92" s="74">
        <f>SUM(G10:G91)</f>
        <v>16513285.240000002</v>
      </c>
      <c r="H92" s="74">
        <f>SUM(H10:H91)</f>
        <v>0</v>
      </c>
      <c r="I92" s="65"/>
      <c r="J92" s="62"/>
    </row>
    <row r="93" spans="1:10" ht="15.75" x14ac:dyDescent="0.25">
      <c r="A93" s="62"/>
      <c r="B93" s="62"/>
      <c r="C93" s="73"/>
      <c r="D93" s="63"/>
      <c r="E93" s="74"/>
      <c r="F93" s="74"/>
      <c r="G93" s="74"/>
      <c r="H93" s="74"/>
      <c r="I93" s="65"/>
      <c r="J93" s="62"/>
    </row>
    <row r="94" spans="1:10" ht="15.75" x14ac:dyDescent="0.25">
      <c r="A94" s="62"/>
      <c r="B94" s="62"/>
      <c r="C94" s="73"/>
      <c r="D94" s="63"/>
      <c r="E94" s="74"/>
      <c r="F94" s="74"/>
      <c r="G94" s="74"/>
      <c r="H94" s="74"/>
      <c r="I94" s="65"/>
      <c r="J94" s="62"/>
    </row>
    <row r="95" spans="1:10" ht="15.75" x14ac:dyDescent="0.25">
      <c r="A95" s="62"/>
      <c r="B95" s="62"/>
      <c r="C95" s="73"/>
      <c r="D95" s="63"/>
      <c r="E95" s="74"/>
      <c r="F95" s="74"/>
      <c r="G95" s="74"/>
      <c r="H95" s="74"/>
      <c r="I95" s="65"/>
      <c r="J95" s="62"/>
    </row>
    <row r="96" spans="1:10" x14ac:dyDescent="0.25">
      <c r="A96" s="1"/>
      <c r="B96" s="57"/>
      <c r="C96" s="57"/>
      <c r="D96" s="63"/>
      <c r="E96" s="57"/>
      <c r="F96" s="56"/>
      <c r="G96" s="58"/>
      <c r="H96" s="6"/>
      <c r="I96" s="59"/>
      <c r="J96" s="1"/>
    </row>
    <row r="97" spans="1:10" ht="14.25" customHeight="1" x14ac:dyDescent="0.25">
      <c r="A97" s="68"/>
      <c r="B97" s="70" t="s">
        <v>368</v>
      </c>
      <c r="D97" s="68"/>
      <c r="E97" s="70" t="s">
        <v>369</v>
      </c>
      <c r="F97" s="68"/>
      <c r="G97" s="68"/>
      <c r="H97" s="68"/>
      <c r="I97" s="68"/>
      <c r="J97" s="68"/>
    </row>
    <row r="98" spans="1:10" x14ac:dyDescent="0.25">
      <c r="A98" s="68"/>
      <c r="B98" s="69" t="s">
        <v>370</v>
      </c>
      <c r="D98" s="68"/>
      <c r="E98" s="69" t="s">
        <v>371</v>
      </c>
      <c r="F98" s="68"/>
      <c r="G98" s="68"/>
      <c r="H98" s="68"/>
      <c r="I98" s="68"/>
      <c r="J98" s="68"/>
    </row>
    <row r="99" spans="1:10" x14ac:dyDescent="0.25">
      <c r="A99" s="68"/>
      <c r="B99" s="68"/>
      <c r="C99" s="68"/>
      <c r="D99" s="68"/>
      <c r="E99" s="68"/>
      <c r="F99" s="68"/>
      <c r="G99" s="68"/>
      <c r="H99" s="68"/>
      <c r="I99" s="68"/>
      <c r="J99" s="68"/>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0"/>
  <sheetViews>
    <sheetView tabSelected="1" topLeftCell="A110" zoomScaleNormal="100" workbookViewId="0">
      <selection activeCell="B116" sqref="B116"/>
    </sheetView>
  </sheetViews>
  <sheetFormatPr baseColWidth="10" defaultRowHeight="15" x14ac:dyDescent="0.25"/>
  <cols>
    <col min="1" max="1" width="46.28515625" customWidth="1"/>
    <col min="2" max="2" width="53" customWidth="1"/>
    <col min="3" max="3" width="17.7109375" style="8" customWidth="1"/>
    <col min="4" max="4" width="15" style="8" customWidth="1"/>
    <col min="5" max="5" width="17.85546875" style="77" customWidth="1"/>
    <col min="6" max="6" width="17.140625" style="110" customWidth="1"/>
    <col min="7" max="7" width="17.7109375" style="77" customWidth="1"/>
    <col min="8" max="8" width="14.7109375" style="81" customWidth="1"/>
    <col min="9" max="9" width="11.42578125" style="7" customWidth="1"/>
  </cols>
  <sheetData>
    <row r="2" spans="1:10" x14ac:dyDescent="0.25">
      <c r="A2" s="1"/>
      <c r="B2" s="57"/>
      <c r="C2" s="84"/>
      <c r="D2" s="84"/>
      <c r="E2" s="76"/>
      <c r="F2" s="84"/>
      <c r="G2" s="79"/>
      <c r="H2" s="80"/>
      <c r="I2" s="58"/>
    </row>
    <row r="3" spans="1:10" x14ac:dyDescent="0.25">
      <c r="A3" s="1"/>
      <c r="B3" s="57"/>
      <c r="C3" s="84"/>
      <c r="D3" s="84"/>
      <c r="E3" s="76"/>
      <c r="F3" s="84"/>
      <c r="G3" s="79"/>
      <c r="H3" s="80"/>
      <c r="I3" s="58"/>
    </row>
    <row r="4" spans="1:10" ht="21.75" customHeight="1" x14ac:dyDescent="0.25">
      <c r="A4" s="1"/>
      <c r="B4" s="57"/>
      <c r="C4" s="84"/>
      <c r="D4" s="84"/>
      <c r="E4" s="76"/>
      <c r="F4" s="84"/>
      <c r="G4" s="79"/>
      <c r="H4" s="80"/>
      <c r="I4" s="58"/>
    </row>
    <row r="5" spans="1:10" x14ac:dyDescent="0.25">
      <c r="A5" s="1"/>
      <c r="B5" s="57"/>
      <c r="C5" s="84"/>
      <c r="D5" s="84"/>
      <c r="E5" s="76"/>
      <c r="F5" s="84"/>
      <c r="G5" s="79"/>
      <c r="H5" s="80"/>
      <c r="I5" s="58"/>
    </row>
    <row r="6" spans="1:10" ht="20.25" customHeight="1" x14ac:dyDescent="0.25">
      <c r="A6" s="1"/>
      <c r="B6" s="138" t="s">
        <v>569</v>
      </c>
      <c r="C6" s="138"/>
      <c r="D6" s="138"/>
      <c r="E6" s="138"/>
      <c r="F6" s="138"/>
      <c r="G6" s="138"/>
      <c r="H6" s="138"/>
      <c r="I6" s="138"/>
    </row>
    <row r="7" spans="1:10" ht="24.75" customHeight="1" thickBot="1" x14ac:dyDescent="0.3">
      <c r="A7" s="1"/>
      <c r="B7" s="85"/>
      <c r="C7" s="86"/>
      <c r="D7" s="86"/>
      <c r="E7" s="101"/>
      <c r="F7" s="86"/>
      <c r="G7" s="101"/>
      <c r="H7" s="86"/>
      <c r="I7" s="94"/>
    </row>
    <row r="8" spans="1:10" s="75" customFormat="1" ht="15" customHeight="1" x14ac:dyDescent="0.25">
      <c r="A8" s="152" t="s">
        <v>1</v>
      </c>
      <c r="B8" s="154" t="s">
        <v>0</v>
      </c>
      <c r="C8" s="154" t="s">
        <v>2</v>
      </c>
      <c r="D8" s="154" t="s">
        <v>3</v>
      </c>
      <c r="E8" s="156" t="s">
        <v>4</v>
      </c>
      <c r="F8" s="154" t="s">
        <v>7</v>
      </c>
      <c r="G8" s="158" t="s">
        <v>5</v>
      </c>
      <c r="H8" s="160" t="s">
        <v>6</v>
      </c>
      <c r="I8" s="162" t="s">
        <v>8</v>
      </c>
    </row>
    <row r="9" spans="1:10" s="75" customFormat="1" ht="32.25" customHeight="1" thickBot="1" x14ac:dyDescent="0.3">
      <c r="A9" s="153"/>
      <c r="B9" s="155"/>
      <c r="C9" s="155"/>
      <c r="D9" s="155"/>
      <c r="E9" s="157"/>
      <c r="F9" s="155"/>
      <c r="G9" s="159"/>
      <c r="H9" s="161"/>
      <c r="I9" s="163"/>
    </row>
    <row r="10" spans="1:10" s="75" customFormat="1" ht="84.75" customHeight="1" x14ac:dyDescent="0.25">
      <c r="A10" s="117" t="s">
        <v>407</v>
      </c>
      <c r="B10" s="118" t="s">
        <v>570</v>
      </c>
      <c r="C10" s="118" t="s">
        <v>438</v>
      </c>
      <c r="D10" s="118" t="s">
        <v>401</v>
      </c>
      <c r="E10" s="119">
        <v>433296</v>
      </c>
      <c r="F10" s="118" t="s">
        <v>546</v>
      </c>
      <c r="G10" s="119">
        <v>433296</v>
      </c>
      <c r="H10" s="99" t="s">
        <v>375</v>
      </c>
      <c r="I10" s="95" t="s">
        <v>374</v>
      </c>
    </row>
    <row r="11" spans="1:10" s="75" customFormat="1" ht="66.75" customHeight="1" x14ac:dyDescent="0.25">
      <c r="A11" s="120" t="s">
        <v>408</v>
      </c>
      <c r="B11" s="121" t="s">
        <v>571</v>
      </c>
      <c r="C11" s="121" t="s">
        <v>439</v>
      </c>
      <c r="D11" s="121" t="s">
        <v>534</v>
      </c>
      <c r="E11" s="122">
        <v>301315.59999999998</v>
      </c>
      <c r="F11" s="121" t="s">
        <v>547</v>
      </c>
      <c r="G11" s="122">
        <v>301315.59999999998</v>
      </c>
      <c r="H11" s="100" t="s">
        <v>375</v>
      </c>
      <c r="I11" s="96" t="s">
        <v>374</v>
      </c>
    </row>
    <row r="12" spans="1:10" s="75" customFormat="1" ht="63.75" customHeight="1" x14ac:dyDescent="0.25">
      <c r="A12" s="120" t="s">
        <v>409</v>
      </c>
      <c r="B12" s="121" t="s">
        <v>572</v>
      </c>
      <c r="C12" s="121" t="s">
        <v>440</v>
      </c>
      <c r="D12" s="121" t="s">
        <v>535</v>
      </c>
      <c r="E12" s="122">
        <v>19351.5</v>
      </c>
      <c r="F12" s="121" t="s">
        <v>548</v>
      </c>
      <c r="G12" s="122">
        <v>19351.5</v>
      </c>
      <c r="H12" s="100" t="s">
        <v>375</v>
      </c>
      <c r="I12" s="96" t="s">
        <v>374</v>
      </c>
    </row>
    <row r="13" spans="1:10" s="75" customFormat="1" ht="68.25" customHeight="1" x14ac:dyDescent="0.25">
      <c r="A13" s="120" t="s">
        <v>385</v>
      </c>
      <c r="B13" s="121" t="s">
        <v>573</v>
      </c>
      <c r="C13" s="121" t="s">
        <v>441</v>
      </c>
      <c r="D13" s="121" t="s">
        <v>393</v>
      </c>
      <c r="E13" s="122">
        <v>9319.64</v>
      </c>
      <c r="F13" s="121" t="s">
        <v>399</v>
      </c>
      <c r="G13" s="122">
        <v>9319.64</v>
      </c>
      <c r="H13" s="100" t="s">
        <v>375</v>
      </c>
      <c r="I13" s="96" t="s">
        <v>374</v>
      </c>
    </row>
    <row r="14" spans="1:10" s="75" customFormat="1" ht="87.75" customHeight="1" x14ac:dyDescent="0.25">
      <c r="A14" s="120" t="s">
        <v>385</v>
      </c>
      <c r="B14" s="121" t="s">
        <v>574</v>
      </c>
      <c r="C14" s="121" t="s">
        <v>442</v>
      </c>
      <c r="D14" s="121" t="s">
        <v>397</v>
      </c>
      <c r="E14" s="122">
        <v>48850.01</v>
      </c>
      <c r="F14" s="121" t="s">
        <v>549</v>
      </c>
      <c r="G14" s="122">
        <v>48850.01</v>
      </c>
      <c r="H14" s="100" t="s">
        <v>375</v>
      </c>
      <c r="I14" s="96" t="s">
        <v>374</v>
      </c>
    </row>
    <row r="15" spans="1:10" s="75" customFormat="1" ht="74.25" customHeight="1" x14ac:dyDescent="0.25">
      <c r="A15" s="120" t="s">
        <v>255</v>
      </c>
      <c r="B15" s="121" t="s">
        <v>575</v>
      </c>
      <c r="C15" s="121" t="s">
        <v>443</v>
      </c>
      <c r="D15" s="121" t="s">
        <v>393</v>
      </c>
      <c r="E15" s="122">
        <v>16660.5</v>
      </c>
      <c r="F15" s="121" t="s">
        <v>399</v>
      </c>
      <c r="G15" s="122">
        <v>16660.5</v>
      </c>
      <c r="H15" s="100" t="s">
        <v>375</v>
      </c>
      <c r="I15" s="96" t="s">
        <v>374</v>
      </c>
      <c r="J15" s="87"/>
    </row>
    <row r="16" spans="1:10" ht="89.25" customHeight="1" x14ac:dyDescent="0.25">
      <c r="A16" s="120" t="s">
        <v>255</v>
      </c>
      <c r="B16" s="121" t="s">
        <v>576</v>
      </c>
      <c r="C16" s="121" t="s">
        <v>444</v>
      </c>
      <c r="D16" s="121" t="s">
        <v>397</v>
      </c>
      <c r="E16" s="122">
        <v>983656.85</v>
      </c>
      <c r="F16" s="121" t="s">
        <v>549</v>
      </c>
      <c r="G16" s="122">
        <v>983656.85</v>
      </c>
      <c r="H16" s="100" t="s">
        <v>375</v>
      </c>
      <c r="I16" s="96" t="s">
        <v>374</v>
      </c>
      <c r="J16" s="7"/>
    </row>
    <row r="17" spans="1:10" ht="63.75" customHeight="1" x14ac:dyDescent="0.25">
      <c r="A17" s="120" t="s">
        <v>255</v>
      </c>
      <c r="B17" s="121" t="s">
        <v>577</v>
      </c>
      <c r="C17" s="121" t="s">
        <v>445</v>
      </c>
      <c r="D17" s="121" t="s">
        <v>397</v>
      </c>
      <c r="E17" s="122">
        <v>1052629.55</v>
      </c>
      <c r="F17" s="121" t="s">
        <v>549</v>
      </c>
      <c r="G17" s="122">
        <v>1052629.55</v>
      </c>
      <c r="H17" s="100" t="s">
        <v>375</v>
      </c>
      <c r="I17" s="96" t="s">
        <v>374</v>
      </c>
      <c r="J17" s="7"/>
    </row>
    <row r="18" spans="1:10" ht="71.25" customHeight="1" x14ac:dyDescent="0.25">
      <c r="A18" s="120" t="s">
        <v>255</v>
      </c>
      <c r="B18" s="121" t="s">
        <v>578</v>
      </c>
      <c r="C18" s="121" t="s">
        <v>446</v>
      </c>
      <c r="D18" s="121" t="s">
        <v>397</v>
      </c>
      <c r="E18" s="122">
        <v>487053.4</v>
      </c>
      <c r="F18" s="121" t="s">
        <v>549</v>
      </c>
      <c r="G18" s="122">
        <v>487053.4</v>
      </c>
      <c r="H18" s="100" t="s">
        <v>375</v>
      </c>
      <c r="I18" s="96" t="s">
        <v>374</v>
      </c>
      <c r="J18" s="7"/>
    </row>
    <row r="19" spans="1:10" ht="59.25" customHeight="1" x14ac:dyDescent="0.25">
      <c r="A19" s="120" t="s">
        <v>255</v>
      </c>
      <c r="B19" s="121" t="s">
        <v>579</v>
      </c>
      <c r="C19" s="121" t="s">
        <v>447</v>
      </c>
      <c r="D19" s="121" t="s">
        <v>397</v>
      </c>
      <c r="E19" s="122">
        <v>2039469.76</v>
      </c>
      <c r="F19" s="121" t="s">
        <v>549</v>
      </c>
      <c r="G19" s="122">
        <v>2039469.76</v>
      </c>
      <c r="H19" s="100" t="s">
        <v>375</v>
      </c>
      <c r="I19" s="96" t="s">
        <v>374</v>
      </c>
      <c r="J19" s="7"/>
    </row>
    <row r="20" spans="1:10" ht="45" x14ac:dyDescent="0.25">
      <c r="A20" s="120" t="s">
        <v>255</v>
      </c>
      <c r="B20" s="121" t="s">
        <v>580</v>
      </c>
      <c r="C20" s="121" t="s">
        <v>448</v>
      </c>
      <c r="D20" s="121" t="s">
        <v>393</v>
      </c>
      <c r="E20" s="122">
        <v>4738.74</v>
      </c>
      <c r="F20" s="121" t="s">
        <v>399</v>
      </c>
      <c r="G20" s="122">
        <v>4738.74</v>
      </c>
      <c r="H20" s="100" t="s">
        <v>375</v>
      </c>
      <c r="I20" s="96" t="s">
        <v>374</v>
      </c>
      <c r="J20" s="7"/>
    </row>
    <row r="21" spans="1:10" ht="82.5" customHeight="1" x14ac:dyDescent="0.25">
      <c r="A21" s="120" t="s">
        <v>255</v>
      </c>
      <c r="B21" s="121" t="s">
        <v>581</v>
      </c>
      <c r="C21" s="121" t="s">
        <v>449</v>
      </c>
      <c r="D21" s="121" t="s">
        <v>393</v>
      </c>
      <c r="E21" s="122">
        <v>2674.03</v>
      </c>
      <c r="F21" s="121" t="s">
        <v>399</v>
      </c>
      <c r="G21" s="122">
        <v>2674.03</v>
      </c>
      <c r="H21" s="100" t="s">
        <v>375</v>
      </c>
      <c r="I21" s="96" t="s">
        <v>374</v>
      </c>
      <c r="J21" s="7"/>
    </row>
    <row r="22" spans="1:10" ht="57" customHeight="1" x14ac:dyDescent="0.25">
      <c r="A22" s="120" t="s">
        <v>255</v>
      </c>
      <c r="B22" s="121" t="s">
        <v>582</v>
      </c>
      <c r="C22" s="121" t="s">
        <v>450</v>
      </c>
      <c r="D22" s="121" t="s">
        <v>396</v>
      </c>
      <c r="E22" s="122">
        <v>15318.99</v>
      </c>
      <c r="F22" s="121" t="s">
        <v>550</v>
      </c>
      <c r="G22" s="122">
        <v>15318.99</v>
      </c>
      <c r="H22" s="100" t="s">
        <v>375</v>
      </c>
      <c r="I22" s="96" t="s">
        <v>374</v>
      </c>
      <c r="J22" s="7"/>
    </row>
    <row r="23" spans="1:10" ht="66" customHeight="1" x14ac:dyDescent="0.25">
      <c r="A23" s="120" t="s">
        <v>255</v>
      </c>
      <c r="B23" s="121" t="s">
        <v>583</v>
      </c>
      <c r="C23" s="121" t="s">
        <v>451</v>
      </c>
      <c r="D23" s="121" t="s">
        <v>396</v>
      </c>
      <c r="E23" s="122">
        <v>4326.3999999999996</v>
      </c>
      <c r="F23" s="121" t="s">
        <v>550</v>
      </c>
      <c r="G23" s="122">
        <v>4326.3999999999996</v>
      </c>
      <c r="H23" s="100" t="s">
        <v>375</v>
      </c>
      <c r="I23" s="96" t="s">
        <v>374</v>
      </c>
      <c r="J23" s="7"/>
    </row>
    <row r="24" spans="1:10" ht="81" customHeight="1" x14ac:dyDescent="0.25">
      <c r="A24" s="120" t="s">
        <v>410</v>
      </c>
      <c r="B24" s="121" t="s">
        <v>584</v>
      </c>
      <c r="C24" s="121" t="s">
        <v>384</v>
      </c>
      <c r="D24" s="121" t="s">
        <v>536</v>
      </c>
      <c r="E24" s="122">
        <v>35400</v>
      </c>
      <c r="F24" s="121" t="s">
        <v>551</v>
      </c>
      <c r="G24" s="122">
        <v>35400</v>
      </c>
      <c r="H24" s="100" t="s">
        <v>375</v>
      </c>
      <c r="I24" s="96" t="s">
        <v>374</v>
      </c>
      <c r="J24" s="7"/>
    </row>
    <row r="25" spans="1:10" ht="48.75" customHeight="1" x14ac:dyDescent="0.25">
      <c r="A25" s="120" t="s">
        <v>410</v>
      </c>
      <c r="B25" s="121" t="s">
        <v>585</v>
      </c>
      <c r="C25" s="121" t="s">
        <v>452</v>
      </c>
      <c r="D25" s="121" t="s">
        <v>536</v>
      </c>
      <c r="E25" s="122">
        <v>35400</v>
      </c>
      <c r="F25" s="121" t="s">
        <v>551</v>
      </c>
      <c r="G25" s="122">
        <v>35400</v>
      </c>
      <c r="H25" s="100" t="s">
        <v>375</v>
      </c>
      <c r="I25" s="96" t="s">
        <v>374</v>
      </c>
      <c r="J25" s="7"/>
    </row>
    <row r="26" spans="1:10" ht="56.25" x14ac:dyDescent="0.25">
      <c r="A26" s="120" t="s">
        <v>411</v>
      </c>
      <c r="B26" s="121" t="s">
        <v>586</v>
      </c>
      <c r="C26" s="121" t="s">
        <v>453</v>
      </c>
      <c r="D26" s="121" t="s">
        <v>537</v>
      </c>
      <c r="E26" s="122">
        <v>9440</v>
      </c>
      <c r="F26" s="121" t="s">
        <v>552</v>
      </c>
      <c r="G26" s="122">
        <v>9440</v>
      </c>
      <c r="H26" s="100" t="s">
        <v>375</v>
      </c>
      <c r="I26" s="96" t="s">
        <v>374</v>
      </c>
      <c r="J26" s="7"/>
    </row>
    <row r="27" spans="1:10" ht="59.25" customHeight="1" x14ac:dyDescent="0.25">
      <c r="A27" s="120" t="s">
        <v>412</v>
      </c>
      <c r="B27" s="121" t="s">
        <v>587</v>
      </c>
      <c r="C27" s="121" t="s">
        <v>454</v>
      </c>
      <c r="D27" s="121" t="s">
        <v>538</v>
      </c>
      <c r="E27" s="122">
        <v>3528613.08</v>
      </c>
      <c r="F27" s="121" t="s">
        <v>553</v>
      </c>
      <c r="G27" s="122">
        <v>3528613.08</v>
      </c>
      <c r="H27" s="100" t="s">
        <v>375</v>
      </c>
      <c r="I27" s="96" t="s">
        <v>374</v>
      </c>
      <c r="J27" s="7"/>
    </row>
    <row r="28" spans="1:10" ht="67.5" x14ac:dyDescent="0.25">
      <c r="A28" s="120" t="s">
        <v>413</v>
      </c>
      <c r="B28" s="121" t="s">
        <v>588</v>
      </c>
      <c r="C28" s="121" t="s">
        <v>455</v>
      </c>
      <c r="D28" s="121" t="s">
        <v>399</v>
      </c>
      <c r="E28" s="122">
        <v>304166.65000000002</v>
      </c>
      <c r="F28" s="121" t="s">
        <v>554</v>
      </c>
      <c r="G28" s="122">
        <v>304166.65000000002</v>
      </c>
      <c r="H28" s="100" t="s">
        <v>375</v>
      </c>
      <c r="I28" s="96" t="s">
        <v>374</v>
      </c>
      <c r="J28" s="7"/>
    </row>
    <row r="29" spans="1:10" ht="60" customHeight="1" x14ac:dyDescent="0.25">
      <c r="A29" s="120" t="s">
        <v>372</v>
      </c>
      <c r="B29" s="121" t="s">
        <v>589</v>
      </c>
      <c r="C29" s="121" t="s">
        <v>456</v>
      </c>
      <c r="D29" s="121" t="s">
        <v>537</v>
      </c>
      <c r="E29" s="122">
        <v>3600</v>
      </c>
      <c r="F29" s="121" t="s">
        <v>552</v>
      </c>
      <c r="G29" s="122">
        <v>3600</v>
      </c>
      <c r="H29" s="100" t="s">
        <v>375</v>
      </c>
      <c r="I29" s="96" t="s">
        <v>374</v>
      </c>
      <c r="J29" s="7"/>
    </row>
    <row r="30" spans="1:10" ht="63" customHeight="1" x14ac:dyDescent="0.25">
      <c r="A30" s="120" t="s">
        <v>372</v>
      </c>
      <c r="B30" s="121" t="s">
        <v>590</v>
      </c>
      <c r="C30" s="121" t="s">
        <v>457</v>
      </c>
      <c r="D30" s="121" t="s">
        <v>537</v>
      </c>
      <c r="E30" s="122">
        <v>600</v>
      </c>
      <c r="F30" s="121" t="s">
        <v>552</v>
      </c>
      <c r="G30" s="122">
        <v>600</v>
      </c>
      <c r="H30" s="100" t="s">
        <v>375</v>
      </c>
      <c r="I30" s="96" t="s">
        <v>374</v>
      </c>
      <c r="J30" s="7"/>
    </row>
    <row r="31" spans="1:10" ht="71.25" customHeight="1" x14ac:dyDescent="0.25">
      <c r="A31" s="120" t="s">
        <v>256</v>
      </c>
      <c r="B31" s="121" t="s">
        <v>591</v>
      </c>
      <c r="C31" s="121" t="s">
        <v>452</v>
      </c>
      <c r="D31" s="121" t="s">
        <v>536</v>
      </c>
      <c r="E31" s="122">
        <v>171282.23</v>
      </c>
      <c r="F31" s="121" t="s">
        <v>551</v>
      </c>
      <c r="G31" s="122">
        <v>171282.23</v>
      </c>
      <c r="H31" s="100" t="s">
        <v>375</v>
      </c>
      <c r="I31" s="96" t="s">
        <v>374</v>
      </c>
      <c r="J31" s="7"/>
    </row>
    <row r="32" spans="1:10" ht="81" customHeight="1" x14ac:dyDescent="0.25">
      <c r="A32" s="120" t="s">
        <v>256</v>
      </c>
      <c r="B32" s="121" t="s">
        <v>592</v>
      </c>
      <c r="C32" s="121" t="s">
        <v>458</v>
      </c>
      <c r="D32" s="121" t="s">
        <v>536</v>
      </c>
      <c r="E32" s="122">
        <v>4341929.47</v>
      </c>
      <c r="F32" s="121" t="s">
        <v>551</v>
      </c>
      <c r="G32" s="122">
        <v>4341929.47</v>
      </c>
      <c r="H32" s="100" t="s">
        <v>375</v>
      </c>
      <c r="I32" s="96" t="s">
        <v>374</v>
      </c>
      <c r="J32" s="7"/>
    </row>
    <row r="33" spans="1:10" ht="59.25" customHeight="1" x14ac:dyDescent="0.25">
      <c r="A33" s="120" t="s">
        <v>256</v>
      </c>
      <c r="B33" s="121" t="s">
        <v>593</v>
      </c>
      <c r="C33" s="121" t="s">
        <v>459</v>
      </c>
      <c r="D33" s="121" t="s">
        <v>399</v>
      </c>
      <c r="E33" s="122">
        <v>171282.23</v>
      </c>
      <c r="F33" s="121" t="s">
        <v>554</v>
      </c>
      <c r="G33" s="122">
        <v>171282.23</v>
      </c>
      <c r="H33" s="100" t="s">
        <v>375</v>
      </c>
      <c r="I33" s="96" t="s">
        <v>374</v>
      </c>
      <c r="J33" s="7"/>
    </row>
    <row r="34" spans="1:10" ht="56.25" customHeight="1" x14ac:dyDescent="0.25">
      <c r="A34" s="120" t="s">
        <v>256</v>
      </c>
      <c r="B34" s="121" t="s">
        <v>594</v>
      </c>
      <c r="C34" s="121" t="s">
        <v>460</v>
      </c>
      <c r="D34" s="121" t="s">
        <v>399</v>
      </c>
      <c r="E34" s="122">
        <v>4341929.47</v>
      </c>
      <c r="F34" s="121" t="s">
        <v>554</v>
      </c>
      <c r="G34" s="122">
        <v>4341929.47</v>
      </c>
      <c r="H34" s="100" t="s">
        <v>375</v>
      </c>
      <c r="I34" s="96" t="s">
        <v>374</v>
      </c>
      <c r="J34" s="7"/>
    </row>
    <row r="35" spans="1:10" ht="93" customHeight="1" x14ac:dyDescent="0.25">
      <c r="A35" s="120" t="s">
        <v>121</v>
      </c>
      <c r="B35" s="121" t="s">
        <v>595</v>
      </c>
      <c r="C35" s="121" t="s">
        <v>461</v>
      </c>
      <c r="D35" s="121" t="s">
        <v>539</v>
      </c>
      <c r="E35" s="122">
        <v>7756.4</v>
      </c>
      <c r="F35" s="121" t="s">
        <v>555</v>
      </c>
      <c r="G35" s="122">
        <v>7756.4</v>
      </c>
      <c r="H35" s="100" t="s">
        <v>375</v>
      </c>
      <c r="I35" s="96" t="s">
        <v>374</v>
      </c>
      <c r="J35" s="7"/>
    </row>
    <row r="36" spans="1:10" ht="56.25" x14ac:dyDescent="0.25">
      <c r="A36" s="120" t="s">
        <v>414</v>
      </c>
      <c r="B36" s="121" t="s">
        <v>596</v>
      </c>
      <c r="C36" s="121" t="s">
        <v>462</v>
      </c>
      <c r="D36" s="121" t="s">
        <v>540</v>
      </c>
      <c r="E36" s="122">
        <v>1660872.2</v>
      </c>
      <c r="F36" s="121" t="s">
        <v>556</v>
      </c>
      <c r="G36" s="122">
        <v>1660872.2</v>
      </c>
      <c r="H36" s="100" t="s">
        <v>375</v>
      </c>
      <c r="I36" s="96" t="s">
        <v>374</v>
      </c>
      <c r="J36" s="7"/>
    </row>
    <row r="37" spans="1:10" ht="74.25" customHeight="1" x14ac:dyDescent="0.25">
      <c r="A37" s="120" t="s">
        <v>386</v>
      </c>
      <c r="B37" s="121" t="s">
        <v>597</v>
      </c>
      <c r="C37" s="121" t="s">
        <v>463</v>
      </c>
      <c r="D37" s="121" t="s">
        <v>396</v>
      </c>
      <c r="E37" s="122">
        <v>79532</v>
      </c>
      <c r="F37" s="121" t="s">
        <v>550</v>
      </c>
      <c r="G37" s="122">
        <v>79532</v>
      </c>
      <c r="H37" s="100" t="s">
        <v>375</v>
      </c>
      <c r="I37" s="96" t="s">
        <v>374</v>
      </c>
      <c r="J37" s="7"/>
    </row>
    <row r="38" spans="1:10" ht="72" customHeight="1" x14ac:dyDescent="0.25">
      <c r="A38" s="120" t="s">
        <v>380</v>
      </c>
      <c r="B38" s="121" t="s">
        <v>598</v>
      </c>
      <c r="C38" s="121" t="s">
        <v>464</v>
      </c>
      <c r="D38" s="121" t="s">
        <v>537</v>
      </c>
      <c r="E38" s="122">
        <v>89729.45</v>
      </c>
      <c r="F38" s="121" t="s">
        <v>552</v>
      </c>
      <c r="G38" s="122">
        <v>89729.45</v>
      </c>
      <c r="H38" s="100" t="s">
        <v>375</v>
      </c>
      <c r="I38" s="96" t="s">
        <v>374</v>
      </c>
      <c r="J38" s="7"/>
    </row>
    <row r="39" spans="1:10" ht="90.75" customHeight="1" x14ac:dyDescent="0.25">
      <c r="A39" s="120" t="s">
        <v>380</v>
      </c>
      <c r="B39" s="121" t="s">
        <v>599</v>
      </c>
      <c r="C39" s="121" t="s">
        <v>465</v>
      </c>
      <c r="D39" s="121" t="s">
        <v>537</v>
      </c>
      <c r="E39" s="122">
        <v>15652.7</v>
      </c>
      <c r="F39" s="121" t="s">
        <v>552</v>
      </c>
      <c r="G39" s="122">
        <v>15652.7</v>
      </c>
      <c r="H39" s="100" t="s">
        <v>375</v>
      </c>
      <c r="I39" s="96" t="s">
        <v>374</v>
      </c>
      <c r="J39" s="7"/>
    </row>
    <row r="40" spans="1:10" ht="60" customHeight="1" x14ac:dyDescent="0.25">
      <c r="A40" s="120" t="s">
        <v>380</v>
      </c>
      <c r="B40" s="121" t="s">
        <v>600</v>
      </c>
      <c r="C40" s="121" t="s">
        <v>466</v>
      </c>
      <c r="D40" s="121" t="s">
        <v>537</v>
      </c>
      <c r="E40" s="122">
        <v>18927.2</v>
      </c>
      <c r="F40" s="121" t="s">
        <v>552</v>
      </c>
      <c r="G40" s="122">
        <v>18927.2</v>
      </c>
      <c r="H40" s="100" t="s">
        <v>375</v>
      </c>
      <c r="I40" s="96" t="s">
        <v>374</v>
      </c>
      <c r="J40" s="7"/>
    </row>
    <row r="41" spans="1:10" ht="45" x14ac:dyDescent="0.25">
      <c r="A41" s="120" t="s">
        <v>380</v>
      </c>
      <c r="B41" s="121" t="s">
        <v>601</v>
      </c>
      <c r="C41" s="121" t="s">
        <v>467</v>
      </c>
      <c r="D41" s="121" t="s">
        <v>400</v>
      </c>
      <c r="E41" s="122">
        <v>56008.7</v>
      </c>
      <c r="F41" s="121" t="s">
        <v>557</v>
      </c>
      <c r="G41" s="122">
        <v>56008.7</v>
      </c>
      <c r="H41" s="100" t="s">
        <v>375</v>
      </c>
      <c r="I41" s="96" t="s">
        <v>374</v>
      </c>
      <c r="J41" s="7"/>
    </row>
    <row r="42" spans="1:10" ht="45" x14ac:dyDescent="0.25">
      <c r="A42" s="120" t="s">
        <v>380</v>
      </c>
      <c r="B42" s="121" t="s">
        <v>602</v>
      </c>
      <c r="C42" s="121" t="s">
        <v>468</v>
      </c>
      <c r="D42" s="121" t="s">
        <v>403</v>
      </c>
      <c r="E42" s="122">
        <v>69964.45</v>
      </c>
      <c r="F42" s="121" t="s">
        <v>558</v>
      </c>
      <c r="G42" s="122">
        <v>69964.45</v>
      </c>
      <c r="H42" s="100" t="s">
        <v>375</v>
      </c>
      <c r="I42" s="96" t="s">
        <v>374</v>
      </c>
      <c r="J42" s="7"/>
    </row>
    <row r="43" spans="1:10" ht="33.75" x14ac:dyDescent="0.25">
      <c r="A43" s="120" t="s">
        <v>253</v>
      </c>
      <c r="B43" s="121" t="s">
        <v>603</v>
      </c>
      <c r="C43" s="121" t="s">
        <v>469</v>
      </c>
      <c r="D43" s="121" t="s">
        <v>405</v>
      </c>
      <c r="E43" s="122">
        <v>321669.44</v>
      </c>
      <c r="F43" s="121" t="s">
        <v>559</v>
      </c>
      <c r="G43" s="122">
        <v>321669.44</v>
      </c>
      <c r="H43" s="100" t="s">
        <v>375</v>
      </c>
      <c r="I43" s="96" t="s">
        <v>374</v>
      </c>
      <c r="J43" s="7"/>
    </row>
    <row r="44" spans="1:10" ht="66" customHeight="1" x14ac:dyDescent="0.25">
      <c r="A44" s="120" t="s">
        <v>253</v>
      </c>
      <c r="B44" s="121" t="s">
        <v>604</v>
      </c>
      <c r="C44" s="121" t="s">
        <v>470</v>
      </c>
      <c r="D44" s="121" t="s">
        <v>405</v>
      </c>
      <c r="E44" s="122">
        <v>43309.57</v>
      </c>
      <c r="F44" s="121" t="s">
        <v>559</v>
      </c>
      <c r="G44" s="122">
        <v>43309.57</v>
      </c>
      <c r="H44" s="100" t="s">
        <v>375</v>
      </c>
      <c r="I44" s="96" t="s">
        <v>374</v>
      </c>
      <c r="J44" s="7"/>
    </row>
    <row r="45" spans="1:10" ht="33.75" x14ac:dyDescent="0.25">
      <c r="A45" s="120" t="s">
        <v>253</v>
      </c>
      <c r="B45" s="121" t="s">
        <v>605</v>
      </c>
      <c r="C45" s="121" t="s">
        <v>471</v>
      </c>
      <c r="D45" s="121" t="s">
        <v>405</v>
      </c>
      <c r="E45" s="122">
        <v>58630</v>
      </c>
      <c r="F45" s="121" t="s">
        <v>559</v>
      </c>
      <c r="G45" s="122">
        <v>58630</v>
      </c>
      <c r="H45" s="100" t="s">
        <v>375</v>
      </c>
      <c r="I45" s="96" t="s">
        <v>374</v>
      </c>
      <c r="J45" s="7"/>
    </row>
    <row r="46" spans="1:10" ht="45" x14ac:dyDescent="0.25">
      <c r="A46" s="120" t="s">
        <v>387</v>
      </c>
      <c r="B46" s="121" t="s">
        <v>606</v>
      </c>
      <c r="C46" s="121" t="s">
        <v>472</v>
      </c>
      <c r="D46" s="121" t="s">
        <v>401</v>
      </c>
      <c r="E46" s="122">
        <v>222325.31</v>
      </c>
      <c r="F46" s="121" t="s">
        <v>546</v>
      </c>
      <c r="G46" s="122">
        <v>222325.31</v>
      </c>
      <c r="H46" s="100" t="s">
        <v>375</v>
      </c>
      <c r="I46" s="96" t="s">
        <v>374</v>
      </c>
      <c r="J46" s="7"/>
    </row>
    <row r="47" spans="1:10" ht="68.25" customHeight="1" x14ac:dyDescent="0.25">
      <c r="A47" s="120" t="s">
        <v>251</v>
      </c>
      <c r="B47" s="121" t="s">
        <v>607</v>
      </c>
      <c r="C47" s="121" t="s">
        <v>395</v>
      </c>
      <c r="D47" s="121" t="s">
        <v>536</v>
      </c>
      <c r="E47" s="122">
        <v>250000</v>
      </c>
      <c r="F47" s="121" t="s">
        <v>551</v>
      </c>
      <c r="G47" s="122">
        <v>250000</v>
      </c>
      <c r="H47" s="100" t="s">
        <v>375</v>
      </c>
      <c r="I47" s="96" t="s">
        <v>374</v>
      </c>
      <c r="J47" s="7"/>
    </row>
    <row r="48" spans="1:10" ht="78" customHeight="1" x14ac:dyDescent="0.25">
      <c r="A48" s="120" t="s">
        <v>415</v>
      </c>
      <c r="B48" s="121" t="s">
        <v>608</v>
      </c>
      <c r="C48" s="121" t="s">
        <v>473</v>
      </c>
      <c r="D48" s="121" t="s">
        <v>540</v>
      </c>
      <c r="E48" s="122">
        <v>706971.36</v>
      </c>
      <c r="F48" s="121" t="s">
        <v>556</v>
      </c>
      <c r="G48" s="122">
        <v>706971.36</v>
      </c>
      <c r="H48" s="100" t="s">
        <v>375</v>
      </c>
      <c r="I48" s="96" t="s">
        <v>374</v>
      </c>
      <c r="J48" s="7"/>
    </row>
    <row r="49" spans="1:10" ht="68.25" customHeight="1" x14ac:dyDescent="0.25">
      <c r="A49" s="120" t="s">
        <v>376</v>
      </c>
      <c r="B49" s="121" t="s">
        <v>609</v>
      </c>
      <c r="C49" s="121" t="s">
        <v>474</v>
      </c>
      <c r="D49" s="121" t="s">
        <v>404</v>
      </c>
      <c r="E49" s="122">
        <v>7153.68</v>
      </c>
      <c r="F49" s="121" t="s">
        <v>560</v>
      </c>
      <c r="G49" s="122">
        <v>7153.68</v>
      </c>
      <c r="H49" s="100" t="s">
        <v>375</v>
      </c>
      <c r="I49" s="96" t="s">
        <v>374</v>
      </c>
      <c r="J49" s="7"/>
    </row>
    <row r="50" spans="1:10" ht="66" customHeight="1" x14ac:dyDescent="0.25">
      <c r="A50" s="120" t="s">
        <v>376</v>
      </c>
      <c r="B50" s="121" t="s">
        <v>610</v>
      </c>
      <c r="C50" s="121" t="s">
        <v>475</v>
      </c>
      <c r="D50" s="121" t="s">
        <v>404</v>
      </c>
      <c r="E50" s="122">
        <v>7280.26</v>
      </c>
      <c r="F50" s="121" t="s">
        <v>560</v>
      </c>
      <c r="G50" s="122">
        <v>7280.26</v>
      </c>
      <c r="H50" s="100" t="s">
        <v>375</v>
      </c>
      <c r="I50" s="96" t="s">
        <v>374</v>
      </c>
      <c r="J50" s="7"/>
    </row>
    <row r="51" spans="1:10" ht="65.25" customHeight="1" x14ac:dyDescent="0.25">
      <c r="A51" s="120" t="s">
        <v>376</v>
      </c>
      <c r="B51" s="121" t="s">
        <v>611</v>
      </c>
      <c r="C51" s="121" t="s">
        <v>476</v>
      </c>
      <c r="D51" s="121" t="s">
        <v>404</v>
      </c>
      <c r="E51" s="122">
        <v>13675.16</v>
      </c>
      <c r="F51" s="121" t="s">
        <v>560</v>
      </c>
      <c r="G51" s="122">
        <v>13675.16</v>
      </c>
      <c r="H51" s="100" t="s">
        <v>375</v>
      </c>
      <c r="I51" s="96" t="s">
        <v>374</v>
      </c>
      <c r="J51" s="7"/>
    </row>
    <row r="52" spans="1:10" ht="60.75" customHeight="1" x14ac:dyDescent="0.25">
      <c r="A52" s="120" t="s">
        <v>376</v>
      </c>
      <c r="B52" s="121" t="s">
        <v>612</v>
      </c>
      <c r="C52" s="121" t="s">
        <v>477</v>
      </c>
      <c r="D52" s="121" t="s">
        <v>397</v>
      </c>
      <c r="E52" s="122">
        <v>6488.71</v>
      </c>
      <c r="F52" s="121" t="s">
        <v>549</v>
      </c>
      <c r="G52" s="122">
        <v>6488.71</v>
      </c>
      <c r="H52" s="100" t="s">
        <v>375</v>
      </c>
      <c r="I52" s="96" t="s">
        <v>374</v>
      </c>
      <c r="J52" s="7"/>
    </row>
    <row r="53" spans="1:10" ht="72.75" customHeight="1" x14ac:dyDescent="0.25">
      <c r="A53" s="120" t="s">
        <v>416</v>
      </c>
      <c r="B53" s="121" t="s">
        <v>613</v>
      </c>
      <c r="C53" s="121" t="s">
        <v>478</v>
      </c>
      <c r="D53" s="121" t="s">
        <v>400</v>
      </c>
      <c r="E53" s="122">
        <v>1149998.5</v>
      </c>
      <c r="F53" s="121" t="s">
        <v>557</v>
      </c>
      <c r="G53" s="122">
        <v>1149998.5</v>
      </c>
      <c r="H53" s="100" t="s">
        <v>375</v>
      </c>
      <c r="I53" s="96" t="s">
        <v>374</v>
      </c>
      <c r="J53" s="7"/>
    </row>
    <row r="54" spans="1:10" ht="81" customHeight="1" x14ac:dyDescent="0.25">
      <c r="A54" s="120" t="s">
        <v>247</v>
      </c>
      <c r="B54" s="121" t="s">
        <v>614</v>
      </c>
      <c r="C54" s="121" t="s">
        <v>479</v>
      </c>
      <c r="D54" s="121" t="s">
        <v>537</v>
      </c>
      <c r="E54" s="122">
        <v>3286.06</v>
      </c>
      <c r="F54" s="121" t="s">
        <v>552</v>
      </c>
      <c r="G54" s="122">
        <v>3286.06</v>
      </c>
      <c r="H54" s="100" t="s">
        <v>375</v>
      </c>
      <c r="I54" s="96" t="s">
        <v>374</v>
      </c>
      <c r="J54" s="7"/>
    </row>
    <row r="55" spans="1:10" ht="45" x14ac:dyDescent="0.25">
      <c r="A55" s="120" t="s">
        <v>247</v>
      </c>
      <c r="B55" s="121" t="s">
        <v>615</v>
      </c>
      <c r="C55" s="121" t="s">
        <v>480</v>
      </c>
      <c r="D55" s="121" t="s">
        <v>537</v>
      </c>
      <c r="E55" s="122">
        <v>4409.4399999999996</v>
      </c>
      <c r="F55" s="121" t="s">
        <v>552</v>
      </c>
      <c r="G55" s="122">
        <v>4409.4399999999996</v>
      </c>
      <c r="H55" s="100" t="s">
        <v>375</v>
      </c>
      <c r="I55" s="96" t="s">
        <v>374</v>
      </c>
      <c r="J55" s="7"/>
    </row>
    <row r="56" spans="1:10" ht="78" customHeight="1" x14ac:dyDescent="0.25">
      <c r="A56" s="120" t="s">
        <v>247</v>
      </c>
      <c r="B56" s="121" t="s">
        <v>616</v>
      </c>
      <c r="C56" s="121" t="s">
        <v>481</v>
      </c>
      <c r="D56" s="121" t="s">
        <v>537</v>
      </c>
      <c r="E56" s="122">
        <v>5603.92</v>
      </c>
      <c r="F56" s="121" t="s">
        <v>552</v>
      </c>
      <c r="G56" s="122">
        <v>5603.92</v>
      </c>
      <c r="H56" s="100" t="s">
        <v>375</v>
      </c>
      <c r="I56" s="96" t="s">
        <v>374</v>
      </c>
      <c r="J56" s="7"/>
    </row>
    <row r="57" spans="1:10" ht="99" customHeight="1" x14ac:dyDescent="0.25">
      <c r="A57" s="120" t="s">
        <v>237</v>
      </c>
      <c r="B57" s="121" t="s">
        <v>617</v>
      </c>
      <c r="C57" s="121" t="s">
        <v>482</v>
      </c>
      <c r="D57" s="121" t="s">
        <v>541</v>
      </c>
      <c r="E57" s="122">
        <v>427509.34</v>
      </c>
      <c r="F57" s="121" t="s">
        <v>561</v>
      </c>
      <c r="G57" s="122">
        <v>427509.34</v>
      </c>
      <c r="H57" s="100" t="s">
        <v>375</v>
      </c>
      <c r="I57" s="96" t="s">
        <v>374</v>
      </c>
      <c r="J57" s="7"/>
    </row>
    <row r="58" spans="1:10" ht="93.75" customHeight="1" x14ac:dyDescent="0.25">
      <c r="A58" s="120" t="s">
        <v>236</v>
      </c>
      <c r="B58" s="121" t="s">
        <v>618</v>
      </c>
      <c r="C58" s="121" t="s">
        <v>483</v>
      </c>
      <c r="D58" s="121" t="s">
        <v>397</v>
      </c>
      <c r="E58" s="122">
        <v>32870.9</v>
      </c>
      <c r="F58" s="121" t="s">
        <v>549</v>
      </c>
      <c r="G58" s="122">
        <v>32870.9</v>
      </c>
      <c r="H58" s="100" t="s">
        <v>375</v>
      </c>
      <c r="I58" s="96" t="s">
        <v>374</v>
      </c>
      <c r="J58" s="7"/>
    </row>
    <row r="59" spans="1:10" ht="67.5" x14ac:dyDescent="0.25">
      <c r="A59" s="120" t="s">
        <v>236</v>
      </c>
      <c r="B59" s="121" t="s">
        <v>619</v>
      </c>
      <c r="C59" s="121" t="s">
        <v>484</v>
      </c>
      <c r="D59" s="121" t="s">
        <v>397</v>
      </c>
      <c r="E59" s="122">
        <v>38619.35</v>
      </c>
      <c r="F59" s="121" t="s">
        <v>549</v>
      </c>
      <c r="G59" s="122">
        <v>38619.35</v>
      </c>
      <c r="H59" s="100" t="s">
        <v>375</v>
      </c>
      <c r="I59" s="96" t="s">
        <v>374</v>
      </c>
      <c r="J59" s="7"/>
    </row>
    <row r="60" spans="1:10" ht="56.25" x14ac:dyDescent="0.25">
      <c r="A60" s="120" t="s">
        <v>236</v>
      </c>
      <c r="B60" s="121" t="s">
        <v>620</v>
      </c>
      <c r="C60" s="121" t="s">
        <v>485</v>
      </c>
      <c r="D60" s="121" t="s">
        <v>397</v>
      </c>
      <c r="E60" s="122">
        <v>8327.07</v>
      </c>
      <c r="F60" s="121" t="s">
        <v>549</v>
      </c>
      <c r="G60" s="122">
        <v>8327.07</v>
      </c>
      <c r="H60" s="100" t="s">
        <v>375</v>
      </c>
      <c r="I60" s="96" t="s">
        <v>374</v>
      </c>
      <c r="J60" s="7"/>
    </row>
    <row r="61" spans="1:10" ht="71.25" customHeight="1" x14ac:dyDescent="0.25">
      <c r="A61" s="120" t="s">
        <v>236</v>
      </c>
      <c r="B61" s="121" t="s">
        <v>621</v>
      </c>
      <c r="C61" s="121" t="s">
        <v>486</v>
      </c>
      <c r="D61" s="121" t="s">
        <v>397</v>
      </c>
      <c r="E61" s="122">
        <v>553077.63</v>
      </c>
      <c r="F61" s="121" t="s">
        <v>549</v>
      </c>
      <c r="G61" s="122">
        <v>553077.63</v>
      </c>
      <c r="H61" s="100" t="s">
        <v>375</v>
      </c>
      <c r="I61" s="96" t="s">
        <v>374</v>
      </c>
      <c r="J61" s="7"/>
    </row>
    <row r="62" spans="1:10" ht="45" x14ac:dyDescent="0.25">
      <c r="A62" s="120" t="s">
        <v>236</v>
      </c>
      <c r="B62" s="121" t="s">
        <v>622</v>
      </c>
      <c r="C62" s="121" t="s">
        <v>487</v>
      </c>
      <c r="D62" s="121" t="s">
        <v>397</v>
      </c>
      <c r="E62" s="122">
        <v>2286.56</v>
      </c>
      <c r="F62" s="121" t="s">
        <v>549</v>
      </c>
      <c r="G62" s="122">
        <v>2286.56</v>
      </c>
      <c r="H62" s="100" t="s">
        <v>375</v>
      </c>
      <c r="I62" s="96" t="s">
        <v>374</v>
      </c>
      <c r="J62" s="7"/>
    </row>
    <row r="63" spans="1:10" ht="78.75" customHeight="1" x14ac:dyDescent="0.25">
      <c r="A63" s="120" t="s">
        <v>242</v>
      </c>
      <c r="B63" s="121" t="s">
        <v>623</v>
      </c>
      <c r="C63" s="121" t="s">
        <v>488</v>
      </c>
      <c r="D63" s="121" t="s">
        <v>537</v>
      </c>
      <c r="E63" s="122">
        <v>189390</v>
      </c>
      <c r="F63" s="121" t="s">
        <v>552</v>
      </c>
      <c r="G63" s="122">
        <v>189390</v>
      </c>
      <c r="H63" s="100" t="s">
        <v>375</v>
      </c>
      <c r="I63" s="96" t="s">
        <v>374</v>
      </c>
      <c r="J63" s="7"/>
    </row>
    <row r="64" spans="1:10" ht="78" customHeight="1" x14ac:dyDescent="0.25">
      <c r="A64" s="120" t="s">
        <v>377</v>
      </c>
      <c r="B64" s="121" t="s">
        <v>624</v>
      </c>
      <c r="C64" s="121" t="s">
        <v>489</v>
      </c>
      <c r="D64" s="121" t="s">
        <v>536</v>
      </c>
      <c r="E64" s="122">
        <v>201780</v>
      </c>
      <c r="F64" s="121" t="s">
        <v>551</v>
      </c>
      <c r="G64" s="122">
        <v>201780</v>
      </c>
      <c r="H64" s="100" t="s">
        <v>375</v>
      </c>
      <c r="I64" s="96" t="s">
        <v>374</v>
      </c>
      <c r="J64" s="7"/>
    </row>
    <row r="65" spans="1:10" ht="57" customHeight="1" x14ac:dyDescent="0.25">
      <c r="A65" s="120" t="s">
        <v>377</v>
      </c>
      <c r="B65" s="121" t="s">
        <v>625</v>
      </c>
      <c r="C65" s="121" t="s">
        <v>490</v>
      </c>
      <c r="D65" s="121" t="s">
        <v>402</v>
      </c>
      <c r="E65" s="122">
        <v>201780</v>
      </c>
      <c r="F65" s="121" t="s">
        <v>562</v>
      </c>
      <c r="G65" s="122">
        <v>201780</v>
      </c>
      <c r="H65" s="100" t="s">
        <v>375</v>
      </c>
      <c r="I65" s="96" t="s">
        <v>374</v>
      </c>
      <c r="J65" s="7"/>
    </row>
    <row r="66" spans="1:10" ht="77.25" customHeight="1" x14ac:dyDescent="0.25">
      <c r="A66" s="120" t="s">
        <v>417</v>
      </c>
      <c r="B66" s="121" t="s">
        <v>626</v>
      </c>
      <c r="C66" s="121" t="s">
        <v>491</v>
      </c>
      <c r="D66" s="121" t="s">
        <v>396</v>
      </c>
      <c r="E66" s="122">
        <v>63985.5</v>
      </c>
      <c r="F66" s="121" t="s">
        <v>550</v>
      </c>
      <c r="G66" s="122">
        <v>63985.5</v>
      </c>
      <c r="H66" s="100" t="s">
        <v>375</v>
      </c>
      <c r="I66" s="96" t="s">
        <v>374</v>
      </c>
      <c r="J66" s="7"/>
    </row>
    <row r="67" spans="1:10" ht="66.75" customHeight="1" x14ac:dyDescent="0.25">
      <c r="A67" s="120" t="s">
        <v>418</v>
      </c>
      <c r="B67" s="121" t="s">
        <v>627</v>
      </c>
      <c r="C67" s="121" t="s">
        <v>492</v>
      </c>
      <c r="D67" s="121" t="s">
        <v>536</v>
      </c>
      <c r="E67" s="122">
        <v>74626.95</v>
      </c>
      <c r="F67" s="121" t="s">
        <v>551</v>
      </c>
      <c r="G67" s="122">
        <v>74626.95</v>
      </c>
      <c r="H67" s="100" t="s">
        <v>375</v>
      </c>
      <c r="I67" s="96" t="s">
        <v>374</v>
      </c>
      <c r="J67" s="7"/>
    </row>
    <row r="68" spans="1:10" ht="99" customHeight="1" x14ac:dyDescent="0.25">
      <c r="A68" s="120" t="s">
        <v>419</v>
      </c>
      <c r="B68" s="121" t="s">
        <v>628</v>
      </c>
      <c r="C68" s="121" t="s">
        <v>493</v>
      </c>
      <c r="D68" s="121" t="s">
        <v>400</v>
      </c>
      <c r="E68" s="122">
        <v>230000</v>
      </c>
      <c r="F68" s="121" t="s">
        <v>557</v>
      </c>
      <c r="G68" s="122">
        <v>230000</v>
      </c>
      <c r="H68" s="100" t="s">
        <v>375</v>
      </c>
      <c r="I68" s="96" t="s">
        <v>374</v>
      </c>
      <c r="J68" s="7"/>
    </row>
    <row r="69" spans="1:10" ht="56.25" x14ac:dyDescent="0.25">
      <c r="A69" s="120" t="s">
        <v>419</v>
      </c>
      <c r="B69" s="121" t="s">
        <v>629</v>
      </c>
      <c r="C69" s="121" t="s">
        <v>494</v>
      </c>
      <c r="D69" s="121" t="s">
        <v>534</v>
      </c>
      <c r="E69" s="122">
        <v>230000</v>
      </c>
      <c r="F69" s="121" t="s">
        <v>547</v>
      </c>
      <c r="G69" s="122">
        <v>230000</v>
      </c>
      <c r="H69" s="100" t="s">
        <v>375</v>
      </c>
      <c r="I69" s="96" t="s">
        <v>374</v>
      </c>
      <c r="J69" s="7"/>
    </row>
    <row r="70" spans="1:10" ht="78" customHeight="1" x14ac:dyDescent="0.25">
      <c r="A70" s="120" t="s">
        <v>388</v>
      </c>
      <c r="B70" s="121" t="s">
        <v>672</v>
      </c>
      <c r="C70" s="121" t="s">
        <v>495</v>
      </c>
      <c r="D70" s="121" t="s">
        <v>392</v>
      </c>
      <c r="E70" s="122">
        <v>23016.5</v>
      </c>
      <c r="F70" s="121" t="s">
        <v>397</v>
      </c>
      <c r="G70" s="122">
        <v>23016.5</v>
      </c>
      <c r="H70" s="100" t="s">
        <v>375</v>
      </c>
      <c r="I70" s="96" t="s">
        <v>374</v>
      </c>
      <c r="J70" s="7"/>
    </row>
    <row r="71" spans="1:10" ht="67.5" x14ac:dyDescent="0.25">
      <c r="A71" s="120" t="s">
        <v>420</v>
      </c>
      <c r="B71" s="121" t="s">
        <v>630</v>
      </c>
      <c r="C71" s="121" t="s">
        <v>496</v>
      </c>
      <c r="D71" s="121" t="s">
        <v>542</v>
      </c>
      <c r="E71" s="122">
        <v>90084</v>
      </c>
      <c r="F71" s="121" t="s">
        <v>563</v>
      </c>
      <c r="G71" s="122">
        <v>90084</v>
      </c>
      <c r="H71" s="100" t="s">
        <v>375</v>
      </c>
      <c r="I71" s="96" t="s">
        <v>374</v>
      </c>
      <c r="J71" s="7"/>
    </row>
    <row r="72" spans="1:10" ht="90" x14ac:dyDescent="0.25">
      <c r="A72" s="120" t="s">
        <v>421</v>
      </c>
      <c r="B72" s="121" t="s">
        <v>631</v>
      </c>
      <c r="C72" s="121" t="s">
        <v>497</v>
      </c>
      <c r="D72" s="121" t="s">
        <v>398</v>
      </c>
      <c r="E72" s="122">
        <v>615960</v>
      </c>
      <c r="F72" s="121" t="s">
        <v>564</v>
      </c>
      <c r="G72" s="122">
        <v>615960</v>
      </c>
      <c r="H72" s="100" t="s">
        <v>375</v>
      </c>
      <c r="I72" s="96" t="s">
        <v>374</v>
      </c>
      <c r="J72" s="7"/>
    </row>
    <row r="73" spans="1:10" ht="78" customHeight="1" x14ac:dyDescent="0.25">
      <c r="A73" s="120" t="s">
        <v>421</v>
      </c>
      <c r="B73" s="121" t="s">
        <v>632</v>
      </c>
      <c r="C73" s="121" t="s">
        <v>498</v>
      </c>
      <c r="D73" s="121" t="s">
        <v>534</v>
      </c>
      <c r="E73" s="122">
        <v>171100</v>
      </c>
      <c r="F73" s="121" t="s">
        <v>547</v>
      </c>
      <c r="G73" s="122">
        <v>171100</v>
      </c>
      <c r="H73" s="100" t="s">
        <v>375</v>
      </c>
      <c r="I73" s="96" t="s">
        <v>374</v>
      </c>
      <c r="J73" s="7"/>
    </row>
    <row r="74" spans="1:10" ht="78.75" customHeight="1" x14ac:dyDescent="0.25">
      <c r="A74" s="120" t="s">
        <v>422</v>
      </c>
      <c r="B74" s="121" t="s">
        <v>633</v>
      </c>
      <c r="C74" s="121" t="s">
        <v>383</v>
      </c>
      <c r="D74" s="121" t="s">
        <v>398</v>
      </c>
      <c r="E74" s="122">
        <v>45660</v>
      </c>
      <c r="F74" s="121" t="s">
        <v>564</v>
      </c>
      <c r="G74" s="122">
        <v>45660</v>
      </c>
      <c r="H74" s="100" t="s">
        <v>375</v>
      </c>
      <c r="I74" s="96" t="s">
        <v>374</v>
      </c>
      <c r="J74" s="7"/>
    </row>
    <row r="75" spans="1:10" ht="87.75" customHeight="1" x14ac:dyDescent="0.25">
      <c r="A75" s="120" t="s">
        <v>423</v>
      </c>
      <c r="B75" s="121" t="s">
        <v>634</v>
      </c>
      <c r="C75" s="121" t="s">
        <v>499</v>
      </c>
      <c r="D75" s="121" t="s">
        <v>406</v>
      </c>
      <c r="E75" s="122">
        <v>80600.02</v>
      </c>
      <c r="F75" s="121" t="s">
        <v>565</v>
      </c>
      <c r="G75" s="122">
        <v>80600.02</v>
      </c>
      <c r="H75" s="100" t="s">
        <v>375</v>
      </c>
      <c r="I75" s="96" t="s">
        <v>374</v>
      </c>
      <c r="J75" s="7"/>
    </row>
    <row r="76" spans="1:10" ht="55.5" customHeight="1" x14ac:dyDescent="0.25">
      <c r="A76" s="120" t="s">
        <v>423</v>
      </c>
      <c r="B76" s="121" t="s">
        <v>635</v>
      </c>
      <c r="C76" s="121" t="s">
        <v>500</v>
      </c>
      <c r="D76" s="121" t="s">
        <v>535</v>
      </c>
      <c r="E76" s="122">
        <v>3074.99</v>
      </c>
      <c r="F76" s="121" t="s">
        <v>548</v>
      </c>
      <c r="G76" s="122">
        <v>3074.99</v>
      </c>
      <c r="H76" s="100" t="s">
        <v>375</v>
      </c>
      <c r="I76" s="96" t="s">
        <v>374</v>
      </c>
      <c r="J76" s="7"/>
    </row>
    <row r="77" spans="1:10" ht="52.5" customHeight="1" x14ac:dyDescent="0.25">
      <c r="A77" s="120" t="s">
        <v>424</v>
      </c>
      <c r="B77" s="121" t="s">
        <v>636</v>
      </c>
      <c r="C77" s="121" t="s">
        <v>501</v>
      </c>
      <c r="D77" s="121" t="s">
        <v>543</v>
      </c>
      <c r="E77" s="122">
        <v>40120</v>
      </c>
      <c r="F77" s="121" t="s">
        <v>566</v>
      </c>
      <c r="G77" s="122">
        <v>40120</v>
      </c>
      <c r="H77" s="100" t="s">
        <v>375</v>
      </c>
      <c r="I77" s="96" t="s">
        <v>374</v>
      </c>
    </row>
    <row r="78" spans="1:10" ht="84" customHeight="1" x14ac:dyDescent="0.25">
      <c r="A78" s="120" t="s">
        <v>425</v>
      </c>
      <c r="B78" s="121" t="s">
        <v>637</v>
      </c>
      <c r="C78" s="121" t="s">
        <v>502</v>
      </c>
      <c r="D78" s="121" t="s">
        <v>404</v>
      </c>
      <c r="E78" s="122">
        <v>28320</v>
      </c>
      <c r="F78" s="121" t="s">
        <v>560</v>
      </c>
      <c r="G78" s="122">
        <v>28320</v>
      </c>
      <c r="H78" s="100" t="s">
        <v>375</v>
      </c>
      <c r="I78" s="96" t="s">
        <v>374</v>
      </c>
    </row>
    <row r="79" spans="1:10" ht="67.5" x14ac:dyDescent="0.25">
      <c r="A79" s="120" t="s">
        <v>426</v>
      </c>
      <c r="B79" s="121" t="s">
        <v>638</v>
      </c>
      <c r="C79" s="121" t="s">
        <v>458</v>
      </c>
      <c r="D79" s="121" t="s">
        <v>404</v>
      </c>
      <c r="E79" s="122">
        <v>83780</v>
      </c>
      <c r="F79" s="121" t="s">
        <v>560</v>
      </c>
      <c r="G79" s="122">
        <v>83780</v>
      </c>
      <c r="H79" s="100" t="s">
        <v>375</v>
      </c>
      <c r="I79" s="96" t="s">
        <v>374</v>
      </c>
    </row>
    <row r="80" spans="1:10" ht="67.5" x14ac:dyDescent="0.25">
      <c r="A80" s="120" t="s">
        <v>427</v>
      </c>
      <c r="B80" s="121" t="s">
        <v>639</v>
      </c>
      <c r="C80" s="121" t="s">
        <v>394</v>
      </c>
      <c r="D80" s="121" t="s">
        <v>538</v>
      </c>
      <c r="E80" s="122">
        <v>11800</v>
      </c>
      <c r="F80" s="121" t="s">
        <v>553</v>
      </c>
      <c r="G80" s="122">
        <v>11800</v>
      </c>
      <c r="H80" s="100" t="s">
        <v>375</v>
      </c>
      <c r="I80" s="96" t="s">
        <v>374</v>
      </c>
    </row>
    <row r="81" spans="1:9" ht="45" x14ac:dyDescent="0.25">
      <c r="A81" s="120" t="s">
        <v>382</v>
      </c>
      <c r="B81" s="121" t="s">
        <v>640</v>
      </c>
      <c r="C81" s="121" t="s">
        <v>503</v>
      </c>
      <c r="D81" s="121" t="s">
        <v>397</v>
      </c>
      <c r="E81" s="122">
        <v>191290.18</v>
      </c>
      <c r="F81" s="121" t="s">
        <v>549</v>
      </c>
      <c r="G81" s="122">
        <v>191290.18</v>
      </c>
      <c r="H81" s="100" t="s">
        <v>375</v>
      </c>
      <c r="I81" s="96" t="s">
        <v>374</v>
      </c>
    </row>
    <row r="82" spans="1:9" ht="60.75" customHeight="1" x14ac:dyDescent="0.25">
      <c r="A82" s="120" t="s">
        <v>230</v>
      </c>
      <c r="B82" s="121" t="s">
        <v>641</v>
      </c>
      <c r="C82" s="121" t="s">
        <v>504</v>
      </c>
      <c r="D82" s="121" t="s">
        <v>537</v>
      </c>
      <c r="E82" s="122">
        <v>78834.87</v>
      </c>
      <c r="F82" s="121" t="s">
        <v>552</v>
      </c>
      <c r="G82" s="122">
        <v>78834.87</v>
      </c>
      <c r="H82" s="100" t="s">
        <v>375</v>
      </c>
      <c r="I82" s="96" t="s">
        <v>374</v>
      </c>
    </row>
    <row r="83" spans="1:9" ht="69" customHeight="1" x14ac:dyDescent="0.25">
      <c r="A83" s="120" t="s">
        <v>230</v>
      </c>
      <c r="B83" s="121" t="s">
        <v>642</v>
      </c>
      <c r="C83" s="121" t="s">
        <v>504</v>
      </c>
      <c r="D83" s="121" t="s">
        <v>537</v>
      </c>
      <c r="E83" s="122">
        <v>63484.08</v>
      </c>
      <c r="F83" s="121" t="s">
        <v>552</v>
      </c>
      <c r="G83" s="122">
        <v>63484.08</v>
      </c>
      <c r="H83" s="100" t="s">
        <v>375</v>
      </c>
      <c r="I83" s="96" t="s">
        <v>374</v>
      </c>
    </row>
    <row r="84" spans="1:9" ht="72.75" customHeight="1" x14ac:dyDescent="0.25">
      <c r="A84" s="120" t="s">
        <v>381</v>
      </c>
      <c r="B84" s="121" t="s">
        <v>643</v>
      </c>
      <c r="C84" s="121" t="s">
        <v>505</v>
      </c>
      <c r="D84" s="121" t="s">
        <v>540</v>
      </c>
      <c r="E84" s="122">
        <v>42480</v>
      </c>
      <c r="F84" s="121" t="s">
        <v>556</v>
      </c>
      <c r="G84" s="122">
        <v>42480</v>
      </c>
      <c r="H84" s="100" t="s">
        <v>375</v>
      </c>
      <c r="I84" s="96" t="s">
        <v>374</v>
      </c>
    </row>
    <row r="85" spans="1:9" ht="66.75" customHeight="1" x14ac:dyDescent="0.25">
      <c r="A85" s="120" t="s">
        <v>381</v>
      </c>
      <c r="B85" s="121" t="s">
        <v>644</v>
      </c>
      <c r="C85" s="121" t="s">
        <v>506</v>
      </c>
      <c r="D85" s="121" t="s">
        <v>544</v>
      </c>
      <c r="E85" s="122">
        <v>42480</v>
      </c>
      <c r="F85" s="121" t="s">
        <v>567</v>
      </c>
      <c r="G85" s="122">
        <v>42480</v>
      </c>
      <c r="H85" s="100" t="s">
        <v>375</v>
      </c>
      <c r="I85" s="96" t="s">
        <v>374</v>
      </c>
    </row>
    <row r="86" spans="1:9" ht="39" customHeight="1" x14ac:dyDescent="0.25">
      <c r="A86" s="120" t="s">
        <v>428</v>
      </c>
      <c r="B86" s="121" t="s">
        <v>645</v>
      </c>
      <c r="C86" s="121" t="s">
        <v>507</v>
      </c>
      <c r="D86" s="121" t="s">
        <v>534</v>
      </c>
      <c r="E86" s="122">
        <v>108088</v>
      </c>
      <c r="F86" s="121" t="s">
        <v>547</v>
      </c>
      <c r="G86" s="122">
        <v>108088</v>
      </c>
      <c r="H86" s="100" t="s">
        <v>375</v>
      </c>
      <c r="I86" s="96" t="s">
        <v>374</v>
      </c>
    </row>
    <row r="87" spans="1:9" ht="73.5" customHeight="1" x14ac:dyDescent="0.25">
      <c r="A87" s="120" t="s">
        <v>429</v>
      </c>
      <c r="B87" s="121" t="s">
        <v>646</v>
      </c>
      <c r="C87" s="121" t="s">
        <v>508</v>
      </c>
      <c r="D87" s="121" t="s">
        <v>404</v>
      </c>
      <c r="E87" s="122">
        <v>99417.600000000006</v>
      </c>
      <c r="F87" s="121" t="s">
        <v>560</v>
      </c>
      <c r="G87" s="122">
        <v>99417.600000000006</v>
      </c>
      <c r="H87" s="100" t="s">
        <v>375</v>
      </c>
      <c r="I87" s="96" t="s">
        <v>374</v>
      </c>
    </row>
    <row r="88" spans="1:9" ht="45" x14ac:dyDescent="0.25">
      <c r="A88" s="120" t="s">
        <v>378</v>
      </c>
      <c r="B88" s="121" t="s">
        <v>647</v>
      </c>
      <c r="C88" s="121" t="s">
        <v>509</v>
      </c>
      <c r="D88" s="121" t="s">
        <v>542</v>
      </c>
      <c r="E88" s="122">
        <v>145148.85</v>
      </c>
      <c r="F88" s="121" t="s">
        <v>563</v>
      </c>
      <c r="G88" s="122">
        <v>145148.85</v>
      </c>
      <c r="H88" s="100" t="s">
        <v>375</v>
      </c>
      <c r="I88" s="96" t="s">
        <v>374</v>
      </c>
    </row>
    <row r="89" spans="1:9" ht="64.5" customHeight="1" x14ac:dyDescent="0.25">
      <c r="A89" s="120" t="s">
        <v>430</v>
      </c>
      <c r="B89" s="121" t="s">
        <v>648</v>
      </c>
      <c r="C89" s="121" t="s">
        <v>510</v>
      </c>
      <c r="D89" s="121" t="s">
        <v>537</v>
      </c>
      <c r="E89" s="122">
        <v>5292000</v>
      </c>
      <c r="F89" s="121" t="s">
        <v>552</v>
      </c>
      <c r="G89" s="122">
        <v>5292000</v>
      </c>
      <c r="H89" s="100" t="s">
        <v>375</v>
      </c>
      <c r="I89" s="96" t="s">
        <v>374</v>
      </c>
    </row>
    <row r="90" spans="1:9" ht="67.5" x14ac:dyDescent="0.25">
      <c r="A90" s="120" t="s">
        <v>430</v>
      </c>
      <c r="B90" s="121" t="s">
        <v>649</v>
      </c>
      <c r="C90" s="121" t="s">
        <v>511</v>
      </c>
      <c r="D90" s="121" t="s">
        <v>400</v>
      </c>
      <c r="E90" s="122">
        <v>5292000</v>
      </c>
      <c r="F90" s="121" t="s">
        <v>557</v>
      </c>
      <c r="G90" s="122">
        <v>5292000</v>
      </c>
      <c r="H90" s="100" t="s">
        <v>375</v>
      </c>
      <c r="I90" s="96" t="s">
        <v>374</v>
      </c>
    </row>
    <row r="91" spans="1:9" ht="64.5" customHeight="1" x14ac:dyDescent="0.25">
      <c r="A91" s="120" t="s">
        <v>431</v>
      </c>
      <c r="B91" s="121" t="s">
        <v>650</v>
      </c>
      <c r="C91" s="121" t="s">
        <v>512</v>
      </c>
      <c r="D91" s="121" t="s">
        <v>403</v>
      </c>
      <c r="E91" s="122">
        <v>498550</v>
      </c>
      <c r="F91" s="121" t="s">
        <v>558</v>
      </c>
      <c r="G91" s="122">
        <v>498550</v>
      </c>
      <c r="H91" s="100" t="s">
        <v>375</v>
      </c>
      <c r="I91" s="96" t="s">
        <v>374</v>
      </c>
    </row>
    <row r="92" spans="1:9" ht="48" customHeight="1" x14ac:dyDescent="0.25">
      <c r="A92" s="120" t="s">
        <v>389</v>
      </c>
      <c r="B92" s="121" t="s">
        <v>651</v>
      </c>
      <c r="C92" s="121" t="s">
        <v>513</v>
      </c>
      <c r="D92" s="121" t="s">
        <v>405</v>
      </c>
      <c r="E92" s="122">
        <v>95432.5</v>
      </c>
      <c r="F92" s="121" t="s">
        <v>559</v>
      </c>
      <c r="G92" s="122">
        <v>95432.5</v>
      </c>
      <c r="H92" s="100" t="s">
        <v>375</v>
      </c>
      <c r="I92" s="96" t="s">
        <v>374</v>
      </c>
    </row>
    <row r="93" spans="1:9" ht="66" customHeight="1" x14ac:dyDescent="0.25">
      <c r="A93" s="120" t="s">
        <v>258</v>
      </c>
      <c r="B93" s="121" t="s">
        <v>652</v>
      </c>
      <c r="C93" s="121" t="s">
        <v>514</v>
      </c>
      <c r="D93" s="121" t="s">
        <v>398</v>
      </c>
      <c r="E93" s="122">
        <v>308783.3</v>
      </c>
      <c r="F93" s="121" t="s">
        <v>564</v>
      </c>
      <c r="G93" s="122">
        <v>308783.3</v>
      </c>
      <c r="H93" s="100" t="s">
        <v>375</v>
      </c>
      <c r="I93" s="96" t="s">
        <v>374</v>
      </c>
    </row>
    <row r="94" spans="1:9" ht="61.5" customHeight="1" x14ac:dyDescent="0.25">
      <c r="A94" s="120" t="s">
        <v>258</v>
      </c>
      <c r="B94" s="121" t="s">
        <v>653</v>
      </c>
      <c r="C94" s="121" t="s">
        <v>515</v>
      </c>
      <c r="D94" s="121" t="s">
        <v>398</v>
      </c>
      <c r="E94" s="122">
        <v>149397.24</v>
      </c>
      <c r="F94" s="121" t="s">
        <v>564</v>
      </c>
      <c r="G94" s="122">
        <v>149397.24</v>
      </c>
      <c r="H94" s="100" t="s">
        <v>375</v>
      </c>
      <c r="I94" s="96" t="s">
        <v>374</v>
      </c>
    </row>
    <row r="95" spans="1:9" ht="77.25" customHeight="1" x14ac:dyDescent="0.25">
      <c r="A95" s="120" t="s">
        <v>258</v>
      </c>
      <c r="B95" s="121" t="s">
        <v>654</v>
      </c>
      <c r="C95" s="121" t="s">
        <v>516</v>
      </c>
      <c r="D95" s="121" t="s">
        <v>534</v>
      </c>
      <c r="E95" s="122">
        <v>566868.81000000006</v>
      </c>
      <c r="F95" s="121" t="s">
        <v>547</v>
      </c>
      <c r="G95" s="122">
        <v>566868.81000000006</v>
      </c>
      <c r="H95" s="100" t="s">
        <v>375</v>
      </c>
      <c r="I95" s="96" t="s">
        <v>374</v>
      </c>
    </row>
    <row r="96" spans="1:9" ht="66" customHeight="1" x14ac:dyDescent="0.25">
      <c r="A96" s="120" t="s">
        <v>233</v>
      </c>
      <c r="B96" s="121" t="s">
        <v>655</v>
      </c>
      <c r="C96" s="121" t="s">
        <v>517</v>
      </c>
      <c r="D96" s="121" t="s">
        <v>397</v>
      </c>
      <c r="E96" s="122">
        <v>84057.15</v>
      </c>
      <c r="F96" s="121" t="s">
        <v>549</v>
      </c>
      <c r="G96" s="122">
        <v>84057.15</v>
      </c>
      <c r="H96" s="100" t="s">
        <v>375</v>
      </c>
      <c r="I96" s="96" t="s">
        <v>374</v>
      </c>
    </row>
    <row r="97" spans="1:9" ht="90" customHeight="1" x14ac:dyDescent="0.25">
      <c r="A97" s="120" t="s">
        <v>432</v>
      </c>
      <c r="B97" s="121" t="s">
        <v>656</v>
      </c>
      <c r="C97" s="121" t="s">
        <v>518</v>
      </c>
      <c r="D97" s="121" t="s">
        <v>536</v>
      </c>
      <c r="E97" s="122">
        <v>64900</v>
      </c>
      <c r="F97" s="121" t="s">
        <v>551</v>
      </c>
      <c r="G97" s="122">
        <v>64900</v>
      </c>
      <c r="H97" s="100" t="s">
        <v>375</v>
      </c>
      <c r="I97" s="96" t="s">
        <v>374</v>
      </c>
    </row>
    <row r="98" spans="1:9" ht="66" customHeight="1" x14ac:dyDescent="0.25">
      <c r="A98" s="120" t="s">
        <v>390</v>
      </c>
      <c r="B98" s="121" t="s">
        <v>657</v>
      </c>
      <c r="C98" s="121" t="s">
        <v>519</v>
      </c>
      <c r="D98" s="121" t="s">
        <v>536</v>
      </c>
      <c r="E98" s="122">
        <v>481912</v>
      </c>
      <c r="F98" s="121" t="s">
        <v>551</v>
      </c>
      <c r="G98" s="122">
        <v>481912</v>
      </c>
      <c r="H98" s="100" t="s">
        <v>375</v>
      </c>
      <c r="I98" s="96" t="s">
        <v>374</v>
      </c>
    </row>
    <row r="99" spans="1:9" ht="78" customHeight="1" x14ac:dyDescent="0.25">
      <c r="A99" s="120" t="s">
        <v>390</v>
      </c>
      <c r="B99" s="121" t="s">
        <v>658</v>
      </c>
      <c r="C99" s="121" t="s">
        <v>520</v>
      </c>
      <c r="D99" s="121" t="s">
        <v>534</v>
      </c>
      <c r="E99" s="122">
        <v>739329</v>
      </c>
      <c r="F99" s="121" t="s">
        <v>547</v>
      </c>
      <c r="G99" s="122">
        <v>739329</v>
      </c>
      <c r="H99" s="100" t="s">
        <v>375</v>
      </c>
      <c r="I99" s="96" t="s">
        <v>374</v>
      </c>
    </row>
    <row r="100" spans="1:9" ht="78" customHeight="1" x14ac:dyDescent="0.25">
      <c r="A100" s="120" t="s">
        <v>391</v>
      </c>
      <c r="B100" s="121" t="s">
        <v>659</v>
      </c>
      <c r="C100" s="121" t="s">
        <v>521</v>
      </c>
      <c r="D100" s="121" t="s">
        <v>405</v>
      </c>
      <c r="E100" s="122">
        <v>389400</v>
      </c>
      <c r="F100" s="121" t="s">
        <v>559</v>
      </c>
      <c r="G100" s="122">
        <v>389400</v>
      </c>
      <c r="H100" s="100" t="s">
        <v>375</v>
      </c>
      <c r="I100" s="96" t="s">
        <v>374</v>
      </c>
    </row>
    <row r="101" spans="1:9" ht="66" customHeight="1" x14ac:dyDescent="0.25">
      <c r="A101" s="120" t="s">
        <v>433</v>
      </c>
      <c r="B101" s="121" t="s">
        <v>660</v>
      </c>
      <c r="C101" s="121" t="s">
        <v>522</v>
      </c>
      <c r="D101" s="121" t="s">
        <v>537</v>
      </c>
      <c r="E101" s="122">
        <v>3079749.72</v>
      </c>
      <c r="F101" s="121" t="s">
        <v>552</v>
      </c>
      <c r="G101" s="122">
        <v>3079749.72</v>
      </c>
      <c r="H101" s="100" t="s">
        <v>375</v>
      </c>
      <c r="I101" s="96" t="s">
        <v>374</v>
      </c>
    </row>
    <row r="102" spans="1:9" ht="98.25" customHeight="1" x14ac:dyDescent="0.25">
      <c r="A102" s="120" t="s">
        <v>434</v>
      </c>
      <c r="B102" s="121" t="s">
        <v>661</v>
      </c>
      <c r="C102" s="121" t="s">
        <v>523</v>
      </c>
      <c r="D102" s="121" t="s">
        <v>542</v>
      </c>
      <c r="E102" s="122">
        <v>46831.839999999997</v>
      </c>
      <c r="F102" s="121" t="s">
        <v>563</v>
      </c>
      <c r="G102" s="122">
        <v>46831.839999999997</v>
      </c>
      <c r="H102" s="100" t="s">
        <v>375</v>
      </c>
      <c r="I102" s="96" t="s">
        <v>374</v>
      </c>
    </row>
    <row r="103" spans="1:9" ht="83.25" customHeight="1" x14ac:dyDescent="0.25">
      <c r="A103" s="120" t="s">
        <v>235</v>
      </c>
      <c r="B103" s="121" t="s">
        <v>662</v>
      </c>
      <c r="C103" s="121" t="s">
        <v>524</v>
      </c>
      <c r="D103" s="121" t="s">
        <v>538</v>
      </c>
      <c r="E103" s="122">
        <v>59955.4</v>
      </c>
      <c r="F103" s="121" t="s">
        <v>553</v>
      </c>
      <c r="G103" s="122">
        <v>59955.4</v>
      </c>
      <c r="H103" s="100" t="s">
        <v>375</v>
      </c>
      <c r="I103" s="96" t="s">
        <v>374</v>
      </c>
    </row>
    <row r="104" spans="1:9" ht="68.25" customHeight="1" x14ac:dyDescent="0.25">
      <c r="A104" s="120" t="s">
        <v>235</v>
      </c>
      <c r="B104" s="121" t="s">
        <v>663</v>
      </c>
      <c r="C104" s="121" t="s">
        <v>525</v>
      </c>
      <c r="D104" s="121" t="s">
        <v>543</v>
      </c>
      <c r="E104" s="122">
        <v>161612.98000000001</v>
      </c>
      <c r="F104" s="121" t="s">
        <v>566</v>
      </c>
      <c r="G104" s="122">
        <v>161612.98000000001</v>
      </c>
      <c r="H104" s="100" t="s">
        <v>375</v>
      </c>
      <c r="I104" s="96" t="s">
        <v>374</v>
      </c>
    </row>
    <row r="105" spans="1:9" ht="66" customHeight="1" x14ac:dyDescent="0.25">
      <c r="A105" s="120" t="s">
        <v>235</v>
      </c>
      <c r="B105" s="121" t="s">
        <v>664</v>
      </c>
      <c r="C105" s="121" t="s">
        <v>526</v>
      </c>
      <c r="D105" s="121" t="s">
        <v>543</v>
      </c>
      <c r="E105" s="122">
        <v>5328.29</v>
      </c>
      <c r="F105" s="121" t="s">
        <v>566</v>
      </c>
      <c r="G105" s="122">
        <v>5328.29</v>
      </c>
      <c r="H105" s="100" t="s">
        <v>375</v>
      </c>
      <c r="I105" s="96" t="s">
        <v>374</v>
      </c>
    </row>
    <row r="106" spans="1:9" ht="66" customHeight="1" x14ac:dyDescent="0.25">
      <c r="A106" s="120" t="s">
        <v>88</v>
      </c>
      <c r="B106" s="121" t="s">
        <v>665</v>
      </c>
      <c r="C106" s="121" t="s">
        <v>527</v>
      </c>
      <c r="D106" s="121" t="s">
        <v>540</v>
      </c>
      <c r="E106" s="122">
        <v>16921.060000000001</v>
      </c>
      <c r="F106" s="121" t="s">
        <v>556</v>
      </c>
      <c r="G106" s="122">
        <v>16921.060000000001</v>
      </c>
      <c r="H106" s="100" t="s">
        <v>375</v>
      </c>
      <c r="I106" s="96" t="s">
        <v>374</v>
      </c>
    </row>
    <row r="107" spans="1:9" ht="66" customHeight="1" x14ac:dyDescent="0.25">
      <c r="A107" s="120" t="s">
        <v>435</v>
      </c>
      <c r="B107" s="121" t="s">
        <v>666</v>
      </c>
      <c r="C107" s="121" t="s">
        <v>528</v>
      </c>
      <c r="D107" s="121" t="s">
        <v>543</v>
      </c>
      <c r="E107" s="122">
        <v>78400</v>
      </c>
      <c r="F107" s="121" t="s">
        <v>566</v>
      </c>
      <c r="G107" s="122">
        <v>78400</v>
      </c>
      <c r="H107" s="100" t="s">
        <v>375</v>
      </c>
      <c r="I107" s="96" t="s">
        <v>374</v>
      </c>
    </row>
    <row r="108" spans="1:9" ht="66" customHeight="1" x14ac:dyDescent="0.25">
      <c r="A108" s="120" t="s">
        <v>435</v>
      </c>
      <c r="B108" s="121" t="s">
        <v>667</v>
      </c>
      <c r="C108" s="121" t="s">
        <v>529</v>
      </c>
      <c r="D108" s="121" t="s">
        <v>538</v>
      </c>
      <c r="E108" s="122">
        <v>78900</v>
      </c>
      <c r="F108" s="121" t="s">
        <v>553</v>
      </c>
      <c r="G108" s="122">
        <v>78900</v>
      </c>
      <c r="H108" s="100" t="s">
        <v>375</v>
      </c>
      <c r="I108" s="96" t="s">
        <v>374</v>
      </c>
    </row>
    <row r="109" spans="1:9" ht="66" customHeight="1" x14ac:dyDescent="0.25">
      <c r="A109" s="120" t="s">
        <v>436</v>
      </c>
      <c r="B109" s="121" t="s">
        <v>668</v>
      </c>
      <c r="C109" s="121" t="s">
        <v>530</v>
      </c>
      <c r="D109" s="121" t="s">
        <v>545</v>
      </c>
      <c r="E109" s="122">
        <v>313800</v>
      </c>
      <c r="F109" s="121" t="s">
        <v>568</v>
      </c>
      <c r="G109" s="122">
        <v>313800</v>
      </c>
      <c r="H109" s="100" t="s">
        <v>375</v>
      </c>
      <c r="I109" s="96" t="s">
        <v>374</v>
      </c>
    </row>
    <row r="110" spans="1:9" ht="82.5" customHeight="1" x14ac:dyDescent="0.25">
      <c r="A110" s="120" t="s">
        <v>437</v>
      </c>
      <c r="B110" s="121" t="s">
        <v>669</v>
      </c>
      <c r="C110" s="121" t="s">
        <v>531</v>
      </c>
      <c r="D110" s="121" t="s">
        <v>403</v>
      </c>
      <c r="E110" s="122">
        <v>305000</v>
      </c>
      <c r="F110" s="121" t="s">
        <v>558</v>
      </c>
      <c r="G110" s="122">
        <v>305000</v>
      </c>
      <c r="H110" s="100" t="s">
        <v>375</v>
      </c>
      <c r="I110" s="96" t="s">
        <v>374</v>
      </c>
    </row>
    <row r="111" spans="1:9" ht="66" customHeight="1" x14ac:dyDescent="0.25">
      <c r="A111" s="120" t="s">
        <v>379</v>
      </c>
      <c r="B111" s="121" t="s">
        <v>670</v>
      </c>
      <c r="C111" s="121" t="s">
        <v>532</v>
      </c>
      <c r="D111" s="121" t="s">
        <v>406</v>
      </c>
      <c r="E111" s="122">
        <v>25125</v>
      </c>
      <c r="F111" s="121" t="s">
        <v>565</v>
      </c>
      <c r="G111" s="122">
        <v>25125</v>
      </c>
      <c r="H111" s="100" t="s">
        <v>375</v>
      </c>
      <c r="I111" s="96" t="s">
        <v>374</v>
      </c>
    </row>
    <row r="112" spans="1:9" ht="66" customHeight="1" thickBot="1" x14ac:dyDescent="0.3">
      <c r="A112" s="123" t="s">
        <v>379</v>
      </c>
      <c r="B112" s="124" t="s">
        <v>671</v>
      </c>
      <c r="C112" s="124" t="s">
        <v>533</v>
      </c>
      <c r="D112" s="124" t="s">
        <v>403</v>
      </c>
      <c r="E112" s="125">
        <v>21540</v>
      </c>
      <c r="F112" s="124" t="s">
        <v>558</v>
      </c>
      <c r="G112" s="125">
        <v>21540</v>
      </c>
      <c r="H112" s="115" t="s">
        <v>375</v>
      </c>
      <c r="I112" s="116" t="s">
        <v>374</v>
      </c>
    </row>
    <row r="113" spans="1:9" ht="15.75" thickBot="1" x14ac:dyDescent="0.3">
      <c r="A113" s="103"/>
      <c r="B113" s="104" t="s">
        <v>373</v>
      </c>
      <c r="C113" s="108"/>
      <c r="D113" s="108"/>
      <c r="E113" s="105">
        <f>SUM(E10:E112)</f>
        <v>45536335.289999999</v>
      </c>
      <c r="F113" s="109"/>
      <c r="G113" s="106">
        <f>SUM(G10:G112)</f>
        <v>45536335.289999999</v>
      </c>
      <c r="H113" s="106"/>
      <c r="I113" s="107"/>
    </row>
    <row r="115" spans="1:9" x14ac:dyDescent="0.25">
      <c r="D115" s="77"/>
    </row>
    <row r="116" spans="1:9" x14ac:dyDescent="0.25">
      <c r="A116" s="88"/>
      <c r="B116" s="89"/>
      <c r="C116" s="111"/>
      <c r="D116" s="112"/>
      <c r="E116" s="102"/>
      <c r="F116" s="112"/>
      <c r="G116" s="90"/>
      <c r="H116" s="90"/>
      <c r="I116" s="97"/>
    </row>
    <row r="117" spans="1:9" x14ac:dyDescent="0.25">
      <c r="I117" s="91"/>
    </row>
    <row r="118" spans="1:9" x14ac:dyDescent="0.25">
      <c r="A118" s="149"/>
      <c r="B118" s="149"/>
      <c r="C118" s="84"/>
      <c r="F118" s="113"/>
      <c r="G118" s="76"/>
      <c r="H118" s="80"/>
      <c r="I118" s="98"/>
    </row>
    <row r="119" spans="1:9" x14ac:dyDescent="0.25">
      <c r="A119" s="150" t="s">
        <v>675</v>
      </c>
      <c r="B119" s="150"/>
      <c r="F119" s="114"/>
      <c r="G119" s="92" t="s">
        <v>674</v>
      </c>
      <c r="H119" s="82"/>
      <c r="I119" s="83"/>
    </row>
    <row r="120" spans="1:9" x14ac:dyDescent="0.25">
      <c r="A120" s="151" t="s">
        <v>676</v>
      </c>
      <c r="B120" s="151"/>
      <c r="F120" s="114"/>
      <c r="G120" s="93" t="s">
        <v>673</v>
      </c>
      <c r="H120" s="82"/>
      <c r="I120" s="78"/>
    </row>
  </sheetData>
  <protectedRanges>
    <protectedRange sqref="B6:C7" name="Rango2_1_1"/>
  </protectedRanges>
  <sortState xmlns:xlrd2="http://schemas.microsoft.com/office/spreadsheetml/2017/richdata2" ref="A10:I112">
    <sortCondition ref="A10:A112"/>
  </sortState>
  <mergeCells count="13">
    <mergeCell ref="A118:B118"/>
    <mergeCell ref="A119:B119"/>
    <mergeCell ref="A120:B120"/>
    <mergeCell ref="B6:I6"/>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AGOSTO</vt:lpstr>
      <vt:lpstr>'JUNIO 2021 (2)'!Área_de_impresión</vt:lpstr>
      <vt:lpstr>'JUNIO 2021 (3)'!Área_de_impresión</vt:lpstr>
      <vt:lpstr>'JUNIO 2021 (4)'!Área_de_impresión</vt:lpstr>
      <vt:lpstr>AGOSTO!Títulos_a_imprimir</vt:lpstr>
      <vt:lpstr>Hoja1!Títulos_a_imprimir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2024-09-20T20:09:37Z</cp:lastPrinted>
  <dcterms:created xsi:type="dcterms:W3CDTF">2021-02-04T18:54:35Z</dcterms:created>
  <dcterms:modified xsi:type="dcterms:W3CDTF">2024-09-20T20:25:26Z</dcterms:modified>
</cp:coreProperties>
</file>