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Windows.old\Users\elaborde.INDOTEL2\OneDrive - INDOTEL\Documentos\INVENTARIOS\INVENTARIO TRIMESTRAL OIT\2024\Septiembre\"/>
    </mc:Choice>
  </mc:AlternateContent>
  <bookViews>
    <workbookView xWindow="0" yWindow="0" windowWidth="15345" windowHeight="4635"/>
  </bookViews>
  <sheets>
    <sheet name="Hoja1" sheetId="1" r:id="rId1"/>
  </sheets>
  <definedNames>
    <definedName name="_xlnm._FilterDatabase" localSheetId="0" hidden="1">Hoja1!$A$1:$N$419</definedName>
    <definedName name="_xlnm.Print_Area" localSheetId="0">Hoja1!$A$1:$M$381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8" i="1" l="1"/>
  <c r="L88" i="1"/>
  <c r="M88" i="1"/>
  <c r="I88" i="1"/>
  <c r="K45" i="1"/>
  <c r="L45" i="1"/>
  <c r="M45" i="1"/>
  <c r="I45" i="1"/>
  <c r="K227" i="1"/>
  <c r="L227" i="1"/>
  <c r="M227" i="1" s="1"/>
  <c r="I227" i="1"/>
  <c r="I353" i="1" l="1"/>
  <c r="I169" i="1"/>
  <c r="K168" i="1"/>
  <c r="I168" i="1"/>
  <c r="K158" i="1"/>
  <c r="I158" i="1"/>
  <c r="K15" i="1" l="1"/>
  <c r="K16" i="1"/>
  <c r="K17" i="1"/>
  <c r="K18" i="1"/>
  <c r="K19" i="1"/>
  <c r="K20" i="1"/>
  <c r="K14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9" i="1"/>
  <c r="K160" i="1"/>
  <c r="K161" i="1"/>
  <c r="K162" i="1"/>
  <c r="K163" i="1"/>
  <c r="K164" i="1"/>
  <c r="K165" i="1"/>
  <c r="K166" i="1"/>
  <c r="K167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 l="1"/>
  <c r="I154" i="1"/>
  <c r="I135" i="1"/>
  <c r="I107" i="1"/>
  <c r="I79" i="1"/>
  <c r="I63" i="1"/>
  <c r="L63" i="1"/>
  <c r="I35" i="1"/>
  <c r="I14" i="1"/>
  <c r="I62" i="1" l="1"/>
  <c r="I64" i="1"/>
  <c r="L116" i="1" l="1"/>
  <c r="M116" i="1" s="1"/>
  <c r="I116" i="1"/>
  <c r="I94" i="1" l="1"/>
  <c r="I89" i="1"/>
  <c r="L101" i="1" l="1"/>
  <c r="M101" i="1" s="1"/>
  <c r="L102" i="1"/>
  <c r="M102" i="1" s="1"/>
  <c r="L103" i="1"/>
  <c r="M103" i="1" s="1"/>
  <c r="L104" i="1"/>
  <c r="M104" i="1" s="1"/>
  <c r="I101" i="1"/>
  <c r="I102" i="1"/>
  <c r="I103" i="1"/>
  <c r="I104" i="1"/>
  <c r="L28" i="1"/>
  <c r="M28" i="1" s="1"/>
  <c r="L27" i="1"/>
  <c r="L26" i="1"/>
  <c r="L214" i="1" l="1"/>
  <c r="M214" i="1" s="1"/>
  <c r="I214" i="1"/>
  <c r="L206" i="1"/>
  <c r="M206" i="1" s="1"/>
  <c r="I206" i="1"/>
  <c r="I75" i="1" l="1"/>
  <c r="L75" i="1"/>
  <c r="M75" i="1" s="1"/>
  <c r="I46" i="1"/>
  <c r="L46" i="1"/>
  <c r="M46" i="1" s="1"/>
  <c r="L14" i="1"/>
  <c r="L15" i="1"/>
  <c r="L16" i="1"/>
  <c r="L17" i="1"/>
  <c r="L18" i="1"/>
  <c r="L19" i="1"/>
  <c r="L20" i="1"/>
  <c r="L21" i="1"/>
  <c r="L22" i="1"/>
  <c r="L23" i="1"/>
  <c r="L24" i="1"/>
  <c r="L25" i="1"/>
  <c r="L29" i="1"/>
  <c r="L30" i="1"/>
  <c r="L32" i="1"/>
  <c r="L33" i="1"/>
  <c r="L35" i="1"/>
  <c r="L36" i="1"/>
  <c r="L37" i="1"/>
  <c r="L38" i="1"/>
  <c r="L39" i="1"/>
  <c r="L40" i="1"/>
  <c r="L41" i="1"/>
  <c r="L42" i="1"/>
  <c r="L43" i="1"/>
  <c r="L44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4" i="1"/>
  <c r="L65" i="1"/>
  <c r="L66" i="1"/>
  <c r="L67" i="1"/>
  <c r="L68" i="1"/>
  <c r="L69" i="1"/>
  <c r="L70" i="1"/>
  <c r="L71" i="1"/>
  <c r="L72" i="1"/>
  <c r="L73" i="1"/>
  <c r="L74" i="1"/>
  <c r="L76" i="1"/>
  <c r="L77" i="1"/>
  <c r="L78" i="1"/>
  <c r="L79" i="1"/>
  <c r="L80" i="1"/>
  <c r="L81" i="1"/>
  <c r="L82" i="1"/>
  <c r="L31" i="1"/>
  <c r="L83" i="1"/>
  <c r="L84" i="1"/>
  <c r="L85" i="1"/>
  <c r="L86" i="1"/>
  <c r="L87" i="1"/>
  <c r="L89" i="1"/>
  <c r="L90" i="1"/>
  <c r="L91" i="1"/>
  <c r="L92" i="1"/>
  <c r="L93" i="1"/>
  <c r="L94" i="1"/>
  <c r="L95" i="1"/>
  <c r="L96" i="1"/>
  <c r="L97" i="1"/>
  <c r="L98" i="1"/>
  <c r="L99" i="1"/>
  <c r="L100" i="1"/>
  <c r="L105" i="1"/>
  <c r="L106" i="1"/>
  <c r="L107" i="1"/>
  <c r="L108" i="1"/>
  <c r="L109" i="1"/>
  <c r="L110" i="1"/>
  <c r="L111" i="1"/>
  <c r="L112" i="1"/>
  <c r="L113" i="1"/>
  <c r="L114" i="1"/>
  <c r="L115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2" i="1"/>
  <c r="L203" i="1"/>
  <c r="L204" i="1"/>
  <c r="L205" i="1"/>
  <c r="L207" i="1"/>
  <c r="L208" i="1"/>
  <c r="L209" i="1"/>
  <c r="L210" i="1"/>
  <c r="L211" i="1"/>
  <c r="L212" i="1"/>
  <c r="L213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M325" i="1" s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I265" i="1" l="1"/>
  <c r="I220" i="1"/>
  <c r="I177" i="1"/>
  <c r="I192" i="1" l="1"/>
  <c r="I210" i="1" l="1"/>
  <c r="M210" i="1"/>
  <c r="M15" i="1" l="1"/>
  <c r="M16" i="1"/>
  <c r="M17" i="1"/>
  <c r="M18" i="1"/>
  <c r="M19" i="1"/>
  <c r="M20" i="1"/>
  <c r="M21" i="1"/>
  <c r="M22" i="1"/>
  <c r="M23" i="1"/>
  <c r="M24" i="1"/>
  <c r="M25" i="1"/>
  <c r="M29" i="1"/>
  <c r="M32" i="1"/>
  <c r="M33" i="1"/>
  <c r="M36" i="1"/>
  <c r="M37" i="1"/>
  <c r="M38" i="1"/>
  <c r="M40" i="1"/>
  <c r="M41" i="1"/>
  <c r="M42" i="1"/>
  <c r="M47" i="1"/>
  <c r="M48" i="1"/>
  <c r="M49" i="1"/>
  <c r="M50" i="1"/>
  <c r="M51" i="1"/>
  <c r="M52" i="1"/>
  <c r="M55" i="1"/>
  <c r="M56" i="1"/>
  <c r="M57" i="1"/>
  <c r="M58" i="1"/>
  <c r="M59" i="1"/>
  <c r="M60" i="1"/>
  <c r="M63" i="1"/>
  <c r="M64" i="1"/>
  <c r="M66" i="1"/>
  <c r="M67" i="1"/>
  <c r="M68" i="1"/>
  <c r="M71" i="1"/>
  <c r="M72" i="1"/>
  <c r="M74" i="1"/>
  <c r="M76" i="1"/>
  <c r="M77" i="1"/>
  <c r="M79" i="1"/>
  <c r="M80" i="1"/>
  <c r="M81" i="1"/>
  <c r="M82" i="1"/>
  <c r="M83" i="1"/>
  <c r="M84" i="1"/>
  <c r="M86" i="1"/>
  <c r="M87" i="1"/>
  <c r="M89" i="1"/>
  <c r="M90" i="1"/>
  <c r="M91" i="1"/>
  <c r="M92" i="1"/>
  <c r="M93" i="1"/>
  <c r="M96" i="1"/>
  <c r="M97" i="1"/>
  <c r="M99" i="1"/>
  <c r="M100" i="1"/>
  <c r="M105" i="1"/>
  <c r="M108" i="1"/>
  <c r="M109" i="1"/>
  <c r="M112" i="1"/>
  <c r="M113" i="1"/>
  <c r="M117" i="1"/>
  <c r="M118" i="1"/>
  <c r="M119" i="1"/>
  <c r="M121" i="1"/>
  <c r="M122" i="1"/>
  <c r="M123" i="1"/>
  <c r="M125" i="1"/>
  <c r="M126" i="1"/>
  <c r="M127" i="1"/>
  <c r="M129" i="1"/>
  <c r="M130" i="1"/>
  <c r="M131" i="1"/>
  <c r="M133" i="1"/>
  <c r="M134" i="1"/>
  <c r="M137" i="1"/>
  <c r="M138" i="1"/>
  <c r="M139" i="1"/>
  <c r="M141" i="1"/>
  <c r="M142" i="1"/>
  <c r="M143" i="1"/>
  <c r="M145" i="1"/>
  <c r="M146" i="1"/>
  <c r="M147" i="1"/>
  <c r="M150" i="1"/>
  <c r="M151" i="1"/>
  <c r="M153" i="1"/>
  <c r="M154" i="1"/>
  <c r="M155" i="1"/>
  <c r="M157" i="1"/>
  <c r="M158" i="1"/>
  <c r="M159" i="1"/>
  <c r="M161" i="1"/>
  <c r="M162" i="1"/>
  <c r="M163" i="1"/>
  <c r="M165" i="1"/>
  <c r="M166" i="1"/>
  <c r="M169" i="1"/>
  <c r="M170" i="1"/>
  <c r="M171" i="1"/>
  <c r="M173" i="1"/>
  <c r="M174" i="1"/>
  <c r="M175" i="1"/>
  <c r="M177" i="1"/>
  <c r="M178" i="1"/>
  <c r="M179" i="1"/>
  <c r="M181" i="1"/>
  <c r="M182" i="1"/>
  <c r="M183" i="1"/>
  <c r="M185" i="1"/>
  <c r="M186" i="1"/>
  <c r="M189" i="1"/>
  <c r="M190" i="1"/>
  <c r="M191" i="1"/>
  <c r="M192" i="1"/>
  <c r="M193" i="1"/>
  <c r="M194" i="1"/>
  <c r="M197" i="1"/>
  <c r="M198" i="1"/>
  <c r="M200" i="1"/>
  <c r="M202" i="1"/>
  <c r="M205" i="1"/>
  <c r="M207" i="1"/>
  <c r="M209" i="1"/>
  <c r="M211" i="1"/>
  <c r="M215" i="1"/>
  <c r="M216" i="1"/>
  <c r="M217" i="1"/>
  <c r="M218" i="1"/>
  <c r="M219" i="1"/>
  <c r="M220" i="1"/>
  <c r="M223" i="1"/>
  <c r="M224" i="1"/>
  <c r="M225" i="1"/>
  <c r="M228" i="1"/>
  <c r="M229" i="1"/>
  <c r="M231" i="1"/>
  <c r="M232" i="1"/>
  <c r="M233" i="1"/>
  <c r="M235" i="1"/>
  <c r="M236" i="1"/>
  <c r="M237" i="1"/>
  <c r="M240" i="1"/>
  <c r="M241" i="1"/>
  <c r="M244" i="1"/>
  <c r="M245" i="1"/>
  <c r="M247" i="1"/>
  <c r="M248" i="1"/>
  <c r="M249" i="1"/>
  <c r="M250" i="1"/>
  <c r="M251" i="1"/>
  <c r="M252" i="1"/>
  <c r="M253" i="1"/>
  <c r="M255" i="1"/>
  <c r="M256" i="1"/>
  <c r="M257" i="1"/>
  <c r="M258" i="1"/>
  <c r="M259" i="1"/>
  <c r="M260" i="1"/>
  <c r="M261" i="1"/>
  <c r="M263" i="1"/>
  <c r="M264" i="1"/>
  <c r="M265" i="1"/>
  <c r="M267" i="1"/>
  <c r="M268" i="1"/>
  <c r="M269" i="1"/>
  <c r="M271" i="1"/>
  <c r="M272" i="1"/>
  <c r="M273" i="1"/>
  <c r="M275" i="1"/>
  <c r="M276" i="1"/>
  <c r="M279" i="1"/>
  <c r="M280" i="1"/>
  <c r="M281" i="1"/>
  <c r="M282" i="1"/>
  <c r="M283" i="1"/>
  <c r="M284" i="1"/>
  <c r="M285" i="1"/>
  <c r="M287" i="1"/>
  <c r="M288" i="1"/>
  <c r="M289" i="1"/>
  <c r="M290" i="1"/>
  <c r="M291" i="1"/>
  <c r="M292" i="1"/>
  <c r="M293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9" i="1"/>
  <c r="M320" i="1"/>
  <c r="M321" i="1"/>
  <c r="M322" i="1"/>
  <c r="M323" i="1"/>
  <c r="M324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2" i="1"/>
  <c r="I33" i="1"/>
  <c r="I34" i="1"/>
  <c r="I36" i="1"/>
  <c r="I37" i="1"/>
  <c r="I38" i="1"/>
  <c r="I39" i="1"/>
  <c r="I40" i="1"/>
  <c r="I41" i="1"/>
  <c r="I42" i="1"/>
  <c r="I43" i="1"/>
  <c r="I44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5" i="1"/>
  <c r="I66" i="1"/>
  <c r="I67" i="1"/>
  <c r="I68" i="1"/>
  <c r="I69" i="1"/>
  <c r="I70" i="1"/>
  <c r="I71" i="1"/>
  <c r="I72" i="1"/>
  <c r="I73" i="1"/>
  <c r="I74" i="1"/>
  <c r="I76" i="1"/>
  <c r="I77" i="1"/>
  <c r="I78" i="1"/>
  <c r="I80" i="1"/>
  <c r="I81" i="1"/>
  <c r="I82" i="1"/>
  <c r="I31" i="1"/>
  <c r="I83" i="1"/>
  <c r="I84" i="1"/>
  <c r="I85" i="1"/>
  <c r="I86" i="1"/>
  <c r="I87" i="1"/>
  <c r="I90" i="1"/>
  <c r="I91" i="1"/>
  <c r="I92" i="1"/>
  <c r="I93" i="1"/>
  <c r="I95" i="1"/>
  <c r="I96" i="1"/>
  <c r="I97" i="1"/>
  <c r="I98" i="1"/>
  <c r="I99" i="1"/>
  <c r="I100" i="1"/>
  <c r="I105" i="1"/>
  <c r="I106" i="1"/>
  <c r="I109" i="1"/>
  <c r="I110" i="1"/>
  <c r="I111" i="1"/>
  <c r="I112" i="1"/>
  <c r="I113" i="1"/>
  <c r="I114" i="1"/>
  <c r="I115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5" i="1"/>
  <c r="I156" i="1"/>
  <c r="I157" i="1"/>
  <c r="I159" i="1"/>
  <c r="I160" i="1"/>
  <c r="I161" i="1"/>
  <c r="I162" i="1"/>
  <c r="I163" i="1"/>
  <c r="I164" i="1"/>
  <c r="I165" i="1"/>
  <c r="I166" i="1"/>
  <c r="I167" i="1"/>
  <c r="I170" i="1"/>
  <c r="I171" i="1"/>
  <c r="I172" i="1"/>
  <c r="I173" i="1"/>
  <c r="I174" i="1"/>
  <c r="I175" i="1"/>
  <c r="I176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7" i="1"/>
  <c r="I208" i="1"/>
  <c r="I209" i="1"/>
  <c r="I211" i="1"/>
  <c r="I212" i="1"/>
  <c r="I213" i="1"/>
  <c r="I215" i="1"/>
  <c r="I216" i="1"/>
  <c r="I217" i="1"/>
  <c r="I218" i="1"/>
  <c r="I219" i="1"/>
  <c r="I221" i="1"/>
  <c r="I222" i="1"/>
  <c r="I223" i="1"/>
  <c r="I224" i="1"/>
  <c r="I225" i="1"/>
  <c r="I226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4" i="1" l="1"/>
  <c r="M243" i="1"/>
  <c r="M239" i="1"/>
  <c r="M226" i="1"/>
  <c r="M222" i="1"/>
  <c r="M213" i="1"/>
  <c r="M204" i="1"/>
  <c r="M196" i="1"/>
  <c r="M188" i="1"/>
  <c r="M184" i="1"/>
  <c r="M180" i="1"/>
  <c r="M176" i="1"/>
  <c r="M172" i="1"/>
  <c r="M164" i="1"/>
  <c r="M160" i="1"/>
  <c r="M156" i="1"/>
  <c r="M152" i="1"/>
  <c r="M148" i="1"/>
  <c r="M144" i="1"/>
  <c r="M140" i="1"/>
  <c r="M136" i="1"/>
  <c r="M132" i="1"/>
  <c r="M128" i="1"/>
  <c r="M124" i="1"/>
  <c r="M120" i="1"/>
  <c r="M115" i="1"/>
  <c r="M111" i="1"/>
  <c r="M95" i="1"/>
  <c r="M31" i="1"/>
  <c r="M70" i="1"/>
  <c r="M62" i="1"/>
  <c r="M54" i="1"/>
  <c r="M44" i="1"/>
  <c r="M27" i="1"/>
  <c r="M294" i="1"/>
  <c r="M286" i="1"/>
  <c r="M278" i="1"/>
  <c r="M270" i="1"/>
  <c r="M262" i="1"/>
  <c r="M254" i="1"/>
  <c r="M246" i="1"/>
  <c r="M238" i="1"/>
  <c r="M230" i="1"/>
  <c r="M221" i="1"/>
  <c r="M212" i="1"/>
  <c r="M203" i="1"/>
  <c r="M195" i="1"/>
  <c r="M187" i="1"/>
  <c r="M114" i="1"/>
  <c r="M106" i="1"/>
  <c r="M94" i="1"/>
  <c r="M85" i="1"/>
  <c r="M78" i="1"/>
  <c r="M69" i="1"/>
  <c r="M61" i="1"/>
  <c r="M53" i="1"/>
  <c r="M43" i="1"/>
  <c r="M35" i="1"/>
  <c r="M26" i="1"/>
  <c r="M266" i="1"/>
  <c r="M234" i="1"/>
  <c r="M199" i="1"/>
  <c r="M167" i="1"/>
  <c r="M135" i="1"/>
  <c r="M98" i="1"/>
  <c r="M65" i="1"/>
  <c r="M30" i="1"/>
  <c r="M274" i="1"/>
  <c r="M242" i="1"/>
  <c r="M208" i="1"/>
  <c r="M110" i="1"/>
  <c r="M73" i="1"/>
  <c r="M39" i="1"/>
  <c r="M14" i="1"/>
  <c r="M354" i="1" l="1"/>
</calcChain>
</file>

<file path=xl/sharedStrings.xml><?xml version="1.0" encoding="utf-8"?>
<sst xmlns="http://schemas.openxmlformats.org/spreadsheetml/2006/main" count="1098" uniqueCount="445">
  <si>
    <t>INSTITUTO DOMINICANO DE LAS TELECOMUNICACIONES</t>
  </si>
  <si>
    <t>Reporte de Inventario</t>
  </si>
  <si>
    <t>Código Institucional</t>
  </si>
  <si>
    <t>Descripción</t>
  </si>
  <si>
    <t>Valor (RD$)</t>
  </si>
  <si>
    <t>Café Mólido</t>
  </si>
  <si>
    <t>Paquete de 1 libra</t>
  </si>
  <si>
    <t>Almacén #1 Alimentos y Bebidas</t>
  </si>
  <si>
    <t xml:space="preserve">Té caliente </t>
  </si>
  <si>
    <t xml:space="preserve">Caja </t>
  </si>
  <si>
    <t>Papel aluminio 200 pies</t>
  </si>
  <si>
    <t>Unidad</t>
  </si>
  <si>
    <t>Papel Encerado 75 ft</t>
  </si>
  <si>
    <t>Papel Transparente 30 M</t>
  </si>
  <si>
    <t>Papel aluminio 25 pies</t>
  </si>
  <si>
    <t>Azúcar de dieta 100 sobres</t>
  </si>
  <si>
    <t>Azúcar blanca 5 libras</t>
  </si>
  <si>
    <t>Paquete de 5 lbs</t>
  </si>
  <si>
    <t>Canela 380 gramos entera</t>
  </si>
  <si>
    <t>Canela molida 80 gramos</t>
  </si>
  <si>
    <t>Canela molida 230 gramos</t>
  </si>
  <si>
    <t>Canela molida 56.7 gramos</t>
  </si>
  <si>
    <t>Cremora para café 650 gramos</t>
  </si>
  <si>
    <t>Té frio 5 libra</t>
  </si>
  <si>
    <t>Agua (botellas)</t>
  </si>
  <si>
    <t>Fardo</t>
  </si>
  <si>
    <t>Papel Dispensador (6 unidades)</t>
  </si>
  <si>
    <t>Almacén #2  Papel Higiénico</t>
  </si>
  <si>
    <t>Papel Higiénico (tork-familia 4 unidad)</t>
  </si>
  <si>
    <t>Servilletas 500 unidades</t>
  </si>
  <si>
    <t xml:space="preserve">Paquete </t>
  </si>
  <si>
    <t>Absorbente de humedad</t>
  </si>
  <si>
    <t>Almacén #3  Suministros de limpieza</t>
  </si>
  <si>
    <t xml:space="preserve">Aceite de madera en spray </t>
  </si>
  <si>
    <t>Galón</t>
  </si>
  <si>
    <t>Alcohol en gel (manos limpias)</t>
  </si>
  <si>
    <t>Alcohol en gel (repuesto tork)</t>
  </si>
  <si>
    <t>Caja de 6 unidades</t>
  </si>
  <si>
    <t>Alcohol isopropilico 70%</t>
  </si>
  <si>
    <t>Ambientador en spray 6.2 onzas</t>
  </si>
  <si>
    <t>Antiacaros en spray</t>
  </si>
  <si>
    <t>Cloro</t>
  </si>
  <si>
    <t>Cubetas para limpieza</t>
  </si>
  <si>
    <t xml:space="preserve">Desengrasante </t>
  </si>
  <si>
    <t>Desinfectante en spray 18 onzas</t>
  </si>
  <si>
    <t>Desinfectante en spray 9.7 onzas</t>
  </si>
  <si>
    <t xml:space="preserve">Desinfectante floral </t>
  </si>
  <si>
    <t>Detergente</t>
  </si>
  <si>
    <t>Paquete 5 libras</t>
  </si>
  <si>
    <t>Escoba para grama tipo araña</t>
  </si>
  <si>
    <t>Escobas</t>
  </si>
  <si>
    <t>Escobilla de inodoro con base tamaño grande</t>
  </si>
  <si>
    <t>Escobilla de inodoro con base tamaño pequeño</t>
  </si>
  <si>
    <t>Escobilla de inodoro sin base</t>
  </si>
  <si>
    <t xml:space="preserve">Escobillones </t>
  </si>
  <si>
    <t>Esponja de fregar</t>
  </si>
  <si>
    <t>unidad</t>
  </si>
  <si>
    <t>Espuma limpiadora 19 onzas</t>
  </si>
  <si>
    <t>Espuma limpiadora 22 onzas</t>
  </si>
  <si>
    <t>Fundas grandes 55 galones</t>
  </si>
  <si>
    <t>Paquete</t>
  </si>
  <si>
    <t>Fundas medianas 13 galones</t>
  </si>
  <si>
    <t>Fundas pequeñas 4 galones</t>
  </si>
  <si>
    <t xml:space="preserve">Galones limpia cristal </t>
  </si>
  <si>
    <t>Guantes de limpieza (pares)</t>
  </si>
  <si>
    <t>Pares</t>
  </si>
  <si>
    <t>Insecticida 400 ml</t>
  </si>
  <si>
    <t>Jabón de fregar</t>
  </si>
  <si>
    <t>Jabón de repuesto (tork)</t>
  </si>
  <si>
    <t>Caja (6 unidades)</t>
  </si>
  <si>
    <t>Jabón para manos</t>
  </si>
  <si>
    <t xml:space="preserve">Limpia ceramica </t>
  </si>
  <si>
    <t>Limpiador multiusos en polvo</t>
  </si>
  <si>
    <t>Piedra de olor  para baños</t>
  </si>
  <si>
    <t>Mapos de Limpieza</t>
  </si>
  <si>
    <t>Recogedores de basura</t>
  </si>
  <si>
    <t>Toalla microfibra</t>
  </si>
  <si>
    <t>Vasos #10</t>
  </si>
  <si>
    <t>Vasos #5</t>
  </si>
  <si>
    <t>Vasos #7</t>
  </si>
  <si>
    <t>Papel 8 1/2*11</t>
  </si>
  <si>
    <t>Resma</t>
  </si>
  <si>
    <t>Almacén #4 Suministros de oficina</t>
  </si>
  <si>
    <t>Bata desechable</t>
  </si>
  <si>
    <t>Carpeta blanca #½</t>
  </si>
  <si>
    <t>Carpeta blanca #1</t>
  </si>
  <si>
    <t>Carpeta blanca #2</t>
  </si>
  <si>
    <t>Carpeta blanca #3</t>
  </si>
  <si>
    <t>Carpeta blanca #4</t>
  </si>
  <si>
    <t>Carpeta negra #½</t>
  </si>
  <si>
    <t>Carpeta negra #1</t>
  </si>
  <si>
    <t>Carpeta negra #2</t>
  </si>
  <si>
    <t>Carpeta negra #3</t>
  </si>
  <si>
    <t>Carpeta negra #4</t>
  </si>
  <si>
    <t>Guantes size L</t>
  </si>
  <si>
    <t>Cajas</t>
  </si>
  <si>
    <t>Guantes size M</t>
  </si>
  <si>
    <t xml:space="preserve">Cajas </t>
  </si>
  <si>
    <t>Papel 8 1/2*11 con brillo</t>
  </si>
  <si>
    <t>Sobres blancos 8 1/2*11</t>
  </si>
  <si>
    <t>Unidades</t>
  </si>
  <si>
    <t>Abrecartas</t>
  </si>
  <si>
    <t>Almacén #5 Suministros de oficina</t>
  </si>
  <si>
    <t>Almohadilla azul</t>
  </si>
  <si>
    <t>Archivo acordeón 10½*12 pulgadas</t>
  </si>
  <si>
    <t>Archivo acordeón 10½*15 pulgadas</t>
  </si>
  <si>
    <t xml:space="preserve">Archivo acordeón 4½*9½ pulgadas </t>
  </si>
  <si>
    <t>Archivo acordeón 6½*11½ pulgadas</t>
  </si>
  <si>
    <t>Armazón para archivo 8½*13</t>
  </si>
  <si>
    <t>Banda elastica (Gomitas en funda)</t>
  </si>
  <si>
    <t>paquete</t>
  </si>
  <si>
    <t>Banda elastica (Gomitas)</t>
  </si>
  <si>
    <t>Cajita</t>
  </si>
  <si>
    <t>Bandeja de pared 2 en 1</t>
  </si>
  <si>
    <t>Caja</t>
  </si>
  <si>
    <t xml:space="preserve">Bandeja de pared 3 en 1 </t>
  </si>
  <si>
    <t>Billetero 19MM</t>
  </si>
  <si>
    <t>Billetero 25MM</t>
  </si>
  <si>
    <t>Billetero 32MM</t>
  </si>
  <si>
    <t>Billetero 41MM</t>
  </si>
  <si>
    <t>Billetero 51MM</t>
  </si>
  <si>
    <t>Borrador de goma</t>
  </si>
  <si>
    <t>Borrador de pizzara</t>
  </si>
  <si>
    <t>Calculadora</t>
  </si>
  <si>
    <t>Carpeta Timbrada</t>
  </si>
  <si>
    <t>Cartucho 11 amarillo</t>
  </si>
  <si>
    <t xml:space="preserve">Cartucho 11 cyan </t>
  </si>
  <si>
    <t>Cartucho 11 magenta</t>
  </si>
  <si>
    <t>Cartucho 240 negro</t>
  </si>
  <si>
    <t>Cartucho 241 colores</t>
  </si>
  <si>
    <t>Cartucho 45 HP</t>
  </si>
  <si>
    <t>Cartucho 82 negro</t>
  </si>
  <si>
    <t>Cartucho 932 negro XL</t>
  </si>
  <si>
    <t>Cartucho 940 azul y magenta</t>
  </si>
  <si>
    <t>Cartucho 940 negro</t>
  </si>
  <si>
    <t>Cartucho 940 negro y amarillo</t>
  </si>
  <si>
    <t>Cartucho 950 negro</t>
  </si>
  <si>
    <t>Cartucho 951 amarillo</t>
  </si>
  <si>
    <t>Cartucho 951 cyan</t>
  </si>
  <si>
    <t>Cartucho 951 magenta</t>
  </si>
  <si>
    <t>Cartucho 96 HP</t>
  </si>
  <si>
    <t>Cartucho 97HP</t>
  </si>
  <si>
    <t>Cartucho tricolor HP</t>
  </si>
  <si>
    <t>CD en blanco</t>
  </si>
  <si>
    <t>Cera para contar</t>
  </si>
  <si>
    <t>Chinchetas</t>
  </si>
  <si>
    <t>Cinta adhesiva de oficina</t>
  </si>
  <si>
    <t>Cinta doble cara (36 yarda)</t>
  </si>
  <si>
    <t xml:space="preserve">Cinta doble cara 3M transparente </t>
  </si>
  <si>
    <t xml:space="preserve">Cinta pegante ancha </t>
  </si>
  <si>
    <t>Clip Grande 50MM</t>
  </si>
  <si>
    <t>Clip Pequeño 33MM</t>
  </si>
  <si>
    <t>Cordón de télefono</t>
  </si>
  <si>
    <t>Cover negro</t>
  </si>
  <si>
    <t>Cover transparente</t>
  </si>
  <si>
    <t>Cuaderno cocido</t>
  </si>
  <si>
    <t>Cuaderno espirales</t>
  </si>
  <si>
    <t>Dispensador de cinta adhesiva transparente</t>
  </si>
  <si>
    <t>DVD en blanco</t>
  </si>
  <si>
    <t>Espirales 10MM</t>
  </si>
  <si>
    <t>Espirales 32MM</t>
  </si>
  <si>
    <t>Espirales 38MM</t>
  </si>
  <si>
    <t>Espirales 51MM</t>
  </si>
  <si>
    <t>Etiqueta de Refuerzo Redondo</t>
  </si>
  <si>
    <t>Extensión Electrica de 15 pies</t>
  </si>
  <si>
    <t>Extensión Electrica de 50 pies</t>
  </si>
  <si>
    <t>Felpa azul</t>
  </si>
  <si>
    <t>Felpa negra</t>
  </si>
  <si>
    <t>Felpa Roja</t>
  </si>
  <si>
    <t>Folder 8½*11 naranja</t>
  </si>
  <si>
    <t>caja</t>
  </si>
  <si>
    <t>Folder 8½*11 rojo</t>
  </si>
  <si>
    <t>Folder 8½*13</t>
  </si>
  <si>
    <t>Folder manila 8½*11</t>
  </si>
  <si>
    <t>Folder multicolor</t>
  </si>
  <si>
    <t>Folder partition (DOS DIVISIONES)</t>
  </si>
  <si>
    <t>Formulario de devolución</t>
  </si>
  <si>
    <t>Formulario de requisición</t>
  </si>
  <si>
    <t>Gancho Acco</t>
  </si>
  <si>
    <t>Unidad (cajita)</t>
  </si>
  <si>
    <t>Grapa 1/4</t>
  </si>
  <si>
    <t>Grapa 15/16</t>
  </si>
  <si>
    <t>Grapa 26/6</t>
  </si>
  <si>
    <t>Grapa 3/8</t>
  </si>
  <si>
    <t>Grapadora</t>
  </si>
  <si>
    <t>Label ML 0100</t>
  </si>
  <si>
    <t>Label ML 1000</t>
  </si>
  <si>
    <t>Label ML 2000</t>
  </si>
  <si>
    <t>Label ML 3000</t>
  </si>
  <si>
    <t>Label ML 3025</t>
  </si>
  <si>
    <t>Label para folder</t>
  </si>
  <si>
    <t>Lapicero azul</t>
  </si>
  <si>
    <t>Lapicero azul timbrado</t>
  </si>
  <si>
    <t>Lápiz de carbón</t>
  </si>
  <si>
    <t>Cajita (cajita de 12 und)</t>
  </si>
  <si>
    <t>Libreta rayada 5*8</t>
  </si>
  <si>
    <t>Libreta rayada 8½*11</t>
  </si>
  <si>
    <t>Libro Record</t>
  </si>
  <si>
    <t>Limpiador de pizarra</t>
  </si>
  <si>
    <t>Liquid Paper de brocha</t>
  </si>
  <si>
    <t>Liquid Paper tipo lapiz</t>
  </si>
  <si>
    <t>Marcador permanente azul</t>
  </si>
  <si>
    <t>Marcador permanente punta fina rojo</t>
  </si>
  <si>
    <t>Marcador Permanente Rojo</t>
  </si>
  <si>
    <t>Marcador pizarra negro</t>
  </si>
  <si>
    <t>Masking tape</t>
  </si>
  <si>
    <t>Mousepad</t>
  </si>
  <si>
    <t>Papel blanco 11*17</t>
  </si>
  <si>
    <t>Papel blanco 8½*13</t>
  </si>
  <si>
    <t>Papel blanco 8½*14</t>
  </si>
  <si>
    <t>Papel cartulina</t>
  </si>
  <si>
    <t>Papel de CD</t>
  </si>
  <si>
    <t>Papel de foto (paquete de 20)</t>
  </si>
  <si>
    <t>Papel de foto 11*17</t>
  </si>
  <si>
    <t>Papel para laminado</t>
  </si>
  <si>
    <t>Pegamento en pasta 21 gramos (UHU Stick)</t>
  </si>
  <si>
    <t>Pegamento UHU Líquido 20 ML</t>
  </si>
  <si>
    <t>Pegamento UHU Líquido 7ML</t>
  </si>
  <si>
    <t>Pendaflex 10*13</t>
  </si>
  <si>
    <t>Pendaflex 8½*11</t>
  </si>
  <si>
    <t>Perforadora de 2 hoyos</t>
  </si>
  <si>
    <t>Perforadora de 3 hoyos</t>
  </si>
  <si>
    <t>Pila 9V (cuadrada)</t>
  </si>
  <si>
    <t>Pila AA</t>
  </si>
  <si>
    <t>Pila AAA</t>
  </si>
  <si>
    <t>Pila Tipo C</t>
  </si>
  <si>
    <t>Pila Tipo D</t>
  </si>
  <si>
    <t>Porta clips</t>
  </si>
  <si>
    <t>Porta Lapiz</t>
  </si>
  <si>
    <t>Portarjetas de escritorio</t>
  </si>
  <si>
    <t>Portatarjetero</t>
  </si>
  <si>
    <t>Post-it 2*1 (pequeño-amarillo)</t>
  </si>
  <si>
    <t>Post-it 3*3 (mediano amarillo)</t>
  </si>
  <si>
    <t>Post-it 3*5 (grande-amarillo)</t>
  </si>
  <si>
    <t>Post-it 3*5 (grande-colores)</t>
  </si>
  <si>
    <t>Post-it banderita</t>
  </si>
  <si>
    <t>Protector de hoja</t>
  </si>
  <si>
    <t>Punta de mina 0.5</t>
  </si>
  <si>
    <t>Punta de mina 0.7</t>
  </si>
  <si>
    <t>Regla de metal</t>
  </si>
  <si>
    <t>Regleta Electrica de 6 salida</t>
  </si>
  <si>
    <t>Resaltadores amarillo</t>
  </si>
  <si>
    <t>Resaltadores azul</t>
  </si>
  <si>
    <t>Resaltadores naranja</t>
  </si>
  <si>
    <t>Resaltadores rosado</t>
  </si>
  <si>
    <t>Resaltadores verde</t>
  </si>
  <si>
    <t>Resma de primera</t>
  </si>
  <si>
    <t>Resma de segunda</t>
  </si>
  <si>
    <t>Rollo de turno</t>
  </si>
  <si>
    <t>Rollo sumadora</t>
  </si>
  <si>
    <t>Sacagrapas</t>
  </si>
  <si>
    <t>Sacapunta electrico</t>
  </si>
  <si>
    <t>Sacapunta metal</t>
  </si>
  <si>
    <t>Separadores de carpeta</t>
  </si>
  <si>
    <t>Separadores numerados</t>
  </si>
  <si>
    <t>Sharp AR-310nt</t>
  </si>
  <si>
    <t>Sharp MX-312NT</t>
  </si>
  <si>
    <t>Sobre blanco de carta</t>
  </si>
  <si>
    <t>Sobre hilo crema</t>
  </si>
  <si>
    <t>Sobre manila 10*13</t>
  </si>
  <si>
    <t>Sobre manila 10*15</t>
  </si>
  <si>
    <t>Sobre manila 14*17</t>
  </si>
  <si>
    <t>Sobre manila 3*6</t>
  </si>
  <si>
    <t>Sobre manila 5*8</t>
  </si>
  <si>
    <t>Sobre manila 6*9</t>
  </si>
  <si>
    <t>Sobre manila 9*12</t>
  </si>
  <si>
    <t>Sobre timbrado de carta</t>
  </si>
  <si>
    <t>Tabla de apoyo</t>
  </si>
  <si>
    <t>Tijera</t>
  </si>
  <si>
    <t>Tinta Epson 664 amarillo</t>
  </si>
  <si>
    <t>Tinta Epson 664 azul</t>
  </si>
  <si>
    <t>Tinta Epson 664 magenta</t>
  </si>
  <si>
    <t>Tinta Epson 774 negro</t>
  </si>
  <si>
    <t>Tinta maquina sumadora</t>
  </si>
  <si>
    <t>Tinta para sello azul</t>
  </si>
  <si>
    <t>Tinta para sello negro</t>
  </si>
  <si>
    <t>Tinta para sello rojo</t>
  </si>
  <si>
    <t>Tóner 131A amarillo</t>
  </si>
  <si>
    <t>Tóner 131A magenta</t>
  </si>
  <si>
    <t>Tóner 131A negro</t>
  </si>
  <si>
    <t>Tóner 202A amarillo</t>
  </si>
  <si>
    <t>Tóner 202A azul</t>
  </si>
  <si>
    <t>Tóner 202A magenta</t>
  </si>
  <si>
    <t>Toner 312A amarillo</t>
  </si>
  <si>
    <t>Tóner 312A azul</t>
  </si>
  <si>
    <t>Toner 312A magenta</t>
  </si>
  <si>
    <t>Tóner 312A negro</t>
  </si>
  <si>
    <t>Tóner 504A amarillo</t>
  </si>
  <si>
    <t>Tóner 504A azul</t>
  </si>
  <si>
    <t>Tóner 504A magenta</t>
  </si>
  <si>
    <t>Tóner 504A negro</t>
  </si>
  <si>
    <t>Tóner 508A magenta</t>
  </si>
  <si>
    <t>Tóner 508A negro</t>
  </si>
  <si>
    <t>Tóner HP 05A negro</t>
  </si>
  <si>
    <t>Tóner HP 304A Azul</t>
  </si>
  <si>
    <t>Tóner HP 304A negro</t>
  </si>
  <si>
    <t xml:space="preserve">Tóner HP 305A Azul </t>
  </si>
  <si>
    <t>Tóner HP 507A amarillo</t>
  </si>
  <si>
    <t>Toner HP 507A Azul</t>
  </si>
  <si>
    <t>Tóner HP 507A magenta</t>
  </si>
  <si>
    <t>Toner HP 507A negro</t>
  </si>
  <si>
    <t>Tóner HP 51A negro</t>
  </si>
  <si>
    <t>Toner HP 55A (CE255A)</t>
  </si>
  <si>
    <t>Tóner HP 61X negro</t>
  </si>
  <si>
    <t>Tóner HP 85A negro</t>
  </si>
  <si>
    <t>Tóner HP 89A negro</t>
  </si>
  <si>
    <t>Toner Sharp (MX-315NT) Negro</t>
  </si>
  <si>
    <t>TónerHP 78A negro</t>
  </si>
  <si>
    <t>Xerox 006R01606</t>
  </si>
  <si>
    <t xml:space="preserve">Xerox R1 </t>
  </si>
  <si>
    <t>Xerox R2</t>
  </si>
  <si>
    <t>Azúcar crema 5 libras</t>
  </si>
  <si>
    <t>1257</t>
  </si>
  <si>
    <t>1256</t>
  </si>
  <si>
    <t>Vasos de carton 4 onzas</t>
  </si>
  <si>
    <t>Toner DELL CT200543 Negro</t>
  </si>
  <si>
    <t>Toner DELL CT200544 Azul</t>
  </si>
  <si>
    <t>Toner DELL CT200545 Magenta</t>
  </si>
  <si>
    <t>Toner DELL CT200546 Amarillo</t>
  </si>
  <si>
    <t>1258</t>
  </si>
  <si>
    <t>Espirales 19MM</t>
  </si>
  <si>
    <t>1262</t>
  </si>
  <si>
    <t>Folder manila 8½*14</t>
  </si>
  <si>
    <t>1269</t>
  </si>
  <si>
    <t>1268</t>
  </si>
  <si>
    <t>Pila Recargable AA</t>
  </si>
  <si>
    <t>Pila Recargable AAA</t>
  </si>
  <si>
    <t>01193</t>
  </si>
  <si>
    <t>GRAPA 1/2</t>
  </si>
  <si>
    <t>1274</t>
  </si>
  <si>
    <t>Papel notarial 8 1/2 * 14</t>
  </si>
  <si>
    <t>1240</t>
  </si>
  <si>
    <t>Toner HP 201A Azul</t>
  </si>
  <si>
    <t>1233</t>
  </si>
  <si>
    <t>Toner HP 201A Negro</t>
  </si>
  <si>
    <t>Toner HP 202A Negro</t>
  </si>
  <si>
    <t>1235</t>
  </si>
  <si>
    <t>1236</t>
  </si>
  <si>
    <t>Toner HP 508A Amarillo</t>
  </si>
  <si>
    <t>Toner HP 508A Azul</t>
  </si>
  <si>
    <t>1277</t>
  </si>
  <si>
    <t>Xerox amarillo</t>
  </si>
  <si>
    <t>1275</t>
  </si>
  <si>
    <t>1276</t>
  </si>
  <si>
    <t>Xerox Magenta</t>
  </si>
  <si>
    <t>Xerox Azul</t>
  </si>
  <si>
    <t>Realizado por:</t>
  </si>
  <si>
    <t>Revisado por:</t>
  </si>
  <si>
    <t>Suapes</t>
  </si>
  <si>
    <t>Papel Opalina 8 1/2 * 11</t>
  </si>
  <si>
    <t>Marcador pizarra rojo</t>
  </si>
  <si>
    <t>Papel Hilo crema</t>
  </si>
  <si>
    <t>Pegamento líquido</t>
  </si>
  <si>
    <t>Pizarra blanca</t>
  </si>
  <si>
    <t>Pizarra de Corcho de pared</t>
  </si>
  <si>
    <t>1270</t>
  </si>
  <si>
    <t>Rollo de etiqueta para etiquetadora</t>
  </si>
  <si>
    <t>Tóner 410A AMARILLO</t>
  </si>
  <si>
    <t>Tóner 410A cyan (azul)</t>
  </si>
  <si>
    <t>Tóner 410A magenta</t>
  </si>
  <si>
    <t>Tóner 410A negro</t>
  </si>
  <si>
    <t>Tóner DELL 5100cn</t>
  </si>
  <si>
    <t>Tóner HP 35A negro</t>
  </si>
  <si>
    <t>Fecha de adquisición</t>
  </si>
  <si>
    <t>Fecha de registro</t>
  </si>
  <si>
    <t>00066</t>
  </si>
  <si>
    <t>servilletas cuadradas</t>
  </si>
  <si>
    <t>Tinta para sello verde</t>
  </si>
  <si>
    <t>1279</t>
  </si>
  <si>
    <t>1053</t>
  </si>
  <si>
    <t>Marcador pizarra azul</t>
  </si>
  <si>
    <t>947</t>
  </si>
  <si>
    <t>Tóner 131A azul</t>
  </si>
  <si>
    <t>Toner HP 201A magenta</t>
  </si>
  <si>
    <t>Toner HP 201A amarillo</t>
  </si>
  <si>
    <t>00464</t>
  </si>
  <si>
    <t>1221</t>
  </si>
  <si>
    <t>Xerox Negro</t>
  </si>
  <si>
    <t>1280</t>
  </si>
  <si>
    <t xml:space="preserve">Acido muriatico </t>
  </si>
  <si>
    <t>Galon</t>
  </si>
  <si>
    <t>0771</t>
  </si>
  <si>
    <t>Ubicación</t>
  </si>
  <si>
    <t>Unidad de medida</t>
  </si>
  <si>
    <t>21</t>
  </si>
  <si>
    <t>19</t>
  </si>
  <si>
    <t>Papel aluminio 75 pies</t>
  </si>
  <si>
    <t>679</t>
  </si>
  <si>
    <t>Papel Dispensador (12 unidades)</t>
  </si>
  <si>
    <t>Jabón liquido de avena de tocador</t>
  </si>
  <si>
    <t>1254</t>
  </si>
  <si>
    <t>Bandeja de metal de escritorio 3 divisiones</t>
  </si>
  <si>
    <t>Billetero 50MM</t>
  </si>
  <si>
    <t>258</t>
  </si>
  <si>
    <t>1194</t>
  </si>
  <si>
    <t>Grapa 23/10</t>
  </si>
  <si>
    <t>1174</t>
  </si>
  <si>
    <t>Label ML 4000</t>
  </si>
  <si>
    <t>Post-it 3*3 (mediano colores)</t>
  </si>
  <si>
    <t xml:space="preserve">Existencia en el sistema </t>
  </si>
  <si>
    <t>Valor RD $  Existencia en sistema</t>
  </si>
  <si>
    <t xml:space="preserve">Conteo fisico </t>
  </si>
  <si>
    <t xml:space="preserve">Valor de conteo fisico </t>
  </si>
  <si>
    <t xml:space="preserve">Diferencia fisico Teorico </t>
  </si>
  <si>
    <t xml:space="preserve">Valor Total Diferencia </t>
  </si>
  <si>
    <t>Total</t>
  </si>
  <si>
    <t xml:space="preserve">Observaciones </t>
  </si>
  <si>
    <t>1172</t>
  </si>
  <si>
    <t>1253</t>
  </si>
  <si>
    <t>1271</t>
  </si>
  <si>
    <t>01204</t>
  </si>
  <si>
    <t>Atomizador</t>
  </si>
  <si>
    <t>00035</t>
  </si>
  <si>
    <t>Lysol desinfectante</t>
  </si>
  <si>
    <t>01047</t>
  </si>
  <si>
    <t>Marcador permanente negro</t>
  </si>
  <si>
    <t>0441</t>
  </si>
  <si>
    <t>Mouse</t>
  </si>
  <si>
    <t>Elton R. Laborde</t>
  </si>
  <si>
    <t>Enc. De Almacen</t>
  </si>
  <si>
    <t>Aprobado por:</t>
  </si>
  <si>
    <t>1286</t>
  </si>
  <si>
    <t>Toner Xerox  amarillo R04359</t>
  </si>
  <si>
    <t>1284</t>
  </si>
  <si>
    <t>Toner Xerox Cyan R04357</t>
  </si>
  <si>
    <t>1285</t>
  </si>
  <si>
    <t>Toner Xerox magenta R04358</t>
  </si>
  <si>
    <t>1283</t>
  </si>
  <si>
    <t>Toner Xerox   negro R04356</t>
  </si>
  <si>
    <t>Bandeja Vertical</t>
  </si>
  <si>
    <t>13/05/2024</t>
  </si>
  <si>
    <t>1287</t>
  </si>
  <si>
    <t>Enc. Servicios Generales</t>
  </si>
  <si>
    <t>Cesar Ovando Mitchell</t>
  </si>
  <si>
    <t>Julio-Septiembre 2024.</t>
  </si>
  <si>
    <t>INVENTARIO TRIMESTRAL JULIO-SEPTIEMBRE 2024</t>
  </si>
  <si>
    <t>Mayra Cochon</t>
  </si>
  <si>
    <t>Directora Administra</t>
  </si>
  <si>
    <t xml:space="preserve">ALMACEN DE SUMINISTROS Y MATERIALES </t>
  </si>
  <si>
    <t>235</t>
  </si>
  <si>
    <t>Pegamento en pasta 40 gramos (UHU Stick)</t>
  </si>
  <si>
    <t>Aromatizador automatico de 6.2 oz</t>
  </si>
  <si>
    <t>1260</t>
  </si>
  <si>
    <t>Carpeta blanca #1½</t>
  </si>
  <si>
    <t>1027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</si>
</sst>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rgb="FF000000"/>
      <name val="Segoe UI"/>
      <family val="2"/>
    </font>
    <font>
      <sz val="10"/>
      <color theme="1"/>
      <name val="Calibri"/>
      <family val="2"/>
      <scheme val="minor"/>
    </font>
    <font>
      <b/>
      <sz val="10"/>
      <color rgb="FF000000"/>
      <name val="Segoe UI"/>
      <family val="2"/>
    </font>
    <font>
      <b/>
      <sz val="11"/>
      <name val="Segoe UI"/>
      <family val="2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Arial"/>
      <family val="2"/>
    </font>
    <font>
      <b/>
      <sz val="18"/>
      <name val="Segoe UI"/>
      <family val="2"/>
    </font>
    <font>
      <b/>
      <sz val="18"/>
      <color rgb="FF000000"/>
      <name val="Segoe UI"/>
      <family val="2"/>
    </font>
    <font>
      <b/>
      <sz val="2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22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Arial"/>
      <family val="2"/>
    </font>
    <font>
      <b/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6" fillId="2" borderId="0" xfId="0" applyFont="1" applyFill="1" applyAlignment="1">
      <alignment horizontal="center" vertical="center"/>
    </xf>
    <xf numFmtId="44" fontId="3" fillId="2" borderId="0" xfId="1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4" fontId="5" fillId="2" borderId="0" xfId="1" applyNumberFormat="1" applyFont="1" applyFill="1" applyBorder="1" applyAlignment="1">
      <alignment horizontal="center"/>
    </xf>
    <xf numFmtId="0" fontId="7" fillId="2" borderId="0" xfId="0" applyFont="1" applyFill="1" applyAlignment="1">
      <alignment vertical="top"/>
    </xf>
    <xf numFmtId="4" fontId="0" fillId="2" borderId="0" xfId="0" applyNumberForma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49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center"/>
    </xf>
    <xf numFmtId="14" fontId="5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0" fillId="2" borderId="0" xfId="0" applyFont="1" applyFill="1"/>
    <xf numFmtId="0" fontId="11" fillId="0" borderId="0" xfId="0" applyFont="1"/>
    <xf numFmtId="0" fontId="10" fillId="0" borderId="0" xfId="0" applyFont="1"/>
    <xf numFmtId="0" fontId="10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left" wrapText="1"/>
    </xf>
    <xf numFmtId="0" fontId="10" fillId="2" borderId="4" xfId="0" applyFont="1" applyFill="1" applyBorder="1" applyAlignment="1">
      <alignment horizontal="center" wrapText="1"/>
    </xf>
    <xf numFmtId="14" fontId="10" fillId="0" borderId="4" xfId="0" applyNumberFormat="1" applyFont="1" applyBorder="1" applyAlignment="1">
      <alignment horizontal="center" wrapText="1"/>
    </xf>
    <xf numFmtId="4" fontId="10" fillId="2" borderId="4" xfId="1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left"/>
    </xf>
    <xf numFmtId="44" fontId="10" fillId="2" borderId="4" xfId="1" applyFont="1" applyFill="1" applyBorder="1" applyAlignment="1">
      <alignment horizontal="center" vertical="center"/>
    </xf>
    <xf numFmtId="44" fontId="11" fillId="2" borderId="4" xfId="1" applyFont="1" applyFill="1" applyBorder="1" applyAlignment="1">
      <alignment horizontal="left"/>
    </xf>
    <xf numFmtId="0" fontId="11" fillId="2" borderId="4" xfId="0" applyFont="1" applyFill="1" applyBorder="1" applyAlignment="1">
      <alignment horizontal="center"/>
    </xf>
    <xf numFmtId="44" fontId="12" fillId="2" borderId="4" xfId="1" applyFont="1" applyFill="1" applyBorder="1" applyAlignment="1">
      <alignment horizontal="center"/>
    </xf>
    <xf numFmtId="49" fontId="10" fillId="2" borderId="4" xfId="0" applyNumberFormat="1" applyFont="1" applyFill="1" applyBorder="1" applyAlignment="1">
      <alignment horizontal="center"/>
    </xf>
    <xf numFmtId="4" fontId="10" fillId="2" borderId="5" xfId="1" applyNumberFormat="1" applyFont="1" applyFill="1" applyBorder="1" applyAlignment="1">
      <alignment horizontal="center"/>
    </xf>
    <xf numFmtId="4" fontId="10" fillId="2" borderId="5" xfId="0" applyNumberFormat="1" applyFont="1" applyFill="1" applyBorder="1" applyAlignment="1">
      <alignment horizontal="center"/>
    </xf>
    <xf numFmtId="4" fontId="10" fillId="2" borderId="0" xfId="1" applyNumberFormat="1" applyFont="1" applyFill="1" applyBorder="1" applyAlignment="1">
      <alignment horizontal="center"/>
    </xf>
    <xf numFmtId="4" fontId="10" fillId="2" borderId="5" xfId="1" applyNumberFormat="1" applyFont="1" applyFill="1" applyBorder="1" applyAlignment="1">
      <alignment horizontal="center" wrapText="1"/>
    </xf>
    <xf numFmtId="4" fontId="10" fillId="0" borderId="5" xfId="1" applyNumberFormat="1" applyFont="1" applyBorder="1" applyAlignment="1">
      <alignment horizontal="center"/>
    </xf>
    <xf numFmtId="14" fontId="10" fillId="2" borderId="5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4" fontId="10" fillId="2" borderId="5" xfId="0" applyNumberFormat="1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4" fontId="10" fillId="0" borderId="5" xfId="1" applyNumberFormat="1" applyFont="1" applyFill="1" applyBorder="1" applyAlignment="1">
      <alignment horizontal="center"/>
    </xf>
    <xf numFmtId="49" fontId="13" fillId="3" borderId="4" xfId="0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44" fontId="13" fillId="3" borderId="4" xfId="1" applyFont="1" applyFill="1" applyBorder="1" applyAlignment="1">
      <alignment horizontal="center" vertical="center" wrapText="1"/>
    </xf>
    <xf numFmtId="44" fontId="12" fillId="2" borderId="4" xfId="1" applyFont="1" applyFill="1" applyBorder="1" applyAlignment="1">
      <alignment horizontal="center" wrapText="1"/>
    </xf>
    <xf numFmtId="44" fontId="12" fillId="2" borderId="4" xfId="1" applyFont="1" applyFill="1" applyBorder="1" applyAlignment="1">
      <alignment horizontal="center" vertical="center" wrapText="1"/>
    </xf>
    <xf numFmtId="0" fontId="11" fillId="2" borderId="0" xfId="0" applyFont="1" applyFill="1"/>
    <xf numFmtId="0" fontId="14" fillId="2" borderId="0" xfId="0" applyFont="1" applyFill="1" applyAlignment="1">
      <alignment vertical="top"/>
    </xf>
    <xf numFmtId="14" fontId="10" fillId="2" borderId="4" xfId="0" applyNumberFormat="1" applyFont="1" applyFill="1" applyBorder="1" applyAlignment="1">
      <alignment horizontal="center" wrapText="1"/>
    </xf>
    <xf numFmtId="49" fontId="10" fillId="2" borderId="7" xfId="0" applyNumberFormat="1" applyFont="1" applyFill="1" applyBorder="1" applyAlignment="1">
      <alignment horizontal="center"/>
    </xf>
    <xf numFmtId="0" fontId="10" fillId="2" borderId="7" xfId="0" applyFont="1" applyFill="1" applyBorder="1" applyAlignment="1">
      <alignment horizontal="left" wrapText="1"/>
    </xf>
    <xf numFmtId="0" fontId="10" fillId="2" borderId="7" xfId="0" applyFont="1" applyFill="1" applyBorder="1" applyAlignment="1">
      <alignment horizontal="center"/>
    </xf>
    <xf numFmtId="14" fontId="10" fillId="2" borderId="6" xfId="0" applyNumberFormat="1" applyFont="1" applyFill="1" applyBorder="1" applyAlignment="1">
      <alignment horizontal="center"/>
    </xf>
    <xf numFmtId="4" fontId="10" fillId="2" borderId="6" xfId="1" applyNumberFormat="1" applyFont="1" applyFill="1" applyBorder="1" applyAlignment="1">
      <alignment horizontal="center"/>
    </xf>
    <xf numFmtId="44" fontId="10" fillId="2" borderId="7" xfId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left"/>
    </xf>
    <xf numFmtId="44" fontId="2" fillId="2" borderId="8" xfId="0" applyNumberFormat="1" applyFont="1" applyFill="1" applyBorder="1"/>
    <xf numFmtId="4" fontId="18" fillId="2" borderId="0" xfId="0" applyNumberFormat="1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1" fillId="3" borderId="4" xfId="0" applyFont="1" applyFill="1" applyBorder="1" applyAlignment="1">
      <alignment horizontal="center" vertical="center" wrapText="1"/>
    </xf>
    <xf numFmtId="44" fontId="17" fillId="2" borderId="4" xfId="1" applyFont="1" applyFill="1" applyBorder="1" applyAlignment="1">
      <alignment horizontal="center"/>
    </xf>
    <xf numFmtId="0" fontId="18" fillId="2" borderId="0" xfId="0" applyFont="1" applyFill="1"/>
    <xf numFmtId="0" fontId="23" fillId="0" borderId="0" xfId="0" applyFont="1"/>
    <xf numFmtId="44" fontId="11" fillId="2" borderId="7" xfId="1" applyFont="1" applyFill="1" applyBorder="1" applyAlignment="1">
      <alignment horizontal="left"/>
    </xf>
    <xf numFmtId="44" fontId="17" fillId="2" borderId="7" xfId="1" applyFont="1" applyFill="1" applyBorder="1" applyAlignment="1">
      <alignment horizontal="center"/>
    </xf>
    <xf numFmtId="0" fontId="23" fillId="2" borderId="0" xfId="0" applyFont="1" applyFill="1"/>
    <xf numFmtId="0" fontId="17" fillId="2" borderId="0" xfId="0" applyFont="1" applyFill="1"/>
    <xf numFmtId="8" fontId="11" fillId="2" borderId="4" xfId="1" applyNumberFormat="1" applyFont="1" applyFill="1" applyBorder="1" applyAlignment="1">
      <alignment horizontal="right"/>
    </xf>
    <xf numFmtId="0" fontId="23" fillId="2" borderId="4" xfId="0" applyFont="1" applyFill="1" applyBorder="1" applyAlignment="1">
      <alignment horizontal="left" wrapText="1"/>
    </xf>
    <xf numFmtId="0" fontId="23" fillId="2" borderId="4" xfId="0" applyFont="1" applyFill="1" applyBorder="1" applyAlignment="1">
      <alignment horizontal="center"/>
    </xf>
    <xf numFmtId="14" fontId="23" fillId="2" borderId="5" xfId="0" applyNumberFormat="1" applyFont="1" applyFill="1" applyBorder="1" applyAlignment="1">
      <alignment horizontal="center"/>
    </xf>
    <xf numFmtId="4" fontId="23" fillId="0" borderId="5" xfId="1" applyNumberFormat="1" applyFont="1" applyBorder="1" applyAlignment="1">
      <alignment horizontal="center"/>
    </xf>
    <xf numFmtId="44" fontId="23" fillId="2" borderId="4" xfId="1" applyFont="1" applyFill="1" applyBorder="1" applyAlignment="1">
      <alignment horizontal="center" vertical="center"/>
    </xf>
    <xf numFmtId="44" fontId="17" fillId="2" borderId="4" xfId="1" applyFont="1" applyFill="1" applyBorder="1" applyAlignment="1">
      <alignment horizontal="left"/>
    </xf>
    <xf numFmtId="0" fontId="17" fillId="2" borderId="4" xfId="0" applyFont="1" applyFill="1" applyBorder="1" applyAlignment="1">
      <alignment horizontal="center"/>
    </xf>
    <xf numFmtId="49" fontId="23" fillId="2" borderId="4" xfId="0" applyNumberFormat="1" applyFont="1" applyFill="1" applyBorder="1" applyAlignment="1">
      <alignment horizontal="center"/>
    </xf>
    <xf numFmtId="4" fontId="23" fillId="2" borderId="5" xfId="1" applyNumberFormat="1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4" fontId="0" fillId="2" borderId="0" xfId="0" applyNumberFormat="1" applyFill="1" applyAlignment="1">
      <alignment horizontal="center"/>
    </xf>
    <xf numFmtId="44" fontId="11" fillId="2" borderId="4" xfId="1" applyFont="1" applyFill="1" applyBorder="1" applyAlignment="1">
      <alignment horizontal="center"/>
    </xf>
    <xf numFmtId="44" fontId="2" fillId="2" borderId="0" xfId="1" applyFont="1" applyFill="1" applyBorder="1" applyAlignment="1">
      <alignment horizontal="center" vertical="center"/>
    </xf>
    <xf numFmtId="44" fontId="2" fillId="2" borderId="0" xfId="0" applyNumberFormat="1" applyFont="1" applyFill="1" applyBorder="1"/>
    <xf numFmtId="44" fontId="22" fillId="2" borderId="0" xfId="0" applyNumberFormat="1" applyFont="1" applyFill="1" applyBorder="1"/>
    <xf numFmtId="0" fontId="10" fillId="0" borderId="0" xfId="0" applyFont="1" applyBorder="1" applyAlignment="1"/>
    <xf numFmtId="14" fontId="10" fillId="2" borderId="4" xfId="0" applyNumberFormat="1" applyFont="1" applyFill="1" applyBorder="1" applyAlignment="1">
      <alignment horizontal="center"/>
    </xf>
    <xf numFmtId="44" fontId="2" fillId="2" borderId="8" xfId="1" applyFont="1" applyFill="1" applyBorder="1" applyAlignment="1">
      <alignment horizontal="center" vertical="center"/>
    </xf>
    <xf numFmtId="44" fontId="22" fillId="2" borderId="8" xfId="0" applyNumberFormat="1" applyFont="1" applyFill="1" applyBorder="1"/>
    <xf numFmtId="44" fontId="12" fillId="2" borderId="7" xfId="1" applyFont="1" applyFill="1" applyBorder="1" applyAlignment="1">
      <alignment horizontal="center"/>
    </xf>
    <xf numFmtId="0" fontId="10" fillId="2" borderId="0" xfId="0" applyFont="1" applyFill="1" applyBorder="1" applyAlignment="1"/>
    <xf numFmtId="4" fontId="0" fillId="2" borderId="0" xfId="0" applyNumberFormat="1" applyFill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5" fillId="2" borderId="0" xfId="0" applyFont="1" applyFill="1" applyAlignment="1">
      <alignment horizontal="center" vertical="center"/>
    </xf>
    <xf numFmtId="17" fontId="15" fillId="2" borderId="0" xfId="0" applyNumberFormat="1" applyFont="1" applyFill="1" applyAlignment="1">
      <alignment horizontal="center" vertical="center"/>
    </xf>
    <xf numFmtId="3" fontId="11" fillId="2" borderId="4" xfId="0" applyNumberFormat="1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30481</xdr:colOff>
      <xdr:row>0</xdr:row>
      <xdr:rowOff>133350</xdr:rowOff>
    </xdr:from>
    <xdr:to>
      <xdr:col>1</xdr:col>
      <xdr:colOff>1295401</xdr:colOff>
      <xdr:row>8</xdr:row>
      <xdr:rowOff>123824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1" y="133350"/>
          <a:ext cx="2026920" cy="1506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9"/>
  <sheetViews>
    <sheetView tabSelected="1" topLeftCell="A9" zoomScale="60" zoomScaleNormal="60" workbookViewId="0">
      <selection activeCell="F20" sqref="F20"/>
    </sheetView>
  </sheetViews>
  <sheetFormatPr baseColWidth="10" defaultColWidth="11.42578125" defaultRowHeight="15" x14ac:dyDescent="0.25"/>
  <cols>
    <col min="1" max="1" width="11.140625" style="2" customWidth="1"/>
    <col min="2" max="2" width="54.140625" style="2" bestFit="1" customWidth="1"/>
    <col min="3" max="3" width="23.85546875" style="1" customWidth="1"/>
    <col min="4" max="4" width="19.5703125" style="1" customWidth="1"/>
    <col min="5" max="5" width="13.140625" style="1" customWidth="1"/>
    <col min="6" max="6" width="38" style="1" customWidth="1"/>
    <col min="7" max="7" width="50.85546875" style="2" bestFit="1" customWidth="1"/>
    <col min="8" max="8" width="16.85546875" style="1" customWidth="1"/>
    <col min="9" max="9" width="23.85546875" style="2" customWidth="1"/>
    <col min="10" max="10" width="14.5703125" style="1" customWidth="1"/>
    <col min="11" max="11" width="32.7109375" style="2" customWidth="1"/>
    <col min="12" max="12" width="19" style="2" customWidth="1"/>
    <col min="13" max="13" width="19.28515625" style="63" customWidth="1"/>
    <col min="14" max="14" width="31.140625" style="2" customWidth="1"/>
    <col min="15" max="15" width="10.42578125" style="2" customWidth="1"/>
    <col min="16" max="16384" width="11.42578125" style="2"/>
  </cols>
  <sheetData>
    <row r="1" spans="1:14" x14ac:dyDescent="0.25">
      <c r="A1" s="1"/>
      <c r="F1" s="4"/>
      <c r="G1" s="91"/>
      <c r="H1" s="80"/>
      <c r="I1" s="8"/>
      <c r="J1" s="80"/>
      <c r="K1" s="8"/>
      <c r="L1" s="8"/>
      <c r="M1" s="58"/>
    </row>
    <row r="2" spans="1:14" ht="26.25" x14ac:dyDescent="0.25">
      <c r="A2" s="1"/>
      <c r="C2" s="48" t="s">
        <v>0</v>
      </c>
      <c r="D2" s="7"/>
      <c r="E2" s="7"/>
      <c r="F2" s="7"/>
      <c r="G2" s="91"/>
      <c r="H2" s="80"/>
      <c r="I2" s="8"/>
      <c r="J2" s="80"/>
      <c r="K2" s="8"/>
      <c r="L2" s="8"/>
      <c r="M2" s="58"/>
    </row>
    <row r="3" spans="1:14" ht="26.25" x14ac:dyDescent="0.25">
      <c r="A3" s="1"/>
      <c r="C3" s="96" t="s">
        <v>1</v>
      </c>
      <c r="D3" s="96"/>
      <c r="E3" s="96"/>
      <c r="F3" s="96"/>
      <c r="G3" s="91"/>
      <c r="H3" s="80"/>
      <c r="I3" s="8"/>
      <c r="J3" s="80"/>
      <c r="K3" s="8"/>
      <c r="L3" s="8"/>
      <c r="M3" s="58"/>
    </row>
    <row r="4" spans="1:14" ht="26.25" x14ac:dyDescent="0.25">
      <c r="A4" s="1"/>
      <c r="C4" s="97" t="s">
        <v>434</v>
      </c>
      <c r="D4" s="96"/>
      <c r="E4" s="96"/>
      <c r="F4" s="96"/>
      <c r="G4" s="91"/>
      <c r="H4" s="91"/>
      <c r="I4" s="91"/>
      <c r="J4" s="91"/>
      <c r="K4" s="91"/>
      <c r="L4" s="91"/>
      <c r="M4" s="91"/>
    </row>
    <row r="5" spans="1:14" x14ac:dyDescent="0.25">
      <c r="A5" s="1"/>
      <c r="C5" s="3"/>
      <c r="D5" s="3"/>
      <c r="E5" s="3"/>
      <c r="F5" s="5"/>
      <c r="G5" s="91"/>
      <c r="H5" s="91"/>
      <c r="I5" s="91"/>
      <c r="J5" s="91"/>
      <c r="K5" s="91"/>
      <c r="L5" s="91"/>
      <c r="M5" s="91"/>
    </row>
    <row r="6" spans="1:14" x14ac:dyDescent="0.25">
      <c r="A6" s="1"/>
      <c r="C6" s="3"/>
      <c r="D6" s="3"/>
      <c r="E6" s="3"/>
      <c r="F6" s="5"/>
      <c r="G6" s="91"/>
      <c r="H6" s="91"/>
      <c r="I6" s="91"/>
      <c r="J6" s="91"/>
      <c r="K6" s="91"/>
      <c r="L6" s="91"/>
      <c r="M6" s="91"/>
    </row>
    <row r="7" spans="1:14" x14ac:dyDescent="0.25">
      <c r="A7" s="1"/>
      <c r="C7" s="3"/>
      <c r="D7" s="3"/>
      <c r="E7" s="3"/>
      <c r="F7" s="5"/>
      <c r="G7" s="91"/>
      <c r="H7" s="91"/>
      <c r="I7" s="91"/>
      <c r="J7" s="91"/>
      <c r="K7" s="91"/>
      <c r="L7" s="91"/>
      <c r="M7" s="91"/>
    </row>
    <row r="8" spans="1:14" x14ac:dyDescent="0.25">
      <c r="A8" s="1"/>
      <c r="C8" s="3"/>
      <c r="D8" s="3"/>
      <c r="E8" s="3"/>
      <c r="F8" s="4"/>
      <c r="G8" s="91"/>
      <c r="H8" s="91"/>
      <c r="I8" s="91"/>
      <c r="J8" s="91"/>
      <c r="K8" s="91"/>
      <c r="L8" s="91"/>
      <c r="M8" s="91"/>
    </row>
    <row r="9" spans="1:14" ht="36" x14ac:dyDescent="0.55000000000000004">
      <c r="A9" s="92" t="s">
        <v>435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</row>
    <row r="10" spans="1:14" ht="28.5" x14ac:dyDescent="0.45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59"/>
    </row>
    <row r="11" spans="1:14" ht="28.5" x14ac:dyDescent="0.45">
      <c r="A11" s="94" t="s">
        <v>438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</row>
    <row r="12" spans="1:14" ht="21" x14ac:dyDescent="0.3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60"/>
    </row>
    <row r="13" spans="1:14" s="18" customFormat="1" ht="62.25" customHeight="1" x14ac:dyDescent="0.25">
      <c r="A13" s="42" t="s">
        <v>2</v>
      </c>
      <c r="B13" s="43" t="s">
        <v>3</v>
      </c>
      <c r="C13" s="43" t="s">
        <v>383</v>
      </c>
      <c r="D13" s="43" t="s">
        <v>363</v>
      </c>
      <c r="E13" s="43" t="s">
        <v>364</v>
      </c>
      <c r="F13" s="44" t="s">
        <v>4</v>
      </c>
      <c r="G13" s="43" t="s">
        <v>382</v>
      </c>
      <c r="H13" s="43" t="s">
        <v>399</v>
      </c>
      <c r="I13" s="43" t="s">
        <v>400</v>
      </c>
      <c r="J13" s="43" t="s">
        <v>401</v>
      </c>
      <c r="K13" s="43" t="s">
        <v>402</v>
      </c>
      <c r="L13" s="43" t="s">
        <v>403</v>
      </c>
      <c r="M13" s="61" t="s">
        <v>404</v>
      </c>
      <c r="N13" s="43" t="s">
        <v>406</v>
      </c>
    </row>
    <row r="14" spans="1:14" s="18" customFormat="1" ht="27" customHeight="1" x14ac:dyDescent="0.25">
      <c r="A14" s="21">
        <v>1211</v>
      </c>
      <c r="B14" s="22" t="s">
        <v>24</v>
      </c>
      <c r="C14" s="23" t="s">
        <v>25</v>
      </c>
      <c r="D14" s="24">
        <v>45561</v>
      </c>
      <c r="E14" s="24">
        <v>45561</v>
      </c>
      <c r="F14" s="25">
        <v>224.93</v>
      </c>
      <c r="G14" s="26" t="s">
        <v>7</v>
      </c>
      <c r="H14" s="29">
        <v>471</v>
      </c>
      <c r="I14" s="27">
        <f>+H14*F14</f>
        <v>105942.03</v>
      </c>
      <c r="J14" s="29">
        <v>471</v>
      </c>
      <c r="K14" s="28">
        <f t="shared" ref="K14:K20" si="0">+F14*J14</f>
        <v>105942.03</v>
      </c>
      <c r="L14" s="29">
        <f t="shared" ref="L14:L33" si="1">+H14-J14</f>
        <v>0</v>
      </c>
      <c r="M14" s="62">
        <f t="shared" ref="M14:M33" si="2">+L14*F14</f>
        <v>0</v>
      </c>
      <c r="N14" s="45"/>
    </row>
    <row r="15" spans="1:14" s="18" customFormat="1" ht="27" customHeight="1" x14ac:dyDescent="0.25">
      <c r="A15" s="31">
        <v>993</v>
      </c>
      <c r="B15" s="22" t="s">
        <v>16</v>
      </c>
      <c r="C15" s="23" t="s">
        <v>17</v>
      </c>
      <c r="D15" s="24">
        <v>45569</v>
      </c>
      <c r="E15" s="24">
        <v>45569</v>
      </c>
      <c r="F15" s="25">
        <v>186.76</v>
      </c>
      <c r="G15" s="26" t="s">
        <v>7</v>
      </c>
      <c r="H15" s="29">
        <v>0</v>
      </c>
      <c r="I15" s="27">
        <f t="shared" ref="I15:I82" si="3">+H15*F15</f>
        <v>0</v>
      </c>
      <c r="J15" s="29">
        <v>0</v>
      </c>
      <c r="K15" s="28">
        <f t="shared" si="0"/>
        <v>0</v>
      </c>
      <c r="L15" s="29">
        <f t="shared" si="1"/>
        <v>0</v>
      </c>
      <c r="M15" s="62">
        <f t="shared" si="2"/>
        <v>0</v>
      </c>
      <c r="N15" s="45"/>
    </row>
    <row r="16" spans="1:14" s="18" customFormat="1" ht="27" customHeight="1" x14ac:dyDescent="0.25">
      <c r="A16" s="31" t="s">
        <v>312</v>
      </c>
      <c r="B16" s="22" t="s">
        <v>311</v>
      </c>
      <c r="C16" s="23" t="s">
        <v>17</v>
      </c>
      <c r="D16" s="24">
        <v>45569</v>
      </c>
      <c r="E16" s="24">
        <v>45569</v>
      </c>
      <c r="F16" s="25">
        <v>160.34</v>
      </c>
      <c r="G16" s="26" t="s">
        <v>7</v>
      </c>
      <c r="H16" s="29">
        <v>7</v>
      </c>
      <c r="I16" s="27">
        <f t="shared" si="3"/>
        <v>1122.3800000000001</v>
      </c>
      <c r="J16" s="29">
        <v>7</v>
      </c>
      <c r="K16" s="28">
        <f t="shared" si="0"/>
        <v>1122.3800000000001</v>
      </c>
      <c r="L16" s="29">
        <f t="shared" si="1"/>
        <v>0</v>
      </c>
      <c r="M16" s="62">
        <f t="shared" si="2"/>
        <v>0</v>
      </c>
      <c r="N16" s="45"/>
    </row>
    <row r="17" spans="1:14" s="18" customFormat="1" ht="27" customHeight="1" x14ac:dyDescent="0.25">
      <c r="A17" s="31">
        <v>94</v>
      </c>
      <c r="B17" s="22" t="s">
        <v>15</v>
      </c>
      <c r="C17" s="23" t="s">
        <v>9</v>
      </c>
      <c r="D17" s="24">
        <v>45569</v>
      </c>
      <c r="E17" s="24">
        <v>45569</v>
      </c>
      <c r="F17" s="32">
        <v>407.79</v>
      </c>
      <c r="G17" s="26" t="s">
        <v>7</v>
      </c>
      <c r="H17" s="29">
        <v>5</v>
      </c>
      <c r="I17" s="27">
        <f t="shared" si="3"/>
        <v>2038.95</v>
      </c>
      <c r="J17" s="29">
        <v>5</v>
      </c>
      <c r="K17" s="28">
        <f t="shared" si="0"/>
        <v>2038.95</v>
      </c>
      <c r="L17" s="29">
        <f t="shared" si="1"/>
        <v>0</v>
      </c>
      <c r="M17" s="62">
        <f t="shared" si="2"/>
        <v>0</v>
      </c>
      <c r="N17" s="45"/>
    </row>
    <row r="18" spans="1:14" s="18" customFormat="1" ht="27" customHeight="1" x14ac:dyDescent="0.25">
      <c r="A18" s="31">
        <v>995</v>
      </c>
      <c r="B18" s="22" t="s">
        <v>5</v>
      </c>
      <c r="C18" s="23" t="s">
        <v>6</v>
      </c>
      <c r="D18" s="24">
        <v>45569</v>
      </c>
      <c r="E18" s="24">
        <v>45569</v>
      </c>
      <c r="F18" s="33">
        <v>446.56</v>
      </c>
      <c r="G18" s="26" t="s">
        <v>7</v>
      </c>
      <c r="H18" s="29">
        <v>30</v>
      </c>
      <c r="I18" s="27">
        <f t="shared" si="3"/>
        <v>13396.8</v>
      </c>
      <c r="J18" s="29">
        <v>30</v>
      </c>
      <c r="K18" s="28">
        <f t="shared" si="0"/>
        <v>13396.8</v>
      </c>
      <c r="L18" s="29">
        <f t="shared" si="1"/>
        <v>0</v>
      </c>
      <c r="M18" s="62">
        <f t="shared" si="2"/>
        <v>0</v>
      </c>
      <c r="N18" s="45"/>
    </row>
    <row r="19" spans="1:14" s="18" customFormat="1" ht="27" customHeight="1" x14ac:dyDescent="0.25">
      <c r="A19" s="21">
        <v>1245</v>
      </c>
      <c r="B19" s="22" t="s">
        <v>18</v>
      </c>
      <c r="C19" s="23" t="s">
        <v>11</v>
      </c>
      <c r="D19" s="24">
        <v>45569</v>
      </c>
      <c r="E19" s="24">
        <v>45569</v>
      </c>
      <c r="F19" s="32">
        <v>610.52</v>
      </c>
      <c r="G19" s="26" t="s">
        <v>7</v>
      </c>
      <c r="H19" s="29">
        <v>4</v>
      </c>
      <c r="I19" s="27">
        <f t="shared" si="3"/>
        <v>2442.08</v>
      </c>
      <c r="J19" s="29">
        <v>4</v>
      </c>
      <c r="K19" s="28">
        <f t="shared" si="0"/>
        <v>2442.08</v>
      </c>
      <c r="L19" s="29">
        <f t="shared" si="1"/>
        <v>0</v>
      </c>
      <c r="M19" s="62">
        <f t="shared" si="2"/>
        <v>0</v>
      </c>
      <c r="N19" s="45"/>
    </row>
    <row r="20" spans="1:14" s="18" customFormat="1" ht="27" customHeight="1" x14ac:dyDescent="0.25">
      <c r="A20" s="31">
        <v>1186</v>
      </c>
      <c r="B20" s="22" t="s">
        <v>20</v>
      </c>
      <c r="C20" s="23" t="s">
        <v>11</v>
      </c>
      <c r="D20" s="24">
        <v>43557</v>
      </c>
      <c r="E20" s="24">
        <v>43557</v>
      </c>
      <c r="F20" s="32">
        <v>110</v>
      </c>
      <c r="G20" s="26" t="s">
        <v>7</v>
      </c>
      <c r="H20" s="29">
        <v>4</v>
      </c>
      <c r="I20" s="27">
        <f t="shared" si="3"/>
        <v>440</v>
      </c>
      <c r="J20" s="29">
        <v>4</v>
      </c>
      <c r="K20" s="28">
        <f t="shared" si="0"/>
        <v>440</v>
      </c>
      <c r="L20" s="29">
        <f t="shared" si="1"/>
        <v>0</v>
      </c>
      <c r="M20" s="62">
        <f t="shared" si="2"/>
        <v>0</v>
      </c>
      <c r="N20" s="30"/>
    </row>
    <row r="21" spans="1:14" s="18" customFormat="1" ht="27" customHeight="1" x14ac:dyDescent="0.25">
      <c r="A21" s="31">
        <v>1187</v>
      </c>
      <c r="B21" s="22" t="s">
        <v>21</v>
      </c>
      <c r="C21" s="23" t="s">
        <v>11</v>
      </c>
      <c r="D21" s="24">
        <v>43557</v>
      </c>
      <c r="E21" s="24">
        <v>43557</v>
      </c>
      <c r="F21" s="32">
        <v>100</v>
      </c>
      <c r="G21" s="26" t="s">
        <v>7</v>
      </c>
      <c r="H21" s="29">
        <v>36</v>
      </c>
      <c r="I21" s="27">
        <f t="shared" si="3"/>
        <v>3600</v>
      </c>
      <c r="J21" s="29">
        <v>36</v>
      </c>
      <c r="K21" s="28">
        <f t="shared" ref="K21:K85" si="4">+J21*F21</f>
        <v>3600</v>
      </c>
      <c r="L21" s="29">
        <f t="shared" si="1"/>
        <v>0</v>
      </c>
      <c r="M21" s="62">
        <f t="shared" si="2"/>
        <v>0</v>
      </c>
      <c r="N21" s="30"/>
    </row>
    <row r="22" spans="1:14" s="18" customFormat="1" ht="27" customHeight="1" x14ac:dyDescent="0.25">
      <c r="A22" s="31">
        <v>99</v>
      </c>
      <c r="B22" s="22" t="s">
        <v>19</v>
      </c>
      <c r="C22" s="23" t="s">
        <v>11</v>
      </c>
      <c r="D22" s="24">
        <v>44386</v>
      </c>
      <c r="E22" s="24">
        <v>44390</v>
      </c>
      <c r="F22" s="32">
        <v>200.6</v>
      </c>
      <c r="G22" s="26" t="s">
        <v>7</v>
      </c>
      <c r="H22" s="29">
        <v>23</v>
      </c>
      <c r="I22" s="27">
        <f t="shared" si="3"/>
        <v>4613.8</v>
      </c>
      <c r="J22" s="29">
        <v>23</v>
      </c>
      <c r="K22" s="28">
        <f t="shared" si="4"/>
        <v>4613.8</v>
      </c>
      <c r="L22" s="29">
        <f t="shared" si="1"/>
        <v>0</v>
      </c>
      <c r="M22" s="62">
        <f t="shared" si="2"/>
        <v>0</v>
      </c>
      <c r="N22" s="45"/>
    </row>
    <row r="23" spans="1:14" s="18" customFormat="1" ht="34.5" customHeight="1" x14ac:dyDescent="0.25">
      <c r="A23" s="31" t="s">
        <v>313</v>
      </c>
      <c r="B23" s="22" t="s">
        <v>22</v>
      </c>
      <c r="C23" s="23" t="s">
        <v>11</v>
      </c>
      <c r="D23" s="24">
        <v>45569</v>
      </c>
      <c r="E23" s="24">
        <v>45569</v>
      </c>
      <c r="F23" s="32">
        <v>370.29</v>
      </c>
      <c r="G23" s="26" t="s">
        <v>7</v>
      </c>
      <c r="H23" s="29">
        <v>4</v>
      </c>
      <c r="I23" s="27">
        <f t="shared" si="3"/>
        <v>1481.16</v>
      </c>
      <c r="J23" s="29">
        <v>4</v>
      </c>
      <c r="K23" s="28">
        <f t="shared" si="4"/>
        <v>1481.16</v>
      </c>
      <c r="L23" s="29">
        <f t="shared" si="1"/>
        <v>0</v>
      </c>
      <c r="M23" s="62">
        <f t="shared" si="2"/>
        <v>0</v>
      </c>
      <c r="N23" s="45"/>
    </row>
    <row r="24" spans="1:14" s="18" customFormat="1" ht="27" customHeight="1" x14ac:dyDescent="0.25">
      <c r="A24" s="31">
        <v>18</v>
      </c>
      <c r="B24" s="22" t="s">
        <v>10</v>
      </c>
      <c r="C24" s="23" t="s">
        <v>11</v>
      </c>
      <c r="D24" s="24">
        <v>43517</v>
      </c>
      <c r="E24" s="24">
        <v>43517</v>
      </c>
      <c r="F24" s="32">
        <v>195</v>
      </c>
      <c r="G24" s="26" t="s">
        <v>7</v>
      </c>
      <c r="H24" s="29">
        <v>5</v>
      </c>
      <c r="I24" s="27">
        <f t="shared" si="3"/>
        <v>975</v>
      </c>
      <c r="J24" s="29">
        <v>5</v>
      </c>
      <c r="K24" s="28">
        <f t="shared" si="4"/>
        <v>975</v>
      </c>
      <c r="L24" s="29">
        <f t="shared" si="1"/>
        <v>0</v>
      </c>
      <c r="M24" s="62">
        <f t="shared" si="2"/>
        <v>0</v>
      </c>
      <c r="N24" s="45"/>
    </row>
    <row r="25" spans="1:14" s="18" customFormat="1" ht="27" customHeight="1" x14ac:dyDescent="0.25">
      <c r="A25" s="31" t="s">
        <v>384</v>
      </c>
      <c r="B25" s="22" t="s">
        <v>14</v>
      </c>
      <c r="C25" s="23" t="s">
        <v>11</v>
      </c>
      <c r="D25" s="24">
        <v>43517</v>
      </c>
      <c r="E25" s="24">
        <v>43517</v>
      </c>
      <c r="F25" s="32">
        <v>100</v>
      </c>
      <c r="G25" s="26" t="s">
        <v>7</v>
      </c>
      <c r="H25" s="29">
        <v>3</v>
      </c>
      <c r="I25" s="27">
        <f t="shared" si="3"/>
        <v>300</v>
      </c>
      <c r="J25" s="29">
        <v>3</v>
      </c>
      <c r="K25" s="28">
        <f t="shared" si="4"/>
        <v>300</v>
      </c>
      <c r="L25" s="29">
        <f t="shared" si="1"/>
        <v>0</v>
      </c>
      <c r="M25" s="62">
        <f t="shared" si="2"/>
        <v>0</v>
      </c>
      <c r="N25" s="30"/>
    </row>
    <row r="26" spans="1:14" s="18" customFormat="1" ht="27" customHeight="1" x14ac:dyDescent="0.25">
      <c r="A26" s="31" t="s">
        <v>385</v>
      </c>
      <c r="B26" s="22" t="s">
        <v>386</v>
      </c>
      <c r="C26" s="23" t="s">
        <v>11</v>
      </c>
      <c r="D26" s="24">
        <v>43517</v>
      </c>
      <c r="E26" s="24">
        <v>43517</v>
      </c>
      <c r="F26" s="32">
        <v>0</v>
      </c>
      <c r="G26" s="26" t="s">
        <v>7</v>
      </c>
      <c r="H26" s="29">
        <v>0</v>
      </c>
      <c r="I26" s="27">
        <f t="shared" si="3"/>
        <v>0</v>
      </c>
      <c r="J26" s="29">
        <v>0</v>
      </c>
      <c r="K26" s="28">
        <f t="shared" si="4"/>
        <v>0</v>
      </c>
      <c r="L26" s="29">
        <f t="shared" si="1"/>
        <v>0</v>
      </c>
      <c r="M26" s="62">
        <f t="shared" si="2"/>
        <v>0</v>
      </c>
      <c r="N26" s="45"/>
    </row>
    <row r="27" spans="1:14" s="18" customFormat="1" ht="27" customHeight="1" x14ac:dyDescent="0.25">
      <c r="A27" s="21">
        <v>1246</v>
      </c>
      <c r="B27" s="22" t="s">
        <v>12</v>
      </c>
      <c r="C27" s="23" t="s">
        <v>11</v>
      </c>
      <c r="D27" s="24">
        <v>44287</v>
      </c>
      <c r="E27" s="24">
        <v>44287</v>
      </c>
      <c r="F27" s="25">
        <v>147.15</v>
      </c>
      <c r="G27" s="26" t="s">
        <v>7</v>
      </c>
      <c r="H27" s="29">
        <v>15</v>
      </c>
      <c r="I27" s="27">
        <f t="shared" si="3"/>
        <v>2207.25</v>
      </c>
      <c r="J27" s="29">
        <v>15</v>
      </c>
      <c r="K27" s="28">
        <f t="shared" si="4"/>
        <v>2207.25</v>
      </c>
      <c r="L27" s="29">
        <f t="shared" si="1"/>
        <v>0</v>
      </c>
      <c r="M27" s="62">
        <f t="shared" si="2"/>
        <v>0</v>
      </c>
      <c r="N27" s="30"/>
    </row>
    <row r="28" spans="1:14" s="18" customFormat="1" ht="27" customHeight="1" x14ac:dyDescent="0.25">
      <c r="A28" s="21">
        <v>1247</v>
      </c>
      <c r="B28" s="22" t="s">
        <v>13</v>
      </c>
      <c r="C28" s="23" t="s">
        <v>11</v>
      </c>
      <c r="D28" s="24">
        <v>44287</v>
      </c>
      <c r="E28" s="24">
        <v>44287</v>
      </c>
      <c r="F28" s="34">
        <v>209.25</v>
      </c>
      <c r="G28" s="26" t="s">
        <v>7</v>
      </c>
      <c r="H28" s="29">
        <v>10</v>
      </c>
      <c r="I28" s="27">
        <f t="shared" si="3"/>
        <v>2092.5</v>
      </c>
      <c r="J28" s="29">
        <v>10</v>
      </c>
      <c r="K28" s="28">
        <f t="shared" si="4"/>
        <v>2092.5</v>
      </c>
      <c r="L28" s="29">
        <f t="shared" si="1"/>
        <v>0</v>
      </c>
      <c r="M28" s="62">
        <f t="shared" si="2"/>
        <v>0</v>
      </c>
      <c r="N28" s="30"/>
    </row>
    <row r="29" spans="1:14" s="18" customFormat="1" ht="27" customHeight="1" x14ac:dyDescent="0.25">
      <c r="A29" s="31">
        <v>106</v>
      </c>
      <c r="B29" s="22" t="s">
        <v>8</v>
      </c>
      <c r="C29" s="23" t="s">
        <v>9</v>
      </c>
      <c r="D29" s="24">
        <v>45569</v>
      </c>
      <c r="E29" s="24">
        <v>45569</v>
      </c>
      <c r="F29" s="35">
        <v>160.85</v>
      </c>
      <c r="G29" s="26" t="s">
        <v>7</v>
      </c>
      <c r="H29" s="29">
        <v>39</v>
      </c>
      <c r="I29" s="27">
        <f t="shared" si="3"/>
        <v>6273.15</v>
      </c>
      <c r="J29" s="29">
        <v>39</v>
      </c>
      <c r="K29" s="28">
        <f t="shared" si="4"/>
        <v>6273.15</v>
      </c>
      <c r="L29" s="29">
        <f t="shared" si="1"/>
        <v>0</v>
      </c>
      <c r="M29" s="62">
        <f t="shared" si="2"/>
        <v>0</v>
      </c>
      <c r="N29" s="45"/>
    </row>
    <row r="30" spans="1:14" s="18" customFormat="1" ht="27" customHeight="1" x14ac:dyDescent="0.25">
      <c r="A30" s="31">
        <v>994</v>
      </c>
      <c r="B30" s="22" t="s">
        <v>23</v>
      </c>
      <c r="C30" s="23" t="s">
        <v>11</v>
      </c>
      <c r="D30" s="24">
        <v>45569</v>
      </c>
      <c r="E30" s="24">
        <v>45569</v>
      </c>
      <c r="F30" s="32">
        <v>588.54</v>
      </c>
      <c r="G30" s="26" t="s">
        <v>7</v>
      </c>
      <c r="H30" s="29">
        <v>0</v>
      </c>
      <c r="I30" s="27">
        <f t="shared" si="3"/>
        <v>0</v>
      </c>
      <c r="J30" s="29">
        <v>0</v>
      </c>
      <c r="K30" s="28">
        <f t="shared" si="4"/>
        <v>0</v>
      </c>
      <c r="L30" s="29">
        <f t="shared" si="1"/>
        <v>0</v>
      </c>
      <c r="M30" s="62">
        <f t="shared" si="2"/>
        <v>0</v>
      </c>
      <c r="N30" s="45"/>
    </row>
    <row r="31" spans="1:14" s="18" customFormat="1" ht="27" customHeight="1" x14ac:dyDescent="0.25">
      <c r="A31" s="21">
        <v>1267</v>
      </c>
      <c r="B31" s="22" t="s">
        <v>314</v>
      </c>
      <c r="C31" s="23" t="s">
        <v>60</v>
      </c>
      <c r="D31" s="24">
        <v>45569</v>
      </c>
      <c r="E31" s="24">
        <v>45569</v>
      </c>
      <c r="F31" s="32">
        <v>122.2</v>
      </c>
      <c r="G31" s="26" t="s">
        <v>32</v>
      </c>
      <c r="H31" s="98">
        <v>180</v>
      </c>
      <c r="I31" s="27">
        <f>+H31*F31</f>
        <v>21996</v>
      </c>
      <c r="J31" s="98">
        <v>180</v>
      </c>
      <c r="K31" s="28">
        <f t="shared" si="4"/>
        <v>21996</v>
      </c>
      <c r="L31" s="29">
        <f t="shared" si="1"/>
        <v>0</v>
      </c>
      <c r="M31" s="62">
        <f t="shared" si="2"/>
        <v>0</v>
      </c>
      <c r="N31" s="45"/>
    </row>
    <row r="32" spans="1:14" s="18" customFormat="1" ht="36.75" customHeight="1" x14ac:dyDescent="0.25">
      <c r="A32" s="31">
        <v>678</v>
      </c>
      <c r="B32" s="22" t="s">
        <v>26</v>
      </c>
      <c r="C32" s="23" t="s">
        <v>25</v>
      </c>
      <c r="D32" s="24">
        <v>45567</v>
      </c>
      <c r="E32" s="24">
        <v>45567</v>
      </c>
      <c r="F32" s="32">
        <v>1362.71</v>
      </c>
      <c r="G32" s="26" t="s">
        <v>27</v>
      </c>
      <c r="H32" s="29">
        <v>28</v>
      </c>
      <c r="I32" s="27">
        <f t="shared" si="3"/>
        <v>38155.880000000005</v>
      </c>
      <c r="J32" s="29">
        <v>28</v>
      </c>
      <c r="K32" s="28">
        <f t="shared" si="4"/>
        <v>38155.880000000005</v>
      </c>
      <c r="L32" s="29">
        <f t="shared" si="1"/>
        <v>0</v>
      </c>
      <c r="M32" s="62">
        <f t="shared" si="2"/>
        <v>0</v>
      </c>
      <c r="N32" s="45"/>
    </row>
    <row r="33" spans="1:14" s="18" customFormat="1" ht="33" customHeight="1" x14ac:dyDescent="0.25">
      <c r="A33" s="31" t="s">
        <v>387</v>
      </c>
      <c r="B33" s="22" t="s">
        <v>388</v>
      </c>
      <c r="C33" s="23" t="s">
        <v>25</v>
      </c>
      <c r="D33" s="24">
        <v>43557</v>
      </c>
      <c r="E33" s="24">
        <v>43557</v>
      </c>
      <c r="F33" s="32">
        <v>0</v>
      </c>
      <c r="G33" s="26" t="s">
        <v>27</v>
      </c>
      <c r="H33" s="29">
        <v>0</v>
      </c>
      <c r="I33" s="27">
        <f t="shared" si="3"/>
        <v>0</v>
      </c>
      <c r="J33" s="29">
        <v>0</v>
      </c>
      <c r="K33" s="28">
        <f t="shared" si="4"/>
        <v>0</v>
      </c>
      <c r="L33" s="29">
        <f t="shared" si="1"/>
        <v>0</v>
      </c>
      <c r="M33" s="62">
        <f t="shared" si="2"/>
        <v>0</v>
      </c>
      <c r="N33" s="45"/>
    </row>
    <row r="34" spans="1:14" s="18" customFormat="1" ht="34.5" customHeight="1" x14ac:dyDescent="0.25">
      <c r="A34" s="31">
        <v>1005</v>
      </c>
      <c r="B34" s="22" t="s">
        <v>28</v>
      </c>
      <c r="C34" s="23" t="s">
        <v>25</v>
      </c>
      <c r="D34" s="24">
        <v>45567</v>
      </c>
      <c r="E34" s="24">
        <v>45567</v>
      </c>
      <c r="F34" s="32">
        <v>553.17999999999995</v>
      </c>
      <c r="G34" s="26" t="s">
        <v>27</v>
      </c>
      <c r="H34" s="29">
        <v>31</v>
      </c>
      <c r="I34" s="27">
        <f t="shared" si="3"/>
        <v>17148.579999999998</v>
      </c>
      <c r="J34" s="29">
        <v>31</v>
      </c>
      <c r="K34" s="28">
        <f t="shared" si="4"/>
        <v>17148.579999999998</v>
      </c>
      <c r="L34" s="29">
        <v>0</v>
      </c>
      <c r="M34" s="62"/>
      <c r="N34" s="45"/>
    </row>
    <row r="35" spans="1:14" s="18" customFormat="1" ht="27" customHeight="1" x14ac:dyDescent="0.25">
      <c r="A35" s="31">
        <v>675</v>
      </c>
      <c r="B35" s="22" t="s">
        <v>29</v>
      </c>
      <c r="C35" s="23" t="s">
        <v>30</v>
      </c>
      <c r="D35" s="24">
        <v>45567</v>
      </c>
      <c r="E35" s="24">
        <v>45567</v>
      </c>
      <c r="F35" s="32">
        <v>121.47</v>
      </c>
      <c r="G35" s="26" t="s">
        <v>27</v>
      </c>
      <c r="H35" s="29">
        <v>8</v>
      </c>
      <c r="I35" s="27">
        <f>+H35*F35</f>
        <v>971.76</v>
      </c>
      <c r="J35" s="29">
        <v>8</v>
      </c>
      <c r="K35" s="28">
        <f t="shared" si="4"/>
        <v>971.76</v>
      </c>
      <c r="L35" s="29">
        <f t="shared" ref="L35:L67" si="5">+H35-J35</f>
        <v>0</v>
      </c>
      <c r="M35" s="62">
        <f t="shared" ref="M35:M67" si="6">+L35*F35</f>
        <v>0</v>
      </c>
      <c r="N35" s="45"/>
    </row>
    <row r="36" spans="1:14" s="18" customFormat="1" ht="27" customHeight="1" x14ac:dyDescent="0.25">
      <c r="A36" s="31" t="s">
        <v>365</v>
      </c>
      <c r="B36" s="22" t="s">
        <v>366</v>
      </c>
      <c r="C36" s="23" t="s">
        <v>11</v>
      </c>
      <c r="D36" s="49">
        <v>44390</v>
      </c>
      <c r="E36" s="49">
        <v>44390</v>
      </c>
      <c r="F36" s="32">
        <v>97.56</v>
      </c>
      <c r="G36" s="26" t="s">
        <v>27</v>
      </c>
      <c r="H36" s="29">
        <v>45</v>
      </c>
      <c r="I36" s="27">
        <f t="shared" si="3"/>
        <v>4390.2</v>
      </c>
      <c r="J36" s="29">
        <v>45</v>
      </c>
      <c r="K36" s="28">
        <f t="shared" si="4"/>
        <v>4390.2</v>
      </c>
      <c r="L36" s="29">
        <f t="shared" si="5"/>
        <v>0</v>
      </c>
      <c r="M36" s="81">
        <f t="shared" si="6"/>
        <v>0</v>
      </c>
      <c r="N36" s="81"/>
    </row>
    <row r="37" spans="1:14" s="18" customFormat="1" ht="27" customHeight="1" x14ac:dyDescent="0.25">
      <c r="A37" s="31">
        <v>58</v>
      </c>
      <c r="B37" s="22" t="s">
        <v>31</v>
      </c>
      <c r="C37" s="23" t="s">
        <v>11</v>
      </c>
      <c r="D37" s="49">
        <v>43641</v>
      </c>
      <c r="E37" s="49">
        <v>43641</v>
      </c>
      <c r="F37" s="32">
        <v>125</v>
      </c>
      <c r="G37" s="26" t="s">
        <v>32</v>
      </c>
      <c r="H37" s="29">
        <v>6</v>
      </c>
      <c r="I37" s="27">
        <f t="shared" si="3"/>
        <v>750</v>
      </c>
      <c r="J37" s="29">
        <v>6</v>
      </c>
      <c r="K37" s="28">
        <f t="shared" si="4"/>
        <v>750</v>
      </c>
      <c r="L37" s="29">
        <f t="shared" si="5"/>
        <v>0</v>
      </c>
      <c r="M37" s="62">
        <f t="shared" si="6"/>
        <v>0</v>
      </c>
      <c r="N37" s="30"/>
    </row>
    <row r="38" spans="1:14" s="18" customFormat="1" ht="24" customHeight="1" x14ac:dyDescent="0.25">
      <c r="A38" s="31">
        <v>1171</v>
      </c>
      <c r="B38" s="22" t="s">
        <v>33</v>
      </c>
      <c r="C38" s="23" t="s">
        <v>11</v>
      </c>
      <c r="D38" s="49">
        <v>43641</v>
      </c>
      <c r="E38" s="49">
        <v>43641</v>
      </c>
      <c r="F38" s="32">
        <v>558.53</v>
      </c>
      <c r="G38" s="26" t="s">
        <v>32</v>
      </c>
      <c r="H38" s="29">
        <v>0</v>
      </c>
      <c r="I38" s="27">
        <f t="shared" si="3"/>
        <v>0</v>
      </c>
      <c r="J38" s="29">
        <v>0</v>
      </c>
      <c r="K38" s="28">
        <f t="shared" si="4"/>
        <v>0</v>
      </c>
      <c r="L38" s="29">
        <f t="shared" si="5"/>
        <v>0</v>
      </c>
      <c r="M38" s="62">
        <f t="shared" si="6"/>
        <v>0</v>
      </c>
      <c r="N38" s="30"/>
    </row>
    <row r="39" spans="1:14" s="18" customFormat="1" ht="25.5" customHeight="1" x14ac:dyDescent="0.25">
      <c r="A39" s="31">
        <v>781</v>
      </c>
      <c r="B39" s="22" t="s">
        <v>35</v>
      </c>
      <c r="C39" s="23" t="s">
        <v>34</v>
      </c>
      <c r="D39" s="24">
        <v>43641</v>
      </c>
      <c r="E39" s="24">
        <v>43641</v>
      </c>
      <c r="F39" s="32">
        <v>1180</v>
      </c>
      <c r="G39" s="26" t="s">
        <v>32</v>
      </c>
      <c r="H39" s="29">
        <v>4</v>
      </c>
      <c r="I39" s="27">
        <f t="shared" si="3"/>
        <v>4720</v>
      </c>
      <c r="J39" s="29">
        <v>4</v>
      </c>
      <c r="K39" s="28">
        <f t="shared" si="4"/>
        <v>4720</v>
      </c>
      <c r="L39" s="29">
        <f t="shared" si="5"/>
        <v>0</v>
      </c>
      <c r="M39" s="62">
        <f t="shared" si="6"/>
        <v>0</v>
      </c>
      <c r="N39" s="30"/>
    </row>
    <row r="40" spans="1:14" s="18" customFormat="1" ht="27" customHeight="1" x14ac:dyDescent="0.25">
      <c r="A40" s="31" t="s">
        <v>381</v>
      </c>
      <c r="B40" s="22" t="s">
        <v>379</v>
      </c>
      <c r="C40" s="23" t="s">
        <v>380</v>
      </c>
      <c r="D40" s="24">
        <v>45013</v>
      </c>
      <c r="E40" s="24">
        <v>45016</v>
      </c>
      <c r="F40" s="32">
        <v>185</v>
      </c>
      <c r="G40" s="26" t="s">
        <v>32</v>
      </c>
      <c r="H40" s="29">
        <v>0</v>
      </c>
      <c r="I40" s="27">
        <f t="shared" si="3"/>
        <v>0</v>
      </c>
      <c r="J40" s="29">
        <v>0</v>
      </c>
      <c r="K40" s="28">
        <f t="shared" si="4"/>
        <v>0</v>
      </c>
      <c r="L40" s="29">
        <f t="shared" si="5"/>
        <v>0</v>
      </c>
      <c r="M40" s="62">
        <f t="shared" si="6"/>
        <v>0</v>
      </c>
      <c r="N40" s="45"/>
    </row>
    <row r="41" spans="1:14" s="18" customFormat="1" ht="34.5" customHeight="1" x14ac:dyDescent="0.25">
      <c r="A41" s="31">
        <v>82</v>
      </c>
      <c r="B41" s="22" t="s">
        <v>36</v>
      </c>
      <c r="C41" s="23" t="s">
        <v>37</v>
      </c>
      <c r="D41" s="24">
        <v>43641</v>
      </c>
      <c r="E41" s="24">
        <v>43641</v>
      </c>
      <c r="F41" s="32">
        <v>4990</v>
      </c>
      <c r="G41" s="26" t="s">
        <v>32</v>
      </c>
      <c r="H41" s="29">
        <v>25</v>
      </c>
      <c r="I41" s="27">
        <f t="shared" si="3"/>
        <v>124750</v>
      </c>
      <c r="J41" s="29">
        <v>25</v>
      </c>
      <c r="K41" s="28">
        <f t="shared" si="4"/>
        <v>124750</v>
      </c>
      <c r="L41" s="29">
        <f t="shared" si="5"/>
        <v>0</v>
      </c>
      <c r="M41" s="62">
        <f t="shared" si="6"/>
        <v>0</v>
      </c>
      <c r="N41" s="30"/>
    </row>
    <row r="42" spans="1:14" s="18" customFormat="1" ht="27" customHeight="1" x14ac:dyDescent="0.25">
      <c r="A42" s="31">
        <v>781</v>
      </c>
      <c r="B42" s="22" t="s">
        <v>38</v>
      </c>
      <c r="C42" s="23" t="s">
        <v>34</v>
      </c>
      <c r="D42" s="24">
        <v>45533</v>
      </c>
      <c r="E42" s="24">
        <v>45533</v>
      </c>
      <c r="F42" s="32">
        <v>611.69000000000005</v>
      </c>
      <c r="G42" s="26" t="s">
        <v>32</v>
      </c>
      <c r="H42" s="29">
        <v>15</v>
      </c>
      <c r="I42" s="27">
        <f t="shared" si="3"/>
        <v>9175.35</v>
      </c>
      <c r="J42" s="29">
        <v>15</v>
      </c>
      <c r="K42" s="28">
        <f t="shared" si="4"/>
        <v>9175.35</v>
      </c>
      <c r="L42" s="29">
        <f t="shared" si="5"/>
        <v>0</v>
      </c>
      <c r="M42" s="62">
        <f t="shared" si="6"/>
        <v>0</v>
      </c>
      <c r="N42" s="45"/>
    </row>
    <row r="43" spans="1:14" s="18" customFormat="1" ht="32.25" customHeight="1" x14ac:dyDescent="0.25">
      <c r="A43" s="31">
        <v>791</v>
      </c>
      <c r="B43" s="22" t="s">
        <v>39</v>
      </c>
      <c r="C43" s="23" t="s">
        <v>11</v>
      </c>
      <c r="D43" s="24">
        <v>45533</v>
      </c>
      <c r="E43" s="24">
        <v>45533</v>
      </c>
      <c r="F43" s="32">
        <v>462.47</v>
      </c>
      <c r="G43" s="26" t="s">
        <v>32</v>
      </c>
      <c r="H43" s="29">
        <v>53</v>
      </c>
      <c r="I43" s="27">
        <f t="shared" si="3"/>
        <v>24510.91</v>
      </c>
      <c r="J43" s="29">
        <v>53</v>
      </c>
      <c r="K43" s="28">
        <f t="shared" si="4"/>
        <v>24510.91</v>
      </c>
      <c r="L43" s="29">
        <f t="shared" si="5"/>
        <v>0</v>
      </c>
      <c r="M43" s="62">
        <f t="shared" si="6"/>
        <v>0</v>
      </c>
      <c r="N43" s="45"/>
    </row>
    <row r="44" spans="1:14" s="18" customFormat="1" ht="27" customHeight="1" x14ac:dyDescent="0.25">
      <c r="A44" s="31">
        <v>43</v>
      </c>
      <c r="B44" s="22" t="s">
        <v>40</v>
      </c>
      <c r="C44" s="23" t="s">
        <v>11</v>
      </c>
      <c r="D44" s="49">
        <v>43714</v>
      </c>
      <c r="E44" s="49">
        <v>43714</v>
      </c>
      <c r="F44" s="32">
        <v>485</v>
      </c>
      <c r="G44" s="26" t="s">
        <v>32</v>
      </c>
      <c r="H44" s="29">
        <v>7</v>
      </c>
      <c r="I44" s="27">
        <f t="shared" si="3"/>
        <v>3395</v>
      </c>
      <c r="J44" s="29">
        <v>7</v>
      </c>
      <c r="K44" s="28">
        <f t="shared" si="4"/>
        <v>3395</v>
      </c>
      <c r="L44" s="29">
        <f t="shared" si="5"/>
        <v>0</v>
      </c>
      <c r="M44" s="62">
        <f t="shared" si="6"/>
        <v>0</v>
      </c>
      <c r="N44" s="30"/>
    </row>
    <row r="45" spans="1:14" s="18" customFormat="1" ht="27" customHeight="1" x14ac:dyDescent="0.25">
      <c r="A45" s="31" t="s">
        <v>442</v>
      </c>
      <c r="B45" s="22" t="s">
        <v>441</v>
      </c>
      <c r="C45" s="23" t="s">
        <v>11</v>
      </c>
      <c r="D45" s="24">
        <v>45013</v>
      </c>
      <c r="E45" s="24">
        <v>45016</v>
      </c>
      <c r="F45" s="32">
        <v>0</v>
      </c>
      <c r="G45" s="26" t="s">
        <v>32</v>
      </c>
      <c r="H45" s="29">
        <v>8</v>
      </c>
      <c r="I45" s="27">
        <f t="shared" si="3"/>
        <v>0</v>
      </c>
      <c r="J45" s="29">
        <v>8</v>
      </c>
      <c r="K45" s="28">
        <f t="shared" si="4"/>
        <v>0</v>
      </c>
      <c r="L45" s="29">
        <f t="shared" si="5"/>
        <v>0</v>
      </c>
      <c r="M45" s="62">
        <f t="shared" si="6"/>
        <v>0</v>
      </c>
      <c r="N45" s="30"/>
    </row>
    <row r="46" spans="1:14" s="18" customFormat="1" ht="27" customHeight="1" x14ac:dyDescent="0.25">
      <c r="A46" s="31" t="s">
        <v>410</v>
      </c>
      <c r="B46" s="22" t="s">
        <v>411</v>
      </c>
      <c r="C46" s="23" t="s">
        <v>11</v>
      </c>
      <c r="D46" s="24">
        <v>45533</v>
      </c>
      <c r="E46" s="24">
        <v>45533</v>
      </c>
      <c r="F46" s="32">
        <v>0</v>
      </c>
      <c r="G46" s="26" t="s">
        <v>32</v>
      </c>
      <c r="H46" s="29">
        <v>13</v>
      </c>
      <c r="I46" s="27">
        <f t="shared" si="3"/>
        <v>0</v>
      </c>
      <c r="J46" s="29">
        <v>13</v>
      </c>
      <c r="K46" s="28">
        <f t="shared" si="4"/>
        <v>0</v>
      </c>
      <c r="L46" s="29">
        <f t="shared" si="5"/>
        <v>0</v>
      </c>
      <c r="M46" s="62">
        <f t="shared" si="6"/>
        <v>0</v>
      </c>
      <c r="N46" s="30"/>
    </row>
    <row r="47" spans="1:14" s="18" customFormat="1" ht="27" customHeight="1" x14ac:dyDescent="0.25">
      <c r="A47" s="21">
        <v>1210</v>
      </c>
      <c r="B47" s="22" t="s">
        <v>41</v>
      </c>
      <c r="C47" s="23" t="s">
        <v>34</v>
      </c>
      <c r="D47" s="24">
        <v>45533</v>
      </c>
      <c r="E47" s="24">
        <v>45533</v>
      </c>
      <c r="F47" s="32">
        <v>131.49</v>
      </c>
      <c r="G47" s="26" t="s">
        <v>32</v>
      </c>
      <c r="H47" s="29">
        <v>41</v>
      </c>
      <c r="I47" s="27">
        <f t="shared" si="3"/>
        <v>5391.09</v>
      </c>
      <c r="J47" s="29">
        <v>41</v>
      </c>
      <c r="K47" s="28">
        <f t="shared" si="4"/>
        <v>5391.09</v>
      </c>
      <c r="L47" s="29">
        <f t="shared" si="5"/>
        <v>0</v>
      </c>
      <c r="M47" s="62">
        <f t="shared" si="6"/>
        <v>0</v>
      </c>
      <c r="N47" s="45"/>
    </row>
    <row r="48" spans="1:14" s="18" customFormat="1" ht="27" customHeight="1" x14ac:dyDescent="0.25">
      <c r="A48" s="31">
        <v>882</v>
      </c>
      <c r="B48" s="22" t="s">
        <v>42</v>
      </c>
      <c r="C48" s="23" t="s">
        <v>11</v>
      </c>
      <c r="D48" s="24">
        <v>45533</v>
      </c>
      <c r="E48" s="24">
        <v>45533</v>
      </c>
      <c r="F48" s="32">
        <v>206.5</v>
      </c>
      <c r="G48" s="26" t="s">
        <v>32</v>
      </c>
      <c r="H48" s="29">
        <v>13</v>
      </c>
      <c r="I48" s="27">
        <f t="shared" si="3"/>
        <v>2684.5</v>
      </c>
      <c r="J48" s="29">
        <v>13</v>
      </c>
      <c r="K48" s="28">
        <f t="shared" si="4"/>
        <v>2684.5</v>
      </c>
      <c r="L48" s="29">
        <f t="shared" si="5"/>
        <v>0</v>
      </c>
      <c r="M48" s="62">
        <f t="shared" si="6"/>
        <v>0</v>
      </c>
      <c r="N48" s="30"/>
    </row>
    <row r="49" spans="1:14" s="18" customFormat="1" ht="27" customHeight="1" x14ac:dyDescent="0.25">
      <c r="A49" s="31">
        <v>53</v>
      </c>
      <c r="B49" s="22" t="s">
        <v>43</v>
      </c>
      <c r="C49" s="23" t="s">
        <v>34</v>
      </c>
      <c r="D49" s="24">
        <v>45533</v>
      </c>
      <c r="E49" s="24">
        <v>45533</v>
      </c>
      <c r="F49" s="32">
        <v>267.52</v>
      </c>
      <c r="G49" s="26" t="s">
        <v>32</v>
      </c>
      <c r="H49" s="29">
        <v>20</v>
      </c>
      <c r="I49" s="27">
        <f t="shared" si="3"/>
        <v>5350.4</v>
      </c>
      <c r="J49" s="29">
        <v>20</v>
      </c>
      <c r="K49" s="28">
        <f t="shared" si="4"/>
        <v>5350.4</v>
      </c>
      <c r="L49" s="29">
        <f t="shared" si="5"/>
        <v>0</v>
      </c>
      <c r="M49" s="62">
        <f t="shared" si="6"/>
        <v>0</v>
      </c>
      <c r="N49" s="45"/>
    </row>
    <row r="50" spans="1:14" s="18" customFormat="1" ht="42" customHeight="1" x14ac:dyDescent="0.25">
      <c r="A50" s="21">
        <v>1190</v>
      </c>
      <c r="B50" s="22" t="s">
        <v>44</v>
      </c>
      <c r="C50" s="23" t="s">
        <v>11</v>
      </c>
      <c r="D50" s="24">
        <v>45013</v>
      </c>
      <c r="E50" s="24">
        <v>45016</v>
      </c>
      <c r="F50" s="32">
        <v>484.83</v>
      </c>
      <c r="G50" s="26" t="s">
        <v>32</v>
      </c>
      <c r="H50" s="29">
        <v>0</v>
      </c>
      <c r="I50" s="27">
        <f t="shared" si="3"/>
        <v>0</v>
      </c>
      <c r="J50" s="29">
        <v>0</v>
      </c>
      <c r="K50" s="28">
        <f t="shared" si="4"/>
        <v>0</v>
      </c>
      <c r="L50" s="29">
        <f t="shared" si="5"/>
        <v>0</v>
      </c>
      <c r="M50" s="62">
        <f t="shared" si="6"/>
        <v>0</v>
      </c>
      <c r="N50" s="45"/>
    </row>
    <row r="51" spans="1:14" s="18" customFormat="1" ht="36.75" customHeight="1" x14ac:dyDescent="0.25">
      <c r="A51" s="31">
        <v>32</v>
      </c>
      <c r="B51" s="22" t="s">
        <v>45</v>
      </c>
      <c r="C51" s="23" t="s">
        <v>11</v>
      </c>
      <c r="D51" s="24">
        <v>44693</v>
      </c>
      <c r="E51" s="24">
        <v>44697</v>
      </c>
      <c r="F51" s="32">
        <v>778.8</v>
      </c>
      <c r="G51" s="26" t="s">
        <v>32</v>
      </c>
      <c r="H51" s="29">
        <v>21</v>
      </c>
      <c r="I51" s="27">
        <f t="shared" si="3"/>
        <v>16354.8</v>
      </c>
      <c r="J51" s="29">
        <v>21</v>
      </c>
      <c r="K51" s="28">
        <f t="shared" si="4"/>
        <v>16354.8</v>
      </c>
      <c r="L51" s="29">
        <f t="shared" si="5"/>
        <v>0</v>
      </c>
      <c r="M51" s="62">
        <f t="shared" si="6"/>
        <v>0</v>
      </c>
      <c r="N51" s="45"/>
    </row>
    <row r="52" spans="1:14" s="18" customFormat="1" ht="27" customHeight="1" x14ac:dyDescent="0.25">
      <c r="A52" s="31">
        <v>999</v>
      </c>
      <c r="B52" s="22" t="s">
        <v>46</v>
      </c>
      <c r="C52" s="23" t="s">
        <v>34</v>
      </c>
      <c r="D52" s="24">
        <v>45533</v>
      </c>
      <c r="E52" s="24">
        <v>45533</v>
      </c>
      <c r="F52" s="32">
        <v>381.83</v>
      </c>
      <c r="G52" s="26" t="s">
        <v>32</v>
      </c>
      <c r="H52" s="29">
        <v>71</v>
      </c>
      <c r="I52" s="27">
        <f t="shared" si="3"/>
        <v>27109.93</v>
      </c>
      <c r="J52" s="29">
        <v>71</v>
      </c>
      <c r="K52" s="28">
        <f t="shared" si="4"/>
        <v>27109.93</v>
      </c>
      <c r="L52" s="29">
        <f t="shared" si="5"/>
        <v>0</v>
      </c>
      <c r="M52" s="62">
        <f t="shared" si="6"/>
        <v>0</v>
      </c>
      <c r="N52" s="45"/>
    </row>
    <row r="53" spans="1:14" s="18" customFormat="1" ht="27" customHeight="1" x14ac:dyDescent="0.25">
      <c r="A53" s="31">
        <v>1001</v>
      </c>
      <c r="B53" s="22" t="s">
        <v>47</v>
      </c>
      <c r="C53" s="23" t="s">
        <v>48</v>
      </c>
      <c r="D53" s="24">
        <v>45533</v>
      </c>
      <c r="E53" s="24">
        <v>45533</v>
      </c>
      <c r="F53" s="32">
        <v>316.24</v>
      </c>
      <c r="G53" s="26" t="s">
        <v>32</v>
      </c>
      <c r="H53" s="29">
        <v>11</v>
      </c>
      <c r="I53" s="27">
        <f t="shared" si="3"/>
        <v>3478.6400000000003</v>
      </c>
      <c r="J53" s="29">
        <v>11</v>
      </c>
      <c r="K53" s="28">
        <f t="shared" si="4"/>
        <v>3478.6400000000003</v>
      </c>
      <c r="L53" s="29">
        <f t="shared" si="5"/>
        <v>0</v>
      </c>
      <c r="M53" s="62">
        <f t="shared" si="6"/>
        <v>0</v>
      </c>
      <c r="N53" s="30"/>
    </row>
    <row r="54" spans="1:14" s="18" customFormat="1" ht="34.5" customHeight="1" x14ac:dyDescent="0.25">
      <c r="A54" s="21">
        <v>1248</v>
      </c>
      <c r="B54" s="22" t="s">
        <v>49</v>
      </c>
      <c r="C54" s="23" t="s">
        <v>11</v>
      </c>
      <c r="D54" s="24">
        <v>44287</v>
      </c>
      <c r="E54" s="24">
        <v>44287</v>
      </c>
      <c r="F54" s="32">
        <v>463.15</v>
      </c>
      <c r="G54" s="26" t="s">
        <v>32</v>
      </c>
      <c r="H54" s="29">
        <v>4</v>
      </c>
      <c r="I54" s="27">
        <f t="shared" si="3"/>
        <v>1852.6</v>
      </c>
      <c r="J54" s="29">
        <v>4</v>
      </c>
      <c r="K54" s="28">
        <f t="shared" si="4"/>
        <v>1852.6</v>
      </c>
      <c r="L54" s="29">
        <f t="shared" si="5"/>
        <v>0</v>
      </c>
      <c r="M54" s="62">
        <f t="shared" si="6"/>
        <v>0</v>
      </c>
      <c r="N54" s="45"/>
    </row>
    <row r="55" spans="1:14" s="18" customFormat="1" ht="21" customHeight="1" x14ac:dyDescent="0.25">
      <c r="A55" s="31">
        <v>1</v>
      </c>
      <c r="B55" s="22" t="s">
        <v>50</v>
      </c>
      <c r="C55" s="23" t="s">
        <v>11</v>
      </c>
      <c r="D55" s="24">
        <v>45533</v>
      </c>
      <c r="E55" s="24">
        <v>45533</v>
      </c>
      <c r="F55" s="32">
        <v>175.32</v>
      </c>
      <c r="G55" s="26" t="s">
        <v>32</v>
      </c>
      <c r="H55" s="29">
        <v>5</v>
      </c>
      <c r="I55" s="27">
        <f t="shared" si="3"/>
        <v>876.59999999999991</v>
      </c>
      <c r="J55" s="29">
        <v>5</v>
      </c>
      <c r="K55" s="28">
        <f t="shared" si="4"/>
        <v>876.59999999999991</v>
      </c>
      <c r="L55" s="29">
        <f t="shared" si="5"/>
        <v>0</v>
      </c>
      <c r="M55" s="62">
        <f t="shared" si="6"/>
        <v>0</v>
      </c>
      <c r="N55" s="45"/>
    </row>
    <row r="56" spans="1:14" s="18" customFormat="1" ht="38.25" customHeight="1" x14ac:dyDescent="0.25">
      <c r="A56" s="31">
        <v>797</v>
      </c>
      <c r="B56" s="22" t="s">
        <v>51</v>
      </c>
      <c r="C56" s="23" t="s">
        <v>11</v>
      </c>
      <c r="D56" s="24">
        <v>43517</v>
      </c>
      <c r="E56" s="24">
        <v>43517</v>
      </c>
      <c r="F56" s="32">
        <v>68</v>
      </c>
      <c r="G56" s="26" t="s">
        <v>32</v>
      </c>
      <c r="H56" s="29">
        <v>0</v>
      </c>
      <c r="I56" s="27">
        <f t="shared" si="3"/>
        <v>0</v>
      </c>
      <c r="J56" s="29">
        <v>0</v>
      </c>
      <c r="K56" s="28">
        <f t="shared" si="4"/>
        <v>0</v>
      </c>
      <c r="L56" s="29">
        <f t="shared" si="5"/>
        <v>0</v>
      </c>
      <c r="M56" s="62">
        <f t="shared" si="6"/>
        <v>0</v>
      </c>
      <c r="N56" s="45"/>
    </row>
    <row r="57" spans="1:14" s="18" customFormat="1" ht="33" customHeight="1" x14ac:dyDescent="0.25">
      <c r="A57" s="31">
        <v>3</v>
      </c>
      <c r="B57" s="22" t="s">
        <v>52</v>
      </c>
      <c r="C57" s="23" t="s">
        <v>11</v>
      </c>
      <c r="D57" s="24">
        <v>43517</v>
      </c>
      <c r="E57" s="24">
        <v>43517</v>
      </c>
      <c r="F57" s="32">
        <v>88</v>
      </c>
      <c r="G57" s="26" t="s">
        <v>32</v>
      </c>
      <c r="H57" s="29">
        <v>0</v>
      </c>
      <c r="I57" s="27">
        <f t="shared" si="3"/>
        <v>0</v>
      </c>
      <c r="J57" s="29">
        <v>0</v>
      </c>
      <c r="K57" s="28">
        <f t="shared" si="4"/>
        <v>0</v>
      </c>
      <c r="L57" s="29">
        <f t="shared" si="5"/>
        <v>0</v>
      </c>
      <c r="M57" s="62">
        <f t="shared" si="6"/>
        <v>0</v>
      </c>
      <c r="N57" s="30"/>
    </row>
    <row r="58" spans="1:14" s="18" customFormat="1" ht="36.75" customHeight="1" x14ac:dyDescent="0.25">
      <c r="A58" s="31">
        <v>4</v>
      </c>
      <c r="B58" s="22" t="s">
        <v>53</v>
      </c>
      <c r="C58" s="23" t="s">
        <v>11</v>
      </c>
      <c r="D58" s="24">
        <v>43517</v>
      </c>
      <c r="E58" s="24">
        <v>43517</v>
      </c>
      <c r="F58" s="32">
        <v>88</v>
      </c>
      <c r="G58" s="26" t="s">
        <v>32</v>
      </c>
      <c r="H58" s="29">
        <v>10</v>
      </c>
      <c r="I58" s="27">
        <f t="shared" si="3"/>
        <v>880</v>
      </c>
      <c r="J58" s="29">
        <v>10</v>
      </c>
      <c r="K58" s="28">
        <f t="shared" si="4"/>
        <v>880</v>
      </c>
      <c r="L58" s="29">
        <f t="shared" si="5"/>
        <v>0</v>
      </c>
      <c r="M58" s="62">
        <f t="shared" si="6"/>
        <v>0</v>
      </c>
      <c r="N58" s="45"/>
    </row>
    <row r="59" spans="1:14" s="18" customFormat="1" ht="37.5" customHeight="1" x14ac:dyDescent="0.25">
      <c r="A59" s="31">
        <v>795</v>
      </c>
      <c r="B59" s="22" t="s">
        <v>54</v>
      </c>
      <c r="C59" s="23" t="s">
        <v>11</v>
      </c>
      <c r="D59" s="24">
        <v>43714</v>
      </c>
      <c r="E59" s="24">
        <v>43714</v>
      </c>
      <c r="F59" s="32">
        <v>695</v>
      </c>
      <c r="G59" s="26" t="s">
        <v>32</v>
      </c>
      <c r="H59" s="29">
        <v>24</v>
      </c>
      <c r="I59" s="27">
        <f t="shared" si="3"/>
        <v>16680</v>
      </c>
      <c r="J59" s="29">
        <v>24</v>
      </c>
      <c r="K59" s="28">
        <f t="shared" si="4"/>
        <v>16680</v>
      </c>
      <c r="L59" s="29">
        <f t="shared" si="5"/>
        <v>0</v>
      </c>
      <c r="M59" s="62">
        <f t="shared" si="6"/>
        <v>0</v>
      </c>
      <c r="N59" s="45"/>
    </row>
    <row r="60" spans="1:14" s="18" customFormat="1" ht="27" customHeight="1" x14ac:dyDescent="0.25">
      <c r="A60" s="31">
        <v>798</v>
      </c>
      <c r="B60" s="22" t="s">
        <v>55</v>
      </c>
      <c r="C60" s="23" t="s">
        <v>56</v>
      </c>
      <c r="D60" s="24">
        <v>45533</v>
      </c>
      <c r="E60" s="24">
        <v>45533</v>
      </c>
      <c r="F60" s="32">
        <v>37.49</v>
      </c>
      <c r="G60" s="26" t="s">
        <v>32</v>
      </c>
      <c r="H60" s="29">
        <v>47</v>
      </c>
      <c r="I60" s="27">
        <f t="shared" si="3"/>
        <v>1762.0300000000002</v>
      </c>
      <c r="J60" s="29">
        <v>47</v>
      </c>
      <c r="K60" s="28">
        <f t="shared" si="4"/>
        <v>1762.0300000000002</v>
      </c>
      <c r="L60" s="29">
        <f t="shared" si="5"/>
        <v>0</v>
      </c>
      <c r="M60" s="62">
        <f t="shared" si="6"/>
        <v>0</v>
      </c>
      <c r="N60" s="45"/>
    </row>
    <row r="61" spans="1:14" s="18" customFormat="1" ht="27" customHeight="1" x14ac:dyDescent="0.25">
      <c r="A61" s="31">
        <v>1003</v>
      </c>
      <c r="B61" s="22" t="s">
        <v>57</v>
      </c>
      <c r="C61" s="23" t="s">
        <v>11</v>
      </c>
      <c r="D61" s="24">
        <v>43571</v>
      </c>
      <c r="E61" s="24">
        <v>43593</v>
      </c>
      <c r="F61" s="32">
        <v>199</v>
      </c>
      <c r="G61" s="26" t="s">
        <v>32</v>
      </c>
      <c r="H61" s="29">
        <v>0</v>
      </c>
      <c r="I61" s="27">
        <f t="shared" si="3"/>
        <v>0</v>
      </c>
      <c r="J61" s="29">
        <v>0</v>
      </c>
      <c r="K61" s="28">
        <f t="shared" si="4"/>
        <v>0</v>
      </c>
      <c r="L61" s="29">
        <f t="shared" si="5"/>
        <v>0</v>
      </c>
      <c r="M61" s="62">
        <f t="shared" si="6"/>
        <v>0</v>
      </c>
      <c r="N61" s="30"/>
    </row>
    <row r="62" spans="1:14" s="18" customFormat="1" ht="27" customHeight="1" x14ac:dyDescent="0.25">
      <c r="A62" s="31">
        <v>1003</v>
      </c>
      <c r="B62" s="22" t="s">
        <v>58</v>
      </c>
      <c r="C62" s="23" t="s">
        <v>11</v>
      </c>
      <c r="D62" s="24">
        <v>43818</v>
      </c>
      <c r="E62" s="24">
        <v>43818</v>
      </c>
      <c r="F62" s="32">
        <v>199</v>
      </c>
      <c r="G62" s="26" t="s">
        <v>32</v>
      </c>
      <c r="H62" s="29">
        <v>13</v>
      </c>
      <c r="I62" s="27">
        <f>+H62*F62</f>
        <v>2587</v>
      </c>
      <c r="J62" s="29">
        <v>13</v>
      </c>
      <c r="K62" s="28">
        <f t="shared" si="4"/>
        <v>2587</v>
      </c>
      <c r="L62" s="29">
        <f t="shared" si="5"/>
        <v>0</v>
      </c>
      <c r="M62" s="62">
        <f t="shared" si="6"/>
        <v>0</v>
      </c>
      <c r="N62" s="45"/>
    </row>
    <row r="63" spans="1:14" s="18" customFormat="1" ht="33" customHeight="1" x14ac:dyDescent="0.25">
      <c r="A63" s="31">
        <v>10</v>
      </c>
      <c r="B63" s="22" t="s">
        <v>59</v>
      </c>
      <c r="C63" s="23" t="s">
        <v>60</v>
      </c>
      <c r="D63" s="24">
        <v>45533</v>
      </c>
      <c r="E63" s="24">
        <v>45533</v>
      </c>
      <c r="F63" s="32">
        <v>32.6</v>
      </c>
      <c r="G63" s="26" t="s">
        <v>32</v>
      </c>
      <c r="H63" s="29">
        <v>260</v>
      </c>
      <c r="I63" s="27">
        <f>+H63*F63</f>
        <v>8476</v>
      </c>
      <c r="J63" s="29">
        <v>260</v>
      </c>
      <c r="K63" s="28">
        <f t="shared" si="4"/>
        <v>8476</v>
      </c>
      <c r="L63" s="29">
        <f t="shared" si="5"/>
        <v>0</v>
      </c>
      <c r="M63" s="62">
        <f t="shared" si="6"/>
        <v>0</v>
      </c>
      <c r="N63" s="45"/>
    </row>
    <row r="64" spans="1:14" s="18" customFormat="1" ht="36.75" customHeight="1" x14ac:dyDescent="0.25">
      <c r="A64" s="31">
        <v>9</v>
      </c>
      <c r="B64" s="22" t="s">
        <v>61</v>
      </c>
      <c r="C64" s="23" t="s">
        <v>60</v>
      </c>
      <c r="D64" s="24">
        <v>45533</v>
      </c>
      <c r="E64" s="24">
        <v>45533</v>
      </c>
      <c r="F64" s="32">
        <v>37.79</v>
      </c>
      <c r="G64" s="26" t="s">
        <v>32</v>
      </c>
      <c r="H64" s="29">
        <v>120</v>
      </c>
      <c r="I64" s="27">
        <f>+H64*F64</f>
        <v>4534.8</v>
      </c>
      <c r="J64" s="29">
        <v>120</v>
      </c>
      <c r="K64" s="28">
        <f t="shared" si="4"/>
        <v>4534.8</v>
      </c>
      <c r="L64" s="29">
        <f t="shared" si="5"/>
        <v>0</v>
      </c>
      <c r="M64" s="62">
        <f t="shared" si="6"/>
        <v>0</v>
      </c>
      <c r="N64" s="45"/>
    </row>
    <row r="65" spans="1:14" s="18" customFormat="1" ht="27" customHeight="1" x14ac:dyDescent="0.25">
      <c r="A65" s="31">
        <v>7</v>
      </c>
      <c r="B65" s="22" t="s">
        <v>62</v>
      </c>
      <c r="C65" s="23" t="s">
        <v>60</v>
      </c>
      <c r="D65" s="24">
        <v>45533</v>
      </c>
      <c r="E65" s="24">
        <v>45533</v>
      </c>
      <c r="F65" s="32">
        <v>34.92</v>
      </c>
      <c r="G65" s="26" t="s">
        <v>32</v>
      </c>
      <c r="H65" s="29">
        <v>210</v>
      </c>
      <c r="I65" s="27">
        <f t="shared" si="3"/>
        <v>7333.2000000000007</v>
      </c>
      <c r="J65" s="29">
        <v>210</v>
      </c>
      <c r="K65" s="28">
        <f t="shared" si="4"/>
        <v>7333.2000000000007</v>
      </c>
      <c r="L65" s="29">
        <f t="shared" si="5"/>
        <v>0</v>
      </c>
      <c r="M65" s="62">
        <f t="shared" si="6"/>
        <v>0</v>
      </c>
      <c r="N65" s="45"/>
    </row>
    <row r="66" spans="1:14" s="18" customFormat="1" ht="27" customHeight="1" x14ac:dyDescent="0.25">
      <c r="A66" s="31">
        <v>787</v>
      </c>
      <c r="B66" s="22" t="s">
        <v>63</v>
      </c>
      <c r="C66" s="23" t="s">
        <v>34</v>
      </c>
      <c r="D66" s="24">
        <v>43714</v>
      </c>
      <c r="E66" s="24">
        <v>43714</v>
      </c>
      <c r="F66" s="32">
        <v>306.8</v>
      </c>
      <c r="G66" s="26" t="s">
        <v>32</v>
      </c>
      <c r="H66" s="29">
        <v>12</v>
      </c>
      <c r="I66" s="27">
        <f t="shared" si="3"/>
        <v>3681.6000000000004</v>
      </c>
      <c r="J66" s="29">
        <v>12</v>
      </c>
      <c r="K66" s="28">
        <f t="shared" si="4"/>
        <v>3681.6000000000004</v>
      </c>
      <c r="L66" s="29">
        <f t="shared" si="5"/>
        <v>0</v>
      </c>
      <c r="M66" s="62">
        <f t="shared" si="6"/>
        <v>0</v>
      </c>
      <c r="N66" s="30"/>
    </row>
    <row r="67" spans="1:14" s="18" customFormat="1" ht="27" customHeight="1" x14ac:dyDescent="0.25">
      <c r="A67" s="31">
        <v>12</v>
      </c>
      <c r="B67" s="22" t="s">
        <v>64</v>
      </c>
      <c r="C67" s="23" t="s">
        <v>65</v>
      </c>
      <c r="D67" s="24">
        <v>45533</v>
      </c>
      <c r="E67" s="24">
        <v>45533</v>
      </c>
      <c r="F67" s="32">
        <v>95.12</v>
      </c>
      <c r="G67" s="26" t="s">
        <v>32</v>
      </c>
      <c r="H67" s="29">
        <v>32</v>
      </c>
      <c r="I67" s="27">
        <f t="shared" si="3"/>
        <v>3043.84</v>
      </c>
      <c r="J67" s="29">
        <v>32</v>
      </c>
      <c r="K67" s="28">
        <f t="shared" si="4"/>
        <v>3043.84</v>
      </c>
      <c r="L67" s="29">
        <f t="shared" si="5"/>
        <v>0</v>
      </c>
      <c r="M67" s="62">
        <f t="shared" si="6"/>
        <v>0</v>
      </c>
      <c r="N67" s="45"/>
    </row>
    <row r="68" spans="1:14" s="18" customFormat="1" ht="27" customHeight="1" x14ac:dyDescent="0.25">
      <c r="A68" s="31">
        <v>800</v>
      </c>
      <c r="B68" s="22" t="s">
        <v>66</v>
      </c>
      <c r="C68" s="23" t="s">
        <v>11</v>
      </c>
      <c r="D68" s="24">
        <v>45533</v>
      </c>
      <c r="E68" s="24">
        <v>45533</v>
      </c>
      <c r="F68" s="32">
        <v>238.83</v>
      </c>
      <c r="G68" s="26" t="s">
        <v>32</v>
      </c>
      <c r="H68" s="29">
        <v>10</v>
      </c>
      <c r="I68" s="27">
        <f t="shared" si="3"/>
        <v>2388.3000000000002</v>
      </c>
      <c r="J68" s="29">
        <v>10</v>
      </c>
      <c r="K68" s="28">
        <f t="shared" si="4"/>
        <v>2388.3000000000002</v>
      </c>
      <c r="L68" s="29">
        <f t="shared" ref="L68:L100" si="7">+H68-J68</f>
        <v>0</v>
      </c>
      <c r="M68" s="62">
        <f t="shared" ref="M68:M100" si="8">+L68*F68</f>
        <v>0</v>
      </c>
      <c r="N68" s="45"/>
    </row>
    <row r="69" spans="1:14" s="18" customFormat="1" ht="27" customHeight="1" x14ac:dyDescent="0.25">
      <c r="A69" s="31">
        <v>997</v>
      </c>
      <c r="B69" s="22" t="s">
        <v>67</v>
      </c>
      <c r="C69" s="23" t="s">
        <v>34</v>
      </c>
      <c r="D69" s="24">
        <v>45533</v>
      </c>
      <c r="E69" s="24">
        <v>45533</v>
      </c>
      <c r="F69" s="32">
        <v>180.67</v>
      </c>
      <c r="G69" s="26" t="s">
        <v>32</v>
      </c>
      <c r="H69" s="29">
        <v>20</v>
      </c>
      <c r="I69" s="27">
        <f t="shared" si="3"/>
        <v>3613.3999999999996</v>
      </c>
      <c r="J69" s="29">
        <v>20</v>
      </c>
      <c r="K69" s="28">
        <f t="shared" si="4"/>
        <v>3613.3999999999996</v>
      </c>
      <c r="L69" s="29">
        <f t="shared" si="7"/>
        <v>0</v>
      </c>
      <c r="M69" s="62">
        <f t="shared" si="8"/>
        <v>0</v>
      </c>
      <c r="N69" s="30"/>
    </row>
    <row r="70" spans="1:14" s="18" customFormat="1" ht="27" customHeight="1" x14ac:dyDescent="0.25">
      <c r="A70" s="31">
        <v>81</v>
      </c>
      <c r="B70" s="70" t="s">
        <v>68</v>
      </c>
      <c r="C70" s="23" t="s">
        <v>69</v>
      </c>
      <c r="D70" s="24">
        <v>43641</v>
      </c>
      <c r="E70" s="24">
        <v>43641</v>
      </c>
      <c r="F70" s="32">
        <v>1920</v>
      </c>
      <c r="G70" s="26" t="s">
        <v>32</v>
      </c>
      <c r="H70" s="29">
        <v>12</v>
      </c>
      <c r="I70" s="27">
        <f t="shared" si="3"/>
        <v>23040</v>
      </c>
      <c r="J70" s="29">
        <v>12</v>
      </c>
      <c r="K70" s="28">
        <f t="shared" si="4"/>
        <v>23040</v>
      </c>
      <c r="L70" s="29">
        <f t="shared" si="7"/>
        <v>0</v>
      </c>
      <c r="M70" s="62">
        <f t="shared" si="8"/>
        <v>0</v>
      </c>
      <c r="N70" s="45"/>
    </row>
    <row r="71" spans="1:14" s="18" customFormat="1" ht="32.25" customHeight="1" x14ac:dyDescent="0.25">
      <c r="A71" s="31" t="s">
        <v>407</v>
      </c>
      <c r="B71" s="22" t="s">
        <v>389</v>
      </c>
      <c r="C71" s="23" t="s">
        <v>11</v>
      </c>
      <c r="D71" s="24">
        <v>43641</v>
      </c>
      <c r="E71" s="24">
        <v>43641</v>
      </c>
      <c r="F71" s="32">
        <v>0</v>
      </c>
      <c r="G71" s="26" t="s">
        <v>32</v>
      </c>
      <c r="H71" s="29">
        <v>0</v>
      </c>
      <c r="I71" s="27">
        <f t="shared" si="3"/>
        <v>0</v>
      </c>
      <c r="J71" s="29">
        <v>0</v>
      </c>
      <c r="K71" s="28">
        <f t="shared" si="4"/>
        <v>0</v>
      </c>
      <c r="L71" s="29">
        <f t="shared" si="7"/>
        <v>0</v>
      </c>
      <c r="M71" s="62">
        <f t="shared" si="8"/>
        <v>0</v>
      </c>
      <c r="N71" s="46"/>
    </row>
    <row r="72" spans="1:14" s="18" customFormat="1" ht="27" customHeight="1" x14ac:dyDescent="0.25">
      <c r="A72" s="31">
        <v>784</v>
      </c>
      <c r="B72" s="22" t="s">
        <v>70</v>
      </c>
      <c r="C72" s="23" t="s">
        <v>34</v>
      </c>
      <c r="D72" s="24">
        <v>45533</v>
      </c>
      <c r="E72" s="24">
        <v>45533</v>
      </c>
      <c r="F72" s="32">
        <v>129.80000000000001</v>
      </c>
      <c r="G72" s="26" t="s">
        <v>32</v>
      </c>
      <c r="H72" s="29">
        <v>12</v>
      </c>
      <c r="I72" s="27">
        <f t="shared" si="3"/>
        <v>1557.6000000000001</v>
      </c>
      <c r="J72" s="29">
        <v>12</v>
      </c>
      <c r="K72" s="28">
        <f t="shared" si="4"/>
        <v>1557.6000000000001</v>
      </c>
      <c r="L72" s="29">
        <f t="shared" si="7"/>
        <v>0</v>
      </c>
      <c r="M72" s="62">
        <f t="shared" si="8"/>
        <v>0</v>
      </c>
      <c r="N72" s="45"/>
    </row>
    <row r="73" spans="1:14" s="18" customFormat="1" ht="27" customHeight="1" x14ac:dyDescent="0.25">
      <c r="A73" s="31">
        <v>64</v>
      </c>
      <c r="B73" s="22" t="s">
        <v>71</v>
      </c>
      <c r="C73" s="23" t="s">
        <v>34</v>
      </c>
      <c r="D73" s="24">
        <v>45533</v>
      </c>
      <c r="E73" s="24">
        <v>45533</v>
      </c>
      <c r="F73" s="32">
        <v>447.03</v>
      </c>
      <c r="G73" s="26" t="s">
        <v>32</v>
      </c>
      <c r="H73" s="29">
        <v>27</v>
      </c>
      <c r="I73" s="27">
        <f t="shared" si="3"/>
        <v>12069.81</v>
      </c>
      <c r="J73" s="29">
        <v>27</v>
      </c>
      <c r="K73" s="28">
        <f t="shared" si="4"/>
        <v>12069.81</v>
      </c>
      <c r="L73" s="29">
        <f t="shared" si="7"/>
        <v>0</v>
      </c>
      <c r="M73" s="62">
        <f t="shared" si="8"/>
        <v>0</v>
      </c>
      <c r="N73" s="30"/>
    </row>
    <row r="74" spans="1:14" s="18" customFormat="1" ht="34.5" customHeight="1" x14ac:dyDescent="0.25">
      <c r="A74" s="31">
        <v>33</v>
      </c>
      <c r="B74" s="22" t="s">
        <v>72</v>
      </c>
      <c r="C74" s="23" t="s">
        <v>11</v>
      </c>
      <c r="D74" s="24">
        <v>43571</v>
      </c>
      <c r="E74" s="24">
        <v>43593</v>
      </c>
      <c r="F74" s="32">
        <v>20</v>
      </c>
      <c r="G74" s="26" t="s">
        <v>32</v>
      </c>
      <c r="H74" s="29">
        <v>0</v>
      </c>
      <c r="I74" s="27">
        <f t="shared" si="3"/>
        <v>0</v>
      </c>
      <c r="J74" s="29">
        <v>0</v>
      </c>
      <c r="K74" s="28">
        <f t="shared" si="4"/>
        <v>0</v>
      </c>
      <c r="L74" s="29">
        <f t="shared" si="7"/>
        <v>0</v>
      </c>
      <c r="M74" s="62">
        <f t="shared" si="8"/>
        <v>0</v>
      </c>
      <c r="N74" s="30"/>
    </row>
    <row r="75" spans="1:14" s="18" customFormat="1" ht="27" customHeight="1" x14ac:dyDescent="0.25">
      <c r="A75" s="31" t="s">
        <v>412</v>
      </c>
      <c r="B75" s="22" t="s">
        <v>413</v>
      </c>
      <c r="C75" s="23" t="s">
        <v>11</v>
      </c>
      <c r="D75" s="24">
        <v>45533</v>
      </c>
      <c r="E75" s="24">
        <v>45533</v>
      </c>
      <c r="F75" s="32">
        <v>0</v>
      </c>
      <c r="G75" s="26" t="s">
        <v>32</v>
      </c>
      <c r="H75" s="76">
        <v>21</v>
      </c>
      <c r="I75" s="27">
        <f t="shared" si="3"/>
        <v>0</v>
      </c>
      <c r="J75" s="76">
        <v>21</v>
      </c>
      <c r="K75" s="28">
        <f t="shared" si="4"/>
        <v>0</v>
      </c>
      <c r="L75" s="29">
        <f t="shared" si="7"/>
        <v>0</v>
      </c>
      <c r="M75" s="62">
        <f t="shared" si="8"/>
        <v>0</v>
      </c>
      <c r="N75" s="30"/>
    </row>
    <row r="76" spans="1:14" s="18" customFormat="1" ht="27" customHeight="1" x14ac:dyDescent="0.25">
      <c r="A76" s="21">
        <v>1241</v>
      </c>
      <c r="B76" s="22" t="s">
        <v>73</v>
      </c>
      <c r="C76" s="23" t="s">
        <v>11</v>
      </c>
      <c r="D76" s="24">
        <v>45533</v>
      </c>
      <c r="E76" s="24">
        <v>45533</v>
      </c>
      <c r="F76" s="32">
        <v>62.55</v>
      </c>
      <c r="G76" s="26" t="s">
        <v>32</v>
      </c>
      <c r="H76" s="76">
        <v>44</v>
      </c>
      <c r="I76" s="27">
        <f t="shared" si="3"/>
        <v>2752.2</v>
      </c>
      <c r="J76" s="76">
        <v>44</v>
      </c>
      <c r="K76" s="28">
        <f t="shared" si="4"/>
        <v>2752.2</v>
      </c>
      <c r="L76" s="29">
        <f t="shared" si="7"/>
        <v>0</v>
      </c>
      <c r="M76" s="62">
        <f t="shared" si="8"/>
        <v>0</v>
      </c>
      <c r="N76" s="45"/>
    </row>
    <row r="77" spans="1:14" s="18" customFormat="1" ht="27" customHeight="1" x14ac:dyDescent="0.25">
      <c r="A77" s="31">
        <v>793</v>
      </c>
      <c r="B77" s="22" t="s">
        <v>74</v>
      </c>
      <c r="C77" s="23" t="s">
        <v>11</v>
      </c>
      <c r="D77" s="24">
        <v>43714</v>
      </c>
      <c r="E77" s="24">
        <v>43714</v>
      </c>
      <c r="F77" s="32">
        <v>980</v>
      </c>
      <c r="G77" s="26" t="s">
        <v>32</v>
      </c>
      <c r="H77" s="29">
        <v>2</v>
      </c>
      <c r="I77" s="27">
        <f t="shared" si="3"/>
        <v>1960</v>
      </c>
      <c r="J77" s="29">
        <v>2</v>
      </c>
      <c r="K77" s="28">
        <f t="shared" si="4"/>
        <v>1960</v>
      </c>
      <c r="L77" s="29">
        <f t="shared" si="7"/>
        <v>0</v>
      </c>
      <c r="M77" s="62">
        <f t="shared" si="8"/>
        <v>0</v>
      </c>
      <c r="N77" s="30"/>
    </row>
    <row r="78" spans="1:14" s="18" customFormat="1" ht="27" customHeight="1" x14ac:dyDescent="0.25">
      <c r="A78" s="31">
        <v>63</v>
      </c>
      <c r="B78" s="22" t="s">
        <v>75</v>
      </c>
      <c r="C78" s="23" t="s">
        <v>11</v>
      </c>
      <c r="D78" s="24">
        <v>43517</v>
      </c>
      <c r="E78" s="24">
        <v>43517</v>
      </c>
      <c r="F78" s="32">
        <v>69</v>
      </c>
      <c r="G78" s="26" t="s">
        <v>32</v>
      </c>
      <c r="H78" s="29">
        <v>3</v>
      </c>
      <c r="I78" s="27">
        <f t="shared" si="3"/>
        <v>207</v>
      </c>
      <c r="J78" s="29">
        <v>3</v>
      </c>
      <c r="K78" s="28">
        <f t="shared" si="4"/>
        <v>207</v>
      </c>
      <c r="L78" s="29">
        <f t="shared" si="7"/>
        <v>0</v>
      </c>
      <c r="M78" s="62">
        <f t="shared" si="8"/>
        <v>0</v>
      </c>
      <c r="N78" s="30"/>
    </row>
    <row r="79" spans="1:14" s="18" customFormat="1" ht="36.75" customHeight="1" x14ac:dyDescent="0.25">
      <c r="A79" s="31">
        <v>2</v>
      </c>
      <c r="B79" s="22" t="s">
        <v>348</v>
      </c>
      <c r="C79" s="23" t="s">
        <v>11</v>
      </c>
      <c r="D79" s="24">
        <v>45533</v>
      </c>
      <c r="E79" s="24">
        <v>45533</v>
      </c>
      <c r="F79" s="36">
        <v>234.69</v>
      </c>
      <c r="G79" s="26" t="s">
        <v>32</v>
      </c>
      <c r="H79" s="99">
        <v>3</v>
      </c>
      <c r="I79" s="27">
        <f>+H79*F79</f>
        <v>704.06999999999994</v>
      </c>
      <c r="J79" s="99">
        <v>3</v>
      </c>
      <c r="K79" s="28">
        <f t="shared" si="4"/>
        <v>704.06999999999994</v>
      </c>
      <c r="L79" s="29">
        <f t="shared" si="7"/>
        <v>0</v>
      </c>
      <c r="M79" s="62">
        <f t="shared" si="8"/>
        <v>0</v>
      </c>
      <c r="N79" s="45"/>
    </row>
    <row r="80" spans="1:14" s="18" customFormat="1" ht="27" customHeight="1" x14ac:dyDescent="0.25">
      <c r="A80" s="31">
        <v>792</v>
      </c>
      <c r="B80" s="22" t="s">
        <v>76</v>
      </c>
      <c r="C80" s="23" t="s">
        <v>11</v>
      </c>
      <c r="D80" s="24">
        <v>45533</v>
      </c>
      <c r="E80" s="24">
        <v>45533</v>
      </c>
      <c r="F80" s="32">
        <v>50.15</v>
      </c>
      <c r="G80" s="26" t="s">
        <v>32</v>
      </c>
      <c r="H80" s="29">
        <v>47</v>
      </c>
      <c r="I80" s="27">
        <f t="shared" si="3"/>
        <v>2357.0499999999997</v>
      </c>
      <c r="J80" s="29">
        <v>47</v>
      </c>
      <c r="K80" s="28">
        <f t="shared" si="4"/>
        <v>2357.0499999999997</v>
      </c>
      <c r="L80" s="29">
        <f t="shared" si="7"/>
        <v>0</v>
      </c>
      <c r="M80" s="62">
        <f t="shared" si="8"/>
        <v>0</v>
      </c>
      <c r="N80" s="45"/>
    </row>
    <row r="81" spans="1:14" s="18" customFormat="1" ht="27" customHeight="1" x14ac:dyDescent="0.25">
      <c r="A81" s="31">
        <v>790</v>
      </c>
      <c r="B81" s="22" t="s">
        <v>77</v>
      </c>
      <c r="C81" s="23" t="s">
        <v>60</v>
      </c>
      <c r="D81" s="24">
        <v>44386</v>
      </c>
      <c r="E81" s="24">
        <v>44390</v>
      </c>
      <c r="F81" s="32">
        <v>91.03</v>
      </c>
      <c r="G81" s="26" t="s">
        <v>32</v>
      </c>
      <c r="H81" s="29">
        <v>0</v>
      </c>
      <c r="I81" s="27">
        <f t="shared" si="3"/>
        <v>0</v>
      </c>
      <c r="J81" s="29">
        <v>0</v>
      </c>
      <c r="K81" s="28">
        <f t="shared" si="4"/>
        <v>0</v>
      </c>
      <c r="L81" s="29">
        <f t="shared" si="7"/>
        <v>0</v>
      </c>
      <c r="M81" s="62">
        <f t="shared" si="8"/>
        <v>0</v>
      </c>
      <c r="N81" s="30"/>
    </row>
    <row r="82" spans="1:14" s="18" customFormat="1" ht="27" customHeight="1" x14ac:dyDescent="0.25">
      <c r="A82" s="31">
        <v>789</v>
      </c>
      <c r="B82" s="22" t="s">
        <v>78</v>
      </c>
      <c r="C82" s="23" t="s">
        <v>60</v>
      </c>
      <c r="D82" s="24">
        <v>44386</v>
      </c>
      <c r="E82" s="24">
        <v>44390</v>
      </c>
      <c r="F82" s="32">
        <v>63.58</v>
      </c>
      <c r="G82" s="26" t="s">
        <v>32</v>
      </c>
      <c r="H82" s="29">
        <v>0</v>
      </c>
      <c r="I82" s="27">
        <f t="shared" si="3"/>
        <v>0</v>
      </c>
      <c r="J82" s="29">
        <v>0</v>
      </c>
      <c r="K82" s="28">
        <f t="shared" si="4"/>
        <v>0</v>
      </c>
      <c r="L82" s="29">
        <f t="shared" si="7"/>
        <v>0</v>
      </c>
      <c r="M82" s="62">
        <f t="shared" si="8"/>
        <v>0</v>
      </c>
      <c r="N82" s="30"/>
    </row>
    <row r="83" spans="1:14" s="18" customFormat="1" ht="27" customHeight="1" x14ac:dyDescent="0.25">
      <c r="A83" s="21">
        <v>1191</v>
      </c>
      <c r="B83" s="22" t="s">
        <v>79</v>
      </c>
      <c r="C83" s="23" t="s">
        <v>60</v>
      </c>
      <c r="D83" s="24">
        <v>44287</v>
      </c>
      <c r="E83" s="24">
        <v>44287</v>
      </c>
      <c r="F83" s="32">
        <v>54</v>
      </c>
      <c r="G83" s="26" t="s">
        <v>32</v>
      </c>
      <c r="H83" s="76">
        <v>0</v>
      </c>
      <c r="I83" s="27">
        <f t="shared" ref="I83:I151" si="9">+H83*F83</f>
        <v>0</v>
      </c>
      <c r="J83" s="76">
        <v>0</v>
      </c>
      <c r="K83" s="28">
        <f t="shared" si="4"/>
        <v>0</v>
      </c>
      <c r="L83" s="29">
        <f t="shared" si="7"/>
        <v>0</v>
      </c>
      <c r="M83" s="62">
        <f t="shared" si="8"/>
        <v>0</v>
      </c>
      <c r="N83" s="45"/>
    </row>
    <row r="84" spans="1:14" s="18" customFormat="1" ht="27" customHeight="1" x14ac:dyDescent="0.25">
      <c r="A84" s="31">
        <v>1012</v>
      </c>
      <c r="B84" s="22" t="s">
        <v>80</v>
      </c>
      <c r="C84" s="23" t="s">
        <v>81</v>
      </c>
      <c r="D84" s="49">
        <v>45483</v>
      </c>
      <c r="E84" s="49">
        <v>45483</v>
      </c>
      <c r="F84" s="32">
        <v>281.55</v>
      </c>
      <c r="G84" s="26" t="s">
        <v>82</v>
      </c>
      <c r="H84" s="76">
        <v>79</v>
      </c>
      <c r="I84" s="27">
        <f t="shared" si="9"/>
        <v>22242.45</v>
      </c>
      <c r="J84" s="76">
        <v>79</v>
      </c>
      <c r="K84" s="28">
        <f t="shared" si="4"/>
        <v>22242.45</v>
      </c>
      <c r="L84" s="29">
        <f t="shared" si="7"/>
        <v>0</v>
      </c>
      <c r="M84" s="62">
        <f t="shared" si="8"/>
        <v>0</v>
      </c>
      <c r="N84" s="45"/>
    </row>
    <row r="85" spans="1:14" s="18" customFormat="1" ht="27" customHeight="1" x14ac:dyDescent="0.25">
      <c r="A85" s="31">
        <v>1132</v>
      </c>
      <c r="B85" s="22" t="s">
        <v>83</v>
      </c>
      <c r="C85" s="23" t="s">
        <v>11</v>
      </c>
      <c r="D85" s="49">
        <v>44012</v>
      </c>
      <c r="E85" s="49">
        <v>44012</v>
      </c>
      <c r="F85" s="32">
        <v>350</v>
      </c>
      <c r="G85" s="26" t="s">
        <v>82</v>
      </c>
      <c r="H85" s="29">
        <v>42</v>
      </c>
      <c r="I85" s="27">
        <f t="shared" si="9"/>
        <v>14700</v>
      </c>
      <c r="J85" s="29">
        <v>42</v>
      </c>
      <c r="K85" s="28">
        <f t="shared" si="4"/>
        <v>14700</v>
      </c>
      <c r="L85" s="29">
        <f t="shared" si="7"/>
        <v>0</v>
      </c>
      <c r="M85" s="62">
        <f t="shared" si="8"/>
        <v>0</v>
      </c>
      <c r="N85" s="30"/>
    </row>
    <row r="86" spans="1:14" s="18" customFormat="1" ht="27" customHeight="1" x14ac:dyDescent="0.25">
      <c r="A86" s="31">
        <v>1025</v>
      </c>
      <c r="B86" s="22" t="s">
        <v>84</v>
      </c>
      <c r="C86" s="23" t="s">
        <v>11</v>
      </c>
      <c r="D86" s="24">
        <v>44414</v>
      </c>
      <c r="E86" s="24">
        <v>44486</v>
      </c>
      <c r="F86" s="32">
        <v>89</v>
      </c>
      <c r="G86" s="26" t="s">
        <v>82</v>
      </c>
      <c r="H86" s="29">
        <v>11</v>
      </c>
      <c r="I86" s="27">
        <f t="shared" si="9"/>
        <v>979</v>
      </c>
      <c r="J86" s="29">
        <v>11</v>
      </c>
      <c r="K86" s="28">
        <f t="shared" ref="K86:K150" si="10">+J86*F86</f>
        <v>979</v>
      </c>
      <c r="L86" s="29">
        <f t="shared" si="7"/>
        <v>0</v>
      </c>
      <c r="M86" s="62">
        <f t="shared" si="8"/>
        <v>0</v>
      </c>
      <c r="N86" s="45"/>
    </row>
    <row r="87" spans="1:14" s="18" customFormat="1" ht="27" customHeight="1" x14ac:dyDescent="0.25">
      <c r="A87" s="31">
        <v>1019</v>
      </c>
      <c r="B87" s="22" t="s">
        <v>85</v>
      </c>
      <c r="C87" s="23" t="s">
        <v>11</v>
      </c>
      <c r="D87" s="37">
        <v>45512</v>
      </c>
      <c r="E87" s="37">
        <v>45512</v>
      </c>
      <c r="F87" s="32">
        <v>125.25</v>
      </c>
      <c r="G87" s="26" t="s">
        <v>82</v>
      </c>
      <c r="H87" s="29">
        <v>12</v>
      </c>
      <c r="I87" s="27">
        <f t="shared" si="9"/>
        <v>1503</v>
      </c>
      <c r="J87" s="29">
        <v>12</v>
      </c>
      <c r="K87" s="28">
        <f t="shared" si="10"/>
        <v>1503</v>
      </c>
      <c r="L87" s="29">
        <f t="shared" si="7"/>
        <v>0</v>
      </c>
      <c r="M87" s="62">
        <f t="shared" si="8"/>
        <v>0</v>
      </c>
      <c r="N87" s="30"/>
    </row>
    <row r="88" spans="1:14" s="18" customFormat="1" ht="27" customHeight="1" x14ac:dyDescent="0.25">
      <c r="A88" s="31" t="s">
        <v>444</v>
      </c>
      <c r="B88" s="22" t="s">
        <v>443</v>
      </c>
      <c r="C88" s="23" t="s">
        <v>11</v>
      </c>
      <c r="D88" s="37">
        <v>45512</v>
      </c>
      <c r="E88" s="37">
        <v>45512</v>
      </c>
      <c r="F88" s="32">
        <v>0</v>
      </c>
      <c r="G88" s="26" t="s">
        <v>82</v>
      </c>
      <c r="H88" s="29">
        <v>27</v>
      </c>
      <c r="I88" s="27">
        <f t="shared" si="9"/>
        <v>0</v>
      </c>
      <c r="J88" s="29">
        <v>27</v>
      </c>
      <c r="K88" s="28">
        <f t="shared" si="10"/>
        <v>0</v>
      </c>
      <c r="L88" s="29">
        <f t="shared" si="7"/>
        <v>0</v>
      </c>
      <c r="M88" s="62">
        <f t="shared" si="8"/>
        <v>0</v>
      </c>
      <c r="N88" s="30"/>
    </row>
    <row r="89" spans="1:14" s="18" customFormat="1" ht="27" customHeight="1" x14ac:dyDescent="0.25">
      <c r="A89" s="31">
        <v>1028</v>
      </c>
      <c r="B89" s="22" t="s">
        <v>86</v>
      </c>
      <c r="C89" s="23" t="s">
        <v>11</v>
      </c>
      <c r="D89" s="37">
        <v>45512</v>
      </c>
      <c r="E89" s="37">
        <v>45512</v>
      </c>
      <c r="F89" s="32">
        <v>321.02</v>
      </c>
      <c r="G89" s="26" t="s">
        <v>82</v>
      </c>
      <c r="H89" s="29">
        <v>42</v>
      </c>
      <c r="I89" s="27">
        <f>+H89*F89</f>
        <v>13482.84</v>
      </c>
      <c r="J89" s="29">
        <v>42</v>
      </c>
      <c r="K89" s="28">
        <f t="shared" si="10"/>
        <v>13482.84</v>
      </c>
      <c r="L89" s="29">
        <f t="shared" si="7"/>
        <v>0</v>
      </c>
      <c r="M89" s="62">
        <f t="shared" si="8"/>
        <v>0</v>
      </c>
      <c r="N89" s="30"/>
    </row>
    <row r="90" spans="1:14" s="18" customFormat="1" ht="27" customHeight="1" x14ac:dyDescent="0.25">
      <c r="A90" s="31">
        <v>1029</v>
      </c>
      <c r="B90" s="22" t="s">
        <v>87</v>
      </c>
      <c r="C90" s="23" t="s">
        <v>11</v>
      </c>
      <c r="D90" s="37">
        <v>45512</v>
      </c>
      <c r="E90" s="37">
        <v>45512</v>
      </c>
      <c r="F90" s="32">
        <v>372.95</v>
      </c>
      <c r="G90" s="26" t="s">
        <v>82</v>
      </c>
      <c r="H90" s="29">
        <v>25</v>
      </c>
      <c r="I90" s="27">
        <f t="shared" si="9"/>
        <v>9323.75</v>
      </c>
      <c r="J90" s="29">
        <v>25</v>
      </c>
      <c r="K90" s="28">
        <f t="shared" si="10"/>
        <v>9323.75</v>
      </c>
      <c r="L90" s="29">
        <f t="shared" si="7"/>
        <v>0</v>
      </c>
      <c r="M90" s="62">
        <f t="shared" si="8"/>
        <v>0</v>
      </c>
      <c r="N90" s="45"/>
    </row>
    <row r="91" spans="1:14" s="18" customFormat="1" ht="27" customHeight="1" x14ac:dyDescent="0.25">
      <c r="A91" s="31">
        <v>1030</v>
      </c>
      <c r="B91" s="22" t="s">
        <v>88</v>
      </c>
      <c r="C91" s="23" t="s">
        <v>11</v>
      </c>
      <c r="D91" s="37">
        <v>45512</v>
      </c>
      <c r="E91" s="37">
        <v>45512</v>
      </c>
      <c r="F91" s="32">
        <v>388.45</v>
      </c>
      <c r="G91" s="26" t="s">
        <v>82</v>
      </c>
      <c r="H91" s="29">
        <v>22</v>
      </c>
      <c r="I91" s="27">
        <f t="shared" si="9"/>
        <v>8545.9</v>
      </c>
      <c r="J91" s="29">
        <v>22</v>
      </c>
      <c r="K91" s="28">
        <f t="shared" si="10"/>
        <v>8545.9</v>
      </c>
      <c r="L91" s="29">
        <f t="shared" si="7"/>
        <v>0</v>
      </c>
      <c r="M91" s="62">
        <f t="shared" si="8"/>
        <v>0</v>
      </c>
      <c r="N91" s="30"/>
    </row>
    <row r="92" spans="1:14" s="18" customFormat="1" ht="27" customHeight="1" x14ac:dyDescent="0.25">
      <c r="A92" s="31">
        <v>1019</v>
      </c>
      <c r="B92" s="22" t="s">
        <v>89</v>
      </c>
      <c r="C92" s="23" t="s">
        <v>11</v>
      </c>
      <c r="D92" s="24">
        <v>44414</v>
      </c>
      <c r="E92" s="24">
        <v>44486</v>
      </c>
      <c r="F92" s="32">
        <v>117.93</v>
      </c>
      <c r="G92" s="26" t="s">
        <v>82</v>
      </c>
      <c r="H92" s="29">
        <v>12</v>
      </c>
      <c r="I92" s="27">
        <f t="shared" si="9"/>
        <v>1415.16</v>
      </c>
      <c r="J92" s="29">
        <v>12</v>
      </c>
      <c r="K92" s="28">
        <f t="shared" si="10"/>
        <v>1415.16</v>
      </c>
      <c r="L92" s="29">
        <f t="shared" si="7"/>
        <v>0</v>
      </c>
      <c r="M92" s="62">
        <f t="shared" si="8"/>
        <v>0</v>
      </c>
      <c r="N92" s="45"/>
    </row>
    <row r="93" spans="1:14" s="18" customFormat="1" ht="27" customHeight="1" x14ac:dyDescent="0.25">
      <c r="A93" s="31">
        <v>1020</v>
      </c>
      <c r="B93" s="22" t="s">
        <v>90</v>
      </c>
      <c r="C93" s="23" t="s">
        <v>11</v>
      </c>
      <c r="D93" s="37">
        <v>45512</v>
      </c>
      <c r="E93" s="37">
        <v>45512</v>
      </c>
      <c r="F93" s="32">
        <v>139.52000000000001</v>
      </c>
      <c r="G93" s="26" t="s">
        <v>82</v>
      </c>
      <c r="H93" s="29">
        <v>34</v>
      </c>
      <c r="I93" s="27">
        <f t="shared" si="9"/>
        <v>4743.68</v>
      </c>
      <c r="J93" s="29">
        <v>34</v>
      </c>
      <c r="K93" s="28">
        <f t="shared" si="10"/>
        <v>4743.68</v>
      </c>
      <c r="L93" s="29">
        <f t="shared" si="7"/>
        <v>0</v>
      </c>
      <c r="M93" s="62">
        <f t="shared" si="8"/>
        <v>0</v>
      </c>
      <c r="N93" s="30"/>
    </row>
    <row r="94" spans="1:14" s="18" customFormat="1" ht="27" customHeight="1" x14ac:dyDescent="0.25">
      <c r="A94" s="31">
        <v>1022</v>
      </c>
      <c r="B94" s="22" t="s">
        <v>91</v>
      </c>
      <c r="C94" s="23" t="s">
        <v>11</v>
      </c>
      <c r="D94" s="37">
        <v>45512</v>
      </c>
      <c r="E94" s="37">
        <v>45512</v>
      </c>
      <c r="F94" s="32">
        <v>185.61</v>
      </c>
      <c r="G94" s="26" t="s">
        <v>82</v>
      </c>
      <c r="H94" s="29">
        <v>33</v>
      </c>
      <c r="I94" s="27">
        <f t="shared" si="9"/>
        <v>6125.13</v>
      </c>
      <c r="J94" s="29">
        <v>33</v>
      </c>
      <c r="K94" s="28">
        <f t="shared" si="10"/>
        <v>6125.13</v>
      </c>
      <c r="L94" s="29">
        <f t="shared" si="7"/>
        <v>0</v>
      </c>
      <c r="M94" s="62">
        <f t="shared" si="8"/>
        <v>0</v>
      </c>
      <c r="N94" s="30"/>
    </row>
    <row r="95" spans="1:14" s="18" customFormat="1" ht="27" customHeight="1" x14ac:dyDescent="0.25">
      <c r="A95" s="31">
        <v>1023</v>
      </c>
      <c r="B95" s="22" t="s">
        <v>92</v>
      </c>
      <c r="C95" s="23" t="s">
        <v>11</v>
      </c>
      <c r="D95" s="37">
        <v>45512</v>
      </c>
      <c r="E95" s="37">
        <v>45512</v>
      </c>
      <c r="F95" s="32">
        <v>354</v>
      </c>
      <c r="G95" s="26" t="s">
        <v>82</v>
      </c>
      <c r="H95" s="29">
        <v>54</v>
      </c>
      <c r="I95" s="27">
        <f t="shared" si="9"/>
        <v>19116</v>
      </c>
      <c r="J95" s="29">
        <v>54</v>
      </c>
      <c r="K95" s="28">
        <f t="shared" si="10"/>
        <v>19116</v>
      </c>
      <c r="L95" s="29">
        <f t="shared" si="7"/>
        <v>0</v>
      </c>
      <c r="M95" s="62">
        <f t="shared" si="8"/>
        <v>0</v>
      </c>
      <c r="N95" s="45"/>
    </row>
    <row r="96" spans="1:14" s="18" customFormat="1" ht="27" customHeight="1" x14ac:dyDescent="0.25">
      <c r="A96" s="31">
        <v>1024</v>
      </c>
      <c r="B96" s="22" t="s">
        <v>93</v>
      </c>
      <c r="C96" s="23" t="s">
        <v>11</v>
      </c>
      <c r="D96" s="37">
        <v>45512</v>
      </c>
      <c r="E96" s="37">
        <v>45512</v>
      </c>
      <c r="F96" s="32">
        <v>421.63</v>
      </c>
      <c r="G96" s="26" t="s">
        <v>82</v>
      </c>
      <c r="H96" s="29">
        <v>44</v>
      </c>
      <c r="I96" s="27">
        <f t="shared" si="9"/>
        <v>18551.72</v>
      </c>
      <c r="J96" s="29">
        <v>44</v>
      </c>
      <c r="K96" s="28">
        <f t="shared" si="10"/>
        <v>18551.72</v>
      </c>
      <c r="L96" s="29">
        <f t="shared" si="7"/>
        <v>0</v>
      </c>
      <c r="M96" s="62">
        <f t="shared" si="8"/>
        <v>0</v>
      </c>
      <c r="N96" s="45"/>
    </row>
    <row r="97" spans="1:14" s="18" customFormat="1" ht="27" customHeight="1" x14ac:dyDescent="0.25">
      <c r="A97" s="31">
        <v>1131</v>
      </c>
      <c r="B97" s="22" t="s">
        <v>94</v>
      </c>
      <c r="C97" s="23" t="s">
        <v>95</v>
      </c>
      <c r="D97" s="49">
        <v>44012</v>
      </c>
      <c r="E97" s="49">
        <v>44012</v>
      </c>
      <c r="F97" s="32">
        <v>590</v>
      </c>
      <c r="G97" s="26" t="s">
        <v>82</v>
      </c>
      <c r="H97" s="29">
        <v>82</v>
      </c>
      <c r="I97" s="27">
        <f t="shared" si="9"/>
        <v>48380</v>
      </c>
      <c r="J97" s="29">
        <v>82</v>
      </c>
      <c r="K97" s="28">
        <f t="shared" si="10"/>
        <v>48380</v>
      </c>
      <c r="L97" s="29">
        <f t="shared" si="7"/>
        <v>0</v>
      </c>
      <c r="M97" s="62">
        <f t="shared" si="8"/>
        <v>0</v>
      </c>
      <c r="N97" s="30"/>
    </row>
    <row r="98" spans="1:14" s="18" customFormat="1" ht="27" customHeight="1" x14ac:dyDescent="0.25">
      <c r="A98" s="31">
        <v>1131</v>
      </c>
      <c r="B98" s="22" t="s">
        <v>96</v>
      </c>
      <c r="C98" s="23" t="s">
        <v>97</v>
      </c>
      <c r="D98" s="49">
        <v>44012</v>
      </c>
      <c r="E98" s="49">
        <v>44012</v>
      </c>
      <c r="F98" s="32">
        <v>590</v>
      </c>
      <c r="G98" s="26" t="s">
        <v>82</v>
      </c>
      <c r="H98" s="29">
        <v>266</v>
      </c>
      <c r="I98" s="27">
        <f t="shared" si="9"/>
        <v>156940</v>
      </c>
      <c r="J98" s="29">
        <v>266</v>
      </c>
      <c r="K98" s="28">
        <f t="shared" si="10"/>
        <v>156940</v>
      </c>
      <c r="L98" s="29">
        <f t="shared" si="7"/>
        <v>0</v>
      </c>
      <c r="M98" s="62">
        <f t="shared" si="8"/>
        <v>0</v>
      </c>
      <c r="N98" s="30"/>
    </row>
    <row r="99" spans="1:14" s="18" customFormat="1" ht="27" customHeight="1" x14ac:dyDescent="0.25">
      <c r="A99" s="31">
        <v>1188</v>
      </c>
      <c r="B99" s="22" t="s">
        <v>98</v>
      </c>
      <c r="C99" s="23" t="s">
        <v>81</v>
      </c>
      <c r="D99" s="49">
        <v>43501</v>
      </c>
      <c r="E99" s="49">
        <v>43501</v>
      </c>
      <c r="F99" s="32">
        <v>200</v>
      </c>
      <c r="G99" s="26" t="s">
        <v>82</v>
      </c>
      <c r="H99" s="29">
        <v>19</v>
      </c>
      <c r="I99" s="27">
        <f t="shared" si="9"/>
        <v>3800</v>
      </c>
      <c r="J99" s="29">
        <v>19</v>
      </c>
      <c r="K99" s="28">
        <f t="shared" si="10"/>
        <v>3800</v>
      </c>
      <c r="L99" s="29">
        <f t="shared" si="7"/>
        <v>0</v>
      </c>
      <c r="M99" s="62">
        <f t="shared" si="8"/>
        <v>0</v>
      </c>
      <c r="N99" s="30"/>
    </row>
    <row r="100" spans="1:14" s="18" customFormat="1" ht="27" customHeight="1" x14ac:dyDescent="0.25">
      <c r="A100" s="31">
        <v>319</v>
      </c>
      <c r="B100" s="22" t="s">
        <v>99</v>
      </c>
      <c r="C100" s="23" t="s">
        <v>100</v>
      </c>
      <c r="D100" s="49">
        <v>43501</v>
      </c>
      <c r="E100" s="49">
        <v>43501</v>
      </c>
      <c r="F100" s="32">
        <v>4.4000000000000004</v>
      </c>
      <c r="G100" s="26" t="s">
        <v>82</v>
      </c>
      <c r="H100" s="29">
        <v>1430</v>
      </c>
      <c r="I100" s="27">
        <f t="shared" si="9"/>
        <v>6292.0000000000009</v>
      </c>
      <c r="J100" s="29">
        <v>1430</v>
      </c>
      <c r="K100" s="28">
        <f t="shared" si="10"/>
        <v>6292.0000000000009</v>
      </c>
      <c r="L100" s="29">
        <f t="shared" si="7"/>
        <v>0</v>
      </c>
      <c r="M100" s="62">
        <f t="shared" si="8"/>
        <v>0</v>
      </c>
      <c r="N100" s="45"/>
    </row>
    <row r="101" spans="1:14" s="18" customFormat="1" ht="27" customHeight="1" x14ac:dyDescent="0.25">
      <c r="A101" s="31" t="s">
        <v>421</v>
      </c>
      <c r="B101" s="22" t="s">
        <v>422</v>
      </c>
      <c r="C101" s="23" t="s">
        <v>100</v>
      </c>
      <c r="D101" s="39">
        <v>45412</v>
      </c>
      <c r="E101" s="39">
        <v>45412</v>
      </c>
      <c r="F101" s="32">
        <v>9381</v>
      </c>
      <c r="G101" s="26" t="s">
        <v>102</v>
      </c>
      <c r="H101" s="29">
        <v>0</v>
      </c>
      <c r="I101" s="27">
        <f t="shared" si="9"/>
        <v>0</v>
      </c>
      <c r="J101" s="29">
        <v>0</v>
      </c>
      <c r="K101" s="28">
        <f t="shared" si="10"/>
        <v>0</v>
      </c>
      <c r="L101" s="29">
        <f t="shared" ref="L101:L132" si="11">+H101-J101</f>
        <v>0</v>
      </c>
      <c r="M101" s="62">
        <f t="shared" ref="M101:M106" si="12">+L101*F101</f>
        <v>0</v>
      </c>
      <c r="N101" s="45"/>
    </row>
    <row r="102" spans="1:14" s="18" customFormat="1" ht="27" customHeight="1" x14ac:dyDescent="0.25">
      <c r="A102" s="77" t="s">
        <v>423</v>
      </c>
      <c r="B102" s="22" t="s">
        <v>424</v>
      </c>
      <c r="C102" s="23" t="s">
        <v>100</v>
      </c>
      <c r="D102" s="39">
        <v>45412</v>
      </c>
      <c r="E102" s="39">
        <v>45412</v>
      </c>
      <c r="F102" s="32">
        <v>9381</v>
      </c>
      <c r="G102" s="26" t="s">
        <v>102</v>
      </c>
      <c r="H102" s="29">
        <v>0</v>
      </c>
      <c r="I102" s="27">
        <f t="shared" si="9"/>
        <v>0</v>
      </c>
      <c r="J102" s="29">
        <v>0</v>
      </c>
      <c r="K102" s="28">
        <f t="shared" si="10"/>
        <v>0</v>
      </c>
      <c r="L102" s="29">
        <f t="shared" si="11"/>
        <v>0</v>
      </c>
      <c r="M102" s="62">
        <f t="shared" si="12"/>
        <v>0</v>
      </c>
      <c r="N102" s="45"/>
    </row>
    <row r="103" spans="1:14" s="18" customFormat="1" ht="27" customHeight="1" x14ac:dyDescent="0.25">
      <c r="A103" s="31" t="s">
        <v>425</v>
      </c>
      <c r="B103" s="22" t="s">
        <v>426</v>
      </c>
      <c r="C103" s="23" t="s">
        <v>100</v>
      </c>
      <c r="D103" s="39">
        <v>45412</v>
      </c>
      <c r="E103" s="39">
        <v>45412</v>
      </c>
      <c r="F103" s="32">
        <v>9381</v>
      </c>
      <c r="G103" s="26" t="s">
        <v>102</v>
      </c>
      <c r="H103" s="29">
        <v>0</v>
      </c>
      <c r="I103" s="27">
        <f t="shared" si="9"/>
        <v>0</v>
      </c>
      <c r="J103" s="29">
        <v>0</v>
      </c>
      <c r="K103" s="28">
        <f t="shared" si="10"/>
        <v>0</v>
      </c>
      <c r="L103" s="29">
        <f t="shared" si="11"/>
        <v>0</v>
      </c>
      <c r="M103" s="62">
        <f t="shared" si="12"/>
        <v>0</v>
      </c>
      <c r="N103" s="45"/>
    </row>
    <row r="104" spans="1:14" s="18" customFormat="1" ht="27" customHeight="1" x14ac:dyDescent="0.25">
      <c r="A104" s="31" t="s">
        <v>427</v>
      </c>
      <c r="B104" s="22" t="s">
        <v>428</v>
      </c>
      <c r="C104" s="23" t="s">
        <v>100</v>
      </c>
      <c r="D104" s="39">
        <v>45525</v>
      </c>
      <c r="E104" s="39">
        <v>45525</v>
      </c>
      <c r="F104" s="32">
        <v>10177.5</v>
      </c>
      <c r="G104" s="26" t="s">
        <v>102</v>
      </c>
      <c r="H104" s="29">
        <v>3</v>
      </c>
      <c r="I104" s="27">
        <f t="shared" si="9"/>
        <v>30532.5</v>
      </c>
      <c r="J104" s="29">
        <v>3</v>
      </c>
      <c r="K104" s="28">
        <f t="shared" si="10"/>
        <v>30532.5</v>
      </c>
      <c r="L104" s="29">
        <f t="shared" si="11"/>
        <v>0</v>
      </c>
      <c r="M104" s="62">
        <f t="shared" si="12"/>
        <v>0</v>
      </c>
      <c r="N104" s="45"/>
    </row>
    <row r="105" spans="1:14" s="67" customFormat="1" ht="27" customHeight="1" x14ac:dyDescent="0.25">
      <c r="A105" s="77">
        <v>219</v>
      </c>
      <c r="B105" s="70" t="s">
        <v>101</v>
      </c>
      <c r="C105" s="71" t="s">
        <v>11</v>
      </c>
      <c r="D105" s="79">
        <v>2018</v>
      </c>
      <c r="E105" s="79">
        <v>2018</v>
      </c>
      <c r="F105" s="78">
        <v>15</v>
      </c>
      <c r="G105" s="56" t="s">
        <v>102</v>
      </c>
      <c r="H105" s="76">
        <v>10</v>
      </c>
      <c r="I105" s="74">
        <f t="shared" si="9"/>
        <v>150</v>
      </c>
      <c r="J105" s="76">
        <v>10</v>
      </c>
      <c r="K105" s="75">
        <f t="shared" si="10"/>
        <v>150</v>
      </c>
      <c r="L105" s="76">
        <f t="shared" si="11"/>
        <v>0</v>
      </c>
      <c r="M105" s="62">
        <f t="shared" si="12"/>
        <v>0</v>
      </c>
      <c r="N105" s="62"/>
    </row>
    <row r="106" spans="1:14" s="18" customFormat="1" ht="27" customHeight="1" x14ac:dyDescent="0.25">
      <c r="A106" s="31">
        <v>358</v>
      </c>
      <c r="B106" s="22" t="s">
        <v>103</v>
      </c>
      <c r="C106" s="21" t="s">
        <v>11</v>
      </c>
      <c r="D106" s="38">
        <v>2018</v>
      </c>
      <c r="E106" s="38">
        <v>2018</v>
      </c>
      <c r="F106" s="32">
        <v>16.32</v>
      </c>
      <c r="G106" s="26" t="s">
        <v>102</v>
      </c>
      <c r="H106" s="29">
        <v>25</v>
      </c>
      <c r="I106" s="27">
        <f t="shared" si="9"/>
        <v>408</v>
      </c>
      <c r="J106" s="29">
        <v>25</v>
      </c>
      <c r="K106" s="28">
        <f t="shared" si="10"/>
        <v>408</v>
      </c>
      <c r="L106" s="29">
        <f t="shared" si="11"/>
        <v>0</v>
      </c>
      <c r="M106" s="62">
        <f t="shared" si="12"/>
        <v>0</v>
      </c>
      <c r="N106" s="30"/>
    </row>
    <row r="107" spans="1:14" s="18" customFormat="1" ht="38.25" customHeight="1" x14ac:dyDescent="0.25">
      <c r="A107" s="31">
        <v>306</v>
      </c>
      <c r="B107" s="22" t="s">
        <v>104</v>
      </c>
      <c r="C107" s="21" t="s">
        <v>11</v>
      </c>
      <c r="D107" s="37">
        <v>44414</v>
      </c>
      <c r="E107" s="37">
        <v>44486</v>
      </c>
      <c r="F107" s="32">
        <v>295.85000000000002</v>
      </c>
      <c r="G107" s="26" t="s">
        <v>102</v>
      </c>
      <c r="H107" s="29">
        <v>0</v>
      </c>
      <c r="I107" s="27">
        <f t="shared" si="9"/>
        <v>0</v>
      </c>
      <c r="J107" s="29">
        <v>0</v>
      </c>
      <c r="K107" s="28">
        <f t="shared" si="10"/>
        <v>0</v>
      </c>
      <c r="L107" s="29">
        <f t="shared" si="11"/>
        <v>0</v>
      </c>
      <c r="M107" s="62"/>
      <c r="N107" s="45"/>
    </row>
    <row r="108" spans="1:14" s="18" customFormat="1" ht="39" customHeight="1" x14ac:dyDescent="0.25">
      <c r="A108" s="31">
        <v>305</v>
      </c>
      <c r="B108" s="22" t="s">
        <v>105</v>
      </c>
      <c r="C108" s="21" t="s">
        <v>11</v>
      </c>
      <c r="D108" s="37">
        <v>45425</v>
      </c>
      <c r="E108" s="37">
        <v>45425</v>
      </c>
      <c r="F108" s="32">
        <v>673.72</v>
      </c>
      <c r="G108" s="26" t="s">
        <v>102</v>
      </c>
      <c r="H108" s="29">
        <v>0</v>
      </c>
      <c r="I108" s="27"/>
      <c r="J108" s="29">
        <v>0</v>
      </c>
      <c r="K108" s="28">
        <f t="shared" si="10"/>
        <v>0</v>
      </c>
      <c r="L108" s="29">
        <f t="shared" si="11"/>
        <v>0</v>
      </c>
      <c r="M108" s="62">
        <f t="shared" ref="M108:M148" si="13">+L108*F108</f>
        <v>0</v>
      </c>
      <c r="N108" s="45"/>
    </row>
    <row r="109" spans="1:14" s="18" customFormat="1" ht="34.5" customHeight="1" x14ac:dyDescent="0.25">
      <c r="A109" s="31">
        <v>308</v>
      </c>
      <c r="B109" s="22" t="s">
        <v>106</v>
      </c>
      <c r="C109" s="21" t="s">
        <v>11</v>
      </c>
      <c r="D109" s="38">
        <v>2018</v>
      </c>
      <c r="E109" s="38">
        <v>2018</v>
      </c>
      <c r="F109" s="32">
        <v>250</v>
      </c>
      <c r="G109" s="26" t="s">
        <v>102</v>
      </c>
      <c r="H109" s="29">
        <v>9</v>
      </c>
      <c r="I109" s="27">
        <f t="shared" si="9"/>
        <v>2250</v>
      </c>
      <c r="J109" s="29">
        <v>9</v>
      </c>
      <c r="K109" s="28">
        <f t="shared" si="10"/>
        <v>2250</v>
      </c>
      <c r="L109" s="29">
        <f t="shared" si="11"/>
        <v>0</v>
      </c>
      <c r="M109" s="62">
        <f t="shared" si="13"/>
        <v>0</v>
      </c>
      <c r="N109" s="30"/>
    </row>
    <row r="110" spans="1:14" s="18" customFormat="1" ht="36.75" customHeight="1" x14ac:dyDescent="0.25">
      <c r="A110" s="31">
        <v>207</v>
      </c>
      <c r="B110" s="22" t="s">
        <v>107</v>
      </c>
      <c r="C110" s="21" t="s">
        <v>11</v>
      </c>
      <c r="D110" s="38">
        <v>2018</v>
      </c>
      <c r="E110" s="38">
        <v>2018</v>
      </c>
      <c r="F110" s="32">
        <v>120.76</v>
      </c>
      <c r="G110" s="26" t="s">
        <v>102</v>
      </c>
      <c r="H110" s="29">
        <v>8</v>
      </c>
      <c r="I110" s="27">
        <f t="shared" si="9"/>
        <v>966.08</v>
      </c>
      <c r="J110" s="29">
        <v>8</v>
      </c>
      <c r="K110" s="28">
        <f t="shared" si="10"/>
        <v>966.08</v>
      </c>
      <c r="L110" s="29">
        <f t="shared" si="11"/>
        <v>0</v>
      </c>
      <c r="M110" s="62">
        <f t="shared" si="13"/>
        <v>0</v>
      </c>
      <c r="N110" s="45"/>
    </row>
    <row r="111" spans="1:14" s="18" customFormat="1" ht="30.75" customHeight="1" x14ac:dyDescent="0.25">
      <c r="A111" s="31">
        <v>457</v>
      </c>
      <c r="B111" s="22" t="s">
        <v>108</v>
      </c>
      <c r="C111" s="21" t="s">
        <v>11</v>
      </c>
      <c r="D111" s="37">
        <v>43501</v>
      </c>
      <c r="E111" s="37">
        <v>43501</v>
      </c>
      <c r="F111" s="32">
        <v>1320</v>
      </c>
      <c r="G111" s="26" t="s">
        <v>102</v>
      </c>
      <c r="H111" s="29">
        <v>52</v>
      </c>
      <c r="I111" s="27">
        <f t="shared" si="9"/>
        <v>68640</v>
      </c>
      <c r="J111" s="29">
        <v>52</v>
      </c>
      <c r="K111" s="28">
        <f t="shared" si="10"/>
        <v>68640</v>
      </c>
      <c r="L111" s="29">
        <f t="shared" si="11"/>
        <v>0</v>
      </c>
      <c r="M111" s="62">
        <f t="shared" si="13"/>
        <v>0</v>
      </c>
      <c r="N111" s="30"/>
    </row>
    <row r="112" spans="1:14" s="18" customFormat="1" ht="33" customHeight="1" x14ac:dyDescent="0.25">
      <c r="A112" s="31">
        <v>421</v>
      </c>
      <c r="B112" s="22" t="s">
        <v>109</v>
      </c>
      <c r="C112" s="21" t="s">
        <v>110</v>
      </c>
      <c r="D112" s="37">
        <v>43852</v>
      </c>
      <c r="E112" s="37">
        <v>43852</v>
      </c>
      <c r="F112" s="32">
        <v>58</v>
      </c>
      <c r="G112" s="26" t="s">
        <v>102</v>
      </c>
      <c r="H112" s="76">
        <v>3</v>
      </c>
      <c r="I112" s="27">
        <f t="shared" si="9"/>
        <v>174</v>
      </c>
      <c r="J112" s="76">
        <v>3</v>
      </c>
      <c r="K112" s="28">
        <f t="shared" si="10"/>
        <v>174</v>
      </c>
      <c r="L112" s="29">
        <f t="shared" si="11"/>
        <v>0</v>
      </c>
      <c r="M112" s="62">
        <f t="shared" si="13"/>
        <v>0</v>
      </c>
      <c r="N112" s="45"/>
    </row>
    <row r="113" spans="1:14" s="18" customFormat="1" ht="27" customHeight="1" x14ac:dyDescent="0.25">
      <c r="A113" s="31">
        <v>420</v>
      </c>
      <c r="B113" s="22" t="s">
        <v>111</v>
      </c>
      <c r="C113" s="21" t="s">
        <v>112</v>
      </c>
      <c r="D113" s="37">
        <v>45512</v>
      </c>
      <c r="E113" s="37">
        <v>45512</v>
      </c>
      <c r="F113" s="32">
        <v>25.99</v>
      </c>
      <c r="G113" s="26" t="s">
        <v>102</v>
      </c>
      <c r="H113" s="29">
        <v>0</v>
      </c>
      <c r="I113" s="27">
        <f t="shared" si="9"/>
        <v>0</v>
      </c>
      <c r="J113" s="29">
        <v>0</v>
      </c>
      <c r="K113" s="28">
        <f t="shared" si="10"/>
        <v>0</v>
      </c>
      <c r="L113" s="29">
        <f t="shared" si="11"/>
        <v>0</v>
      </c>
      <c r="M113" s="62">
        <f t="shared" si="13"/>
        <v>0</v>
      </c>
      <c r="N113" s="30"/>
    </row>
    <row r="114" spans="1:14" s="18" customFormat="1" ht="27" customHeight="1" x14ac:dyDescent="0.25">
      <c r="A114" s="21">
        <v>1195</v>
      </c>
      <c r="B114" s="22" t="s">
        <v>113</v>
      </c>
      <c r="C114" s="21" t="s">
        <v>114</v>
      </c>
      <c r="D114" s="37">
        <v>43852</v>
      </c>
      <c r="E114" s="37">
        <v>43852</v>
      </c>
      <c r="F114" s="32">
        <v>259.3</v>
      </c>
      <c r="G114" s="26" t="s">
        <v>102</v>
      </c>
      <c r="H114" s="29">
        <v>0</v>
      </c>
      <c r="I114" s="27">
        <f t="shared" si="9"/>
        <v>0</v>
      </c>
      <c r="J114" s="29">
        <v>0</v>
      </c>
      <c r="K114" s="28">
        <f t="shared" si="10"/>
        <v>0</v>
      </c>
      <c r="L114" s="29">
        <f t="shared" si="11"/>
        <v>0</v>
      </c>
      <c r="M114" s="62">
        <f t="shared" si="13"/>
        <v>0</v>
      </c>
      <c r="N114" s="30"/>
    </row>
    <row r="115" spans="1:14" s="18" customFormat="1" ht="27" customHeight="1" x14ac:dyDescent="0.25">
      <c r="A115" s="31">
        <v>353</v>
      </c>
      <c r="B115" s="22" t="s">
        <v>115</v>
      </c>
      <c r="C115" s="21" t="s">
        <v>114</v>
      </c>
      <c r="D115" s="37">
        <v>43852</v>
      </c>
      <c r="E115" s="37">
        <v>43852</v>
      </c>
      <c r="F115" s="32">
        <v>259.3</v>
      </c>
      <c r="G115" s="26" t="s">
        <v>102</v>
      </c>
      <c r="H115" s="29">
        <v>0</v>
      </c>
      <c r="I115" s="27">
        <f t="shared" si="9"/>
        <v>0</v>
      </c>
      <c r="J115" s="29">
        <v>0</v>
      </c>
      <c r="K115" s="28">
        <f t="shared" si="10"/>
        <v>0</v>
      </c>
      <c r="L115" s="29">
        <f t="shared" si="11"/>
        <v>0</v>
      </c>
      <c r="M115" s="62">
        <f t="shared" si="13"/>
        <v>0</v>
      </c>
      <c r="N115" s="45"/>
    </row>
    <row r="116" spans="1:14" s="18" customFormat="1" ht="27" customHeight="1" x14ac:dyDescent="0.25">
      <c r="A116" s="31" t="s">
        <v>431</v>
      </c>
      <c r="B116" s="22" t="s">
        <v>429</v>
      </c>
      <c r="C116" s="21" t="s">
        <v>11</v>
      </c>
      <c r="D116" s="37" t="s">
        <v>430</v>
      </c>
      <c r="E116" s="37" t="s">
        <v>430</v>
      </c>
      <c r="F116" s="32">
        <v>221.4</v>
      </c>
      <c r="G116" s="26" t="s">
        <v>102</v>
      </c>
      <c r="H116" s="29">
        <v>8</v>
      </c>
      <c r="I116" s="27">
        <f t="shared" si="9"/>
        <v>1771.2</v>
      </c>
      <c r="J116" s="29">
        <v>8</v>
      </c>
      <c r="K116" s="28">
        <f t="shared" si="10"/>
        <v>1771.2</v>
      </c>
      <c r="L116" s="29">
        <f t="shared" si="11"/>
        <v>0</v>
      </c>
      <c r="M116" s="62">
        <f t="shared" si="13"/>
        <v>0</v>
      </c>
      <c r="N116" s="45"/>
    </row>
    <row r="117" spans="1:14" s="18" customFormat="1" ht="37.5" customHeight="1" x14ac:dyDescent="0.25">
      <c r="A117" s="31" t="s">
        <v>390</v>
      </c>
      <c r="B117" s="22" t="s">
        <v>391</v>
      </c>
      <c r="C117" s="21" t="s">
        <v>114</v>
      </c>
      <c r="D117" s="37">
        <v>45512</v>
      </c>
      <c r="E117" s="37">
        <v>45512</v>
      </c>
      <c r="F117" s="32">
        <v>576.01</v>
      </c>
      <c r="G117" s="26" t="s">
        <v>102</v>
      </c>
      <c r="H117" s="29">
        <v>2</v>
      </c>
      <c r="I117" s="27">
        <f t="shared" si="9"/>
        <v>1152.02</v>
      </c>
      <c r="J117" s="29">
        <v>2</v>
      </c>
      <c r="K117" s="28">
        <f t="shared" si="10"/>
        <v>1152.02</v>
      </c>
      <c r="L117" s="29">
        <f t="shared" si="11"/>
        <v>0</v>
      </c>
      <c r="M117" s="62">
        <f t="shared" si="13"/>
        <v>0</v>
      </c>
      <c r="N117" s="45"/>
    </row>
    <row r="118" spans="1:14" s="18" customFormat="1" ht="27" customHeight="1" x14ac:dyDescent="0.25">
      <c r="A118" s="31">
        <v>248</v>
      </c>
      <c r="B118" s="22" t="s">
        <v>116</v>
      </c>
      <c r="C118" s="21" t="s">
        <v>112</v>
      </c>
      <c r="D118" s="37">
        <v>45512</v>
      </c>
      <c r="E118" s="37">
        <v>45512</v>
      </c>
      <c r="F118" s="32">
        <v>49</v>
      </c>
      <c r="G118" s="26" t="s">
        <v>102</v>
      </c>
      <c r="H118" s="29">
        <v>98</v>
      </c>
      <c r="I118" s="27">
        <f t="shared" si="9"/>
        <v>4802</v>
      </c>
      <c r="J118" s="29">
        <v>98</v>
      </c>
      <c r="K118" s="28">
        <f t="shared" si="10"/>
        <v>4802</v>
      </c>
      <c r="L118" s="29">
        <f t="shared" si="11"/>
        <v>0</v>
      </c>
      <c r="M118" s="62">
        <f t="shared" si="13"/>
        <v>0</v>
      </c>
      <c r="N118" s="45"/>
    </row>
    <row r="119" spans="1:14" s="18" customFormat="1" ht="27" customHeight="1" x14ac:dyDescent="0.25">
      <c r="A119" s="31">
        <v>251</v>
      </c>
      <c r="B119" s="22" t="s">
        <v>117</v>
      </c>
      <c r="C119" s="21" t="s">
        <v>112</v>
      </c>
      <c r="D119" s="37">
        <v>45512</v>
      </c>
      <c r="E119" s="37">
        <v>45512</v>
      </c>
      <c r="F119" s="32">
        <v>45.9</v>
      </c>
      <c r="G119" s="26" t="s">
        <v>102</v>
      </c>
      <c r="H119" s="29">
        <v>28</v>
      </c>
      <c r="I119" s="27">
        <f t="shared" si="9"/>
        <v>1285.2</v>
      </c>
      <c r="J119" s="29">
        <v>28</v>
      </c>
      <c r="K119" s="28">
        <f t="shared" si="10"/>
        <v>1285.2</v>
      </c>
      <c r="L119" s="29">
        <f t="shared" si="11"/>
        <v>0</v>
      </c>
      <c r="M119" s="62">
        <f t="shared" si="13"/>
        <v>0</v>
      </c>
      <c r="N119" s="30"/>
    </row>
    <row r="120" spans="1:14" s="18" customFormat="1" ht="27" customHeight="1" x14ac:dyDescent="0.25">
      <c r="A120" s="31">
        <v>254</v>
      </c>
      <c r="B120" s="22" t="s">
        <v>118</v>
      </c>
      <c r="C120" s="21" t="s">
        <v>112</v>
      </c>
      <c r="D120" s="37">
        <v>43598</v>
      </c>
      <c r="E120" s="37">
        <v>43598</v>
      </c>
      <c r="F120" s="32">
        <v>79.2</v>
      </c>
      <c r="G120" s="26" t="s">
        <v>102</v>
      </c>
      <c r="H120" s="29">
        <v>51</v>
      </c>
      <c r="I120" s="27">
        <f t="shared" si="9"/>
        <v>4039.2000000000003</v>
      </c>
      <c r="J120" s="29">
        <v>51</v>
      </c>
      <c r="K120" s="28">
        <f t="shared" si="10"/>
        <v>4039.2000000000003</v>
      </c>
      <c r="L120" s="29">
        <f t="shared" si="11"/>
        <v>0</v>
      </c>
      <c r="M120" s="62">
        <f t="shared" si="13"/>
        <v>0</v>
      </c>
      <c r="N120" s="45"/>
    </row>
    <row r="121" spans="1:14" s="18" customFormat="1" ht="27" customHeight="1" x14ac:dyDescent="0.25">
      <c r="A121" s="31">
        <v>255</v>
      </c>
      <c r="B121" s="22" t="s">
        <v>119</v>
      </c>
      <c r="C121" s="21" t="s">
        <v>112</v>
      </c>
      <c r="D121" s="37">
        <v>43598</v>
      </c>
      <c r="E121" s="37">
        <v>43598</v>
      </c>
      <c r="F121" s="32">
        <v>88.5</v>
      </c>
      <c r="G121" s="26" t="s">
        <v>102</v>
      </c>
      <c r="H121" s="29">
        <v>56</v>
      </c>
      <c r="I121" s="27">
        <f t="shared" si="9"/>
        <v>4956</v>
      </c>
      <c r="J121" s="29">
        <v>56</v>
      </c>
      <c r="K121" s="28">
        <f t="shared" si="10"/>
        <v>4956</v>
      </c>
      <c r="L121" s="29">
        <f t="shared" si="11"/>
        <v>0</v>
      </c>
      <c r="M121" s="62">
        <f t="shared" si="13"/>
        <v>0</v>
      </c>
      <c r="N121" s="45"/>
    </row>
    <row r="122" spans="1:14" s="18" customFormat="1" ht="27" customHeight="1" x14ac:dyDescent="0.25">
      <c r="A122" s="31" t="s">
        <v>393</v>
      </c>
      <c r="B122" s="22" t="s">
        <v>392</v>
      </c>
      <c r="C122" s="21" t="s">
        <v>112</v>
      </c>
      <c r="D122" s="37">
        <v>43598</v>
      </c>
      <c r="E122" s="37">
        <v>43598</v>
      </c>
      <c r="F122" s="32">
        <v>0</v>
      </c>
      <c r="G122" s="26" t="s">
        <v>102</v>
      </c>
      <c r="H122" s="29">
        <v>0</v>
      </c>
      <c r="I122" s="27">
        <f t="shared" si="9"/>
        <v>0</v>
      </c>
      <c r="J122" s="29">
        <v>0</v>
      </c>
      <c r="K122" s="28">
        <f t="shared" si="10"/>
        <v>0</v>
      </c>
      <c r="L122" s="29">
        <f t="shared" si="11"/>
        <v>0</v>
      </c>
      <c r="M122" s="62">
        <f t="shared" si="13"/>
        <v>0</v>
      </c>
      <c r="N122" s="45"/>
    </row>
    <row r="123" spans="1:14" s="18" customFormat="1" ht="27" customHeight="1" x14ac:dyDescent="0.25">
      <c r="A123" s="31">
        <v>257</v>
      </c>
      <c r="B123" s="22" t="s">
        <v>120</v>
      </c>
      <c r="C123" s="21" t="s">
        <v>112</v>
      </c>
      <c r="D123" s="37">
        <v>45181</v>
      </c>
      <c r="E123" s="37">
        <v>45182</v>
      </c>
      <c r="F123" s="32">
        <v>143.07</v>
      </c>
      <c r="G123" s="26" t="s">
        <v>102</v>
      </c>
      <c r="H123" s="29">
        <v>51</v>
      </c>
      <c r="I123" s="27">
        <f t="shared" si="9"/>
        <v>7296.57</v>
      </c>
      <c r="J123" s="29">
        <v>51</v>
      </c>
      <c r="K123" s="28">
        <f t="shared" si="10"/>
        <v>7296.57</v>
      </c>
      <c r="L123" s="29">
        <f t="shared" si="11"/>
        <v>0</v>
      </c>
      <c r="M123" s="62">
        <f t="shared" si="13"/>
        <v>0</v>
      </c>
      <c r="N123" s="45"/>
    </row>
    <row r="124" spans="1:14" s="18" customFormat="1" ht="27" customHeight="1" x14ac:dyDescent="0.25">
      <c r="A124" s="31">
        <v>403</v>
      </c>
      <c r="B124" s="22" t="s">
        <v>121</v>
      </c>
      <c r="C124" s="21" t="s">
        <v>11</v>
      </c>
      <c r="D124" s="37">
        <v>45512</v>
      </c>
      <c r="E124" s="37">
        <v>45512</v>
      </c>
      <c r="F124" s="32">
        <v>6.72</v>
      </c>
      <c r="G124" s="26" t="s">
        <v>102</v>
      </c>
      <c r="H124" s="29">
        <v>4</v>
      </c>
      <c r="I124" s="27">
        <f t="shared" si="9"/>
        <v>26.88</v>
      </c>
      <c r="J124" s="29">
        <v>4</v>
      </c>
      <c r="K124" s="28">
        <f t="shared" si="10"/>
        <v>26.88</v>
      </c>
      <c r="L124" s="29">
        <f t="shared" si="11"/>
        <v>0</v>
      </c>
      <c r="M124" s="62">
        <f t="shared" si="13"/>
        <v>0</v>
      </c>
      <c r="N124" s="45"/>
    </row>
    <row r="125" spans="1:14" s="18" customFormat="1" ht="27" customHeight="1" x14ac:dyDescent="0.25">
      <c r="A125" s="31">
        <v>401</v>
      </c>
      <c r="B125" s="22" t="s">
        <v>122</v>
      </c>
      <c r="C125" s="21" t="s">
        <v>11</v>
      </c>
      <c r="D125" s="37">
        <v>43598</v>
      </c>
      <c r="E125" s="37">
        <v>43598</v>
      </c>
      <c r="F125" s="32">
        <v>73</v>
      </c>
      <c r="G125" s="26" t="s">
        <v>102</v>
      </c>
      <c r="H125" s="29">
        <v>0</v>
      </c>
      <c r="I125" s="27">
        <f t="shared" si="9"/>
        <v>0</v>
      </c>
      <c r="J125" s="29">
        <v>0</v>
      </c>
      <c r="K125" s="28">
        <f t="shared" si="10"/>
        <v>0</v>
      </c>
      <c r="L125" s="29">
        <f t="shared" si="11"/>
        <v>0</v>
      </c>
      <c r="M125" s="62">
        <f t="shared" si="13"/>
        <v>0</v>
      </c>
      <c r="N125" s="45"/>
    </row>
    <row r="126" spans="1:14" s="18" customFormat="1" ht="27" customHeight="1" x14ac:dyDescent="0.25">
      <c r="A126" s="31">
        <v>177</v>
      </c>
      <c r="B126" s="22" t="s">
        <v>123</v>
      </c>
      <c r="C126" s="21" t="s">
        <v>11</v>
      </c>
      <c r="D126" s="37">
        <v>45512</v>
      </c>
      <c r="E126" s="37">
        <v>45512</v>
      </c>
      <c r="F126" s="32">
        <v>539.53</v>
      </c>
      <c r="G126" s="26" t="s">
        <v>102</v>
      </c>
      <c r="H126" s="29">
        <v>5</v>
      </c>
      <c r="I126" s="27">
        <f t="shared" si="9"/>
        <v>2697.6499999999996</v>
      </c>
      <c r="J126" s="29">
        <v>5</v>
      </c>
      <c r="K126" s="28">
        <f t="shared" si="10"/>
        <v>2697.6499999999996</v>
      </c>
      <c r="L126" s="29">
        <f t="shared" si="11"/>
        <v>0</v>
      </c>
      <c r="M126" s="62">
        <f t="shared" si="13"/>
        <v>0</v>
      </c>
      <c r="N126" s="45"/>
    </row>
    <row r="127" spans="1:14" s="18" customFormat="1" ht="27" customHeight="1" x14ac:dyDescent="0.25">
      <c r="A127" s="31">
        <v>111</v>
      </c>
      <c r="B127" s="22" t="s">
        <v>124</v>
      </c>
      <c r="C127" s="21" t="s">
        <v>11</v>
      </c>
      <c r="D127" s="37">
        <v>44711</v>
      </c>
      <c r="E127" s="37">
        <v>44720</v>
      </c>
      <c r="F127" s="32">
        <v>36.93</v>
      </c>
      <c r="G127" s="26" t="s">
        <v>102</v>
      </c>
      <c r="H127" s="98">
        <v>478</v>
      </c>
      <c r="I127" s="27">
        <f t="shared" si="9"/>
        <v>17652.54</v>
      </c>
      <c r="J127" s="98">
        <v>478</v>
      </c>
      <c r="K127" s="28">
        <f t="shared" si="10"/>
        <v>17652.54</v>
      </c>
      <c r="L127" s="29">
        <f t="shared" si="11"/>
        <v>0</v>
      </c>
      <c r="M127" s="62">
        <f t="shared" si="13"/>
        <v>0</v>
      </c>
      <c r="N127" s="45"/>
    </row>
    <row r="128" spans="1:14" s="18" customFormat="1" ht="27" customHeight="1" x14ac:dyDescent="0.25">
      <c r="A128" s="31">
        <v>521</v>
      </c>
      <c r="B128" s="22" t="s">
        <v>125</v>
      </c>
      <c r="C128" s="21" t="s">
        <v>11</v>
      </c>
      <c r="D128" s="37">
        <v>43795</v>
      </c>
      <c r="E128" s="37">
        <v>43795</v>
      </c>
      <c r="F128" s="32">
        <v>1250</v>
      </c>
      <c r="G128" s="26" t="s">
        <v>102</v>
      </c>
      <c r="H128" s="29">
        <v>10</v>
      </c>
      <c r="I128" s="27">
        <f t="shared" si="9"/>
        <v>12500</v>
      </c>
      <c r="J128" s="29">
        <v>10</v>
      </c>
      <c r="K128" s="28">
        <f t="shared" si="10"/>
        <v>12500</v>
      </c>
      <c r="L128" s="29">
        <f t="shared" si="11"/>
        <v>0</v>
      </c>
      <c r="M128" s="62">
        <f t="shared" si="13"/>
        <v>0</v>
      </c>
      <c r="N128" s="30"/>
    </row>
    <row r="129" spans="1:14" s="18" customFormat="1" ht="27" customHeight="1" x14ac:dyDescent="0.25">
      <c r="A129" s="31">
        <v>522</v>
      </c>
      <c r="B129" s="22" t="s">
        <v>126</v>
      </c>
      <c r="C129" s="21" t="s">
        <v>11</v>
      </c>
      <c r="D129" s="37">
        <v>43795</v>
      </c>
      <c r="E129" s="37">
        <v>43795</v>
      </c>
      <c r="F129" s="32">
        <v>1250</v>
      </c>
      <c r="G129" s="26" t="s">
        <v>102</v>
      </c>
      <c r="H129" s="29">
        <v>10</v>
      </c>
      <c r="I129" s="27">
        <f t="shared" si="9"/>
        <v>12500</v>
      </c>
      <c r="J129" s="29">
        <v>10</v>
      </c>
      <c r="K129" s="28">
        <f t="shared" si="10"/>
        <v>12500</v>
      </c>
      <c r="L129" s="29">
        <f t="shared" si="11"/>
        <v>0</v>
      </c>
      <c r="M129" s="62">
        <f t="shared" si="13"/>
        <v>0</v>
      </c>
      <c r="N129" s="30"/>
    </row>
    <row r="130" spans="1:14" s="18" customFormat="1" ht="27" customHeight="1" x14ac:dyDescent="0.25">
      <c r="A130" s="31">
        <v>523</v>
      </c>
      <c r="B130" s="22" t="s">
        <v>127</v>
      </c>
      <c r="C130" s="21" t="s">
        <v>11</v>
      </c>
      <c r="D130" s="37">
        <v>43795</v>
      </c>
      <c r="E130" s="37">
        <v>43795</v>
      </c>
      <c r="F130" s="32">
        <v>1250</v>
      </c>
      <c r="G130" s="26" t="s">
        <v>102</v>
      </c>
      <c r="H130" s="29">
        <v>9</v>
      </c>
      <c r="I130" s="27">
        <f t="shared" si="9"/>
        <v>11250</v>
      </c>
      <c r="J130" s="29">
        <v>9</v>
      </c>
      <c r="K130" s="28">
        <f t="shared" si="10"/>
        <v>11250</v>
      </c>
      <c r="L130" s="29">
        <f t="shared" si="11"/>
        <v>0</v>
      </c>
      <c r="M130" s="62">
        <f t="shared" si="13"/>
        <v>0</v>
      </c>
      <c r="N130" s="30"/>
    </row>
    <row r="131" spans="1:14" s="18" customFormat="1" ht="27" customHeight="1" x14ac:dyDescent="0.25">
      <c r="A131" s="31">
        <v>493</v>
      </c>
      <c r="B131" s="22" t="s">
        <v>128</v>
      </c>
      <c r="C131" s="21" t="s">
        <v>11</v>
      </c>
      <c r="D131" s="37">
        <v>43795</v>
      </c>
      <c r="E131" s="37">
        <v>43795</v>
      </c>
      <c r="F131" s="32">
        <v>1384.14</v>
      </c>
      <c r="G131" s="26" t="s">
        <v>102</v>
      </c>
      <c r="H131" s="76">
        <v>0</v>
      </c>
      <c r="I131" s="27">
        <f t="shared" si="9"/>
        <v>0</v>
      </c>
      <c r="J131" s="76">
        <v>0</v>
      </c>
      <c r="K131" s="28">
        <f t="shared" si="10"/>
        <v>0</v>
      </c>
      <c r="L131" s="29">
        <f t="shared" si="11"/>
        <v>0</v>
      </c>
      <c r="M131" s="62">
        <f t="shared" si="13"/>
        <v>0</v>
      </c>
      <c r="N131" s="45"/>
    </row>
    <row r="132" spans="1:14" s="18" customFormat="1" ht="27" customHeight="1" x14ac:dyDescent="0.25">
      <c r="A132" s="31">
        <v>494</v>
      </c>
      <c r="B132" s="22" t="s">
        <v>129</v>
      </c>
      <c r="C132" s="21" t="s">
        <v>11</v>
      </c>
      <c r="D132" s="37">
        <v>43795</v>
      </c>
      <c r="E132" s="37">
        <v>43795</v>
      </c>
      <c r="F132" s="32">
        <v>1857.51</v>
      </c>
      <c r="G132" s="26" t="s">
        <v>102</v>
      </c>
      <c r="H132" s="76">
        <v>0</v>
      </c>
      <c r="I132" s="27">
        <f t="shared" si="9"/>
        <v>0</v>
      </c>
      <c r="J132" s="76">
        <v>0</v>
      </c>
      <c r="K132" s="28">
        <f t="shared" si="10"/>
        <v>0</v>
      </c>
      <c r="L132" s="29">
        <f t="shared" si="11"/>
        <v>0</v>
      </c>
      <c r="M132" s="62">
        <f t="shared" si="13"/>
        <v>0</v>
      </c>
      <c r="N132" s="30"/>
    </row>
    <row r="133" spans="1:14" s="18" customFormat="1" ht="27" customHeight="1" x14ac:dyDescent="0.25">
      <c r="A133" s="31">
        <v>520</v>
      </c>
      <c r="B133" s="22" t="s">
        <v>130</v>
      </c>
      <c r="C133" s="21" t="s">
        <v>11</v>
      </c>
      <c r="D133" s="37">
        <v>43840</v>
      </c>
      <c r="E133" s="37">
        <v>43840</v>
      </c>
      <c r="F133" s="32">
        <v>1665.25</v>
      </c>
      <c r="G133" s="26" t="s">
        <v>102</v>
      </c>
      <c r="H133" s="76">
        <v>0</v>
      </c>
      <c r="I133" s="27">
        <f t="shared" si="9"/>
        <v>0</v>
      </c>
      <c r="J133" s="76">
        <v>0</v>
      </c>
      <c r="K133" s="28">
        <f t="shared" si="10"/>
        <v>0</v>
      </c>
      <c r="L133" s="29">
        <f t="shared" ref="L133:L148" si="14">+H133-J133</f>
        <v>0</v>
      </c>
      <c r="M133" s="62">
        <f t="shared" si="13"/>
        <v>0</v>
      </c>
      <c r="N133" s="45"/>
    </row>
    <row r="134" spans="1:14" s="18" customFormat="1" ht="27" customHeight="1" x14ac:dyDescent="0.25">
      <c r="A134" s="31">
        <v>524</v>
      </c>
      <c r="B134" s="22" t="s">
        <v>131</v>
      </c>
      <c r="C134" s="21" t="s">
        <v>11</v>
      </c>
      <c r="D134" s="37">
        <v>43840</v>
      </c>
      <c r="E134" s="37">
        <v>43840</v>
      </c>
      <c r="F134" s="32">
        <v>1900</v>
      </c>
      <c r="G134" s="26" t="s">
        <v>102</v>
      </c>
      <c r="H134" s="29">
        <v>9</v>
      </c>
      <c r="I134" s="27">
        <f t="shared" si="9"/>
        <v>17100</v>
      </c>
      <c r="J134" s="29">
        <v>9</v>
      </c>
      <c r="K134" s="28">
        <f t="shared" si="10"/>
        <v>17100</v>
      </c>
      <c r="L134" s="29">
        <f t="shared" si="14"/>
        <v>0</v>
      </c>
      <c r="M134" s="62">
        <f t="shared" si="13"/>
        <v>0</v>
      </c>
      <c r="N134" s="30"/>
    </row>
    <row r="135" spans="1:14" s="18" customFormat="1" ht="27" customHeight="1" x14ac:dyDescent="0.25">
      <c r="A135" s="31">
        <v>1184</v>
      </c>
      <c r="B135" s="22" t="s">
        <v>132</v>
      </c>
      <c r="C135" s="21" t="s">
        <v>11</v>
      </c>
      <c r="D135" s="37">
        <v>43840</v>
      </c>
      <c r="E135" s="37">
        <v>43840</v>
      </c>
      <c r="F135" s="32">
        <v>1067.67</v>
      </c>
      <c r="G135" s="26" t="s">
        <v>102</v>
      </c>
      <c r="H135" s="29">
        <v>2</v>
      </c>
      <c r="I135" s="27">
        <f>+H135*F135</f>
        <v>2135.34</v>
      </c>
      <c r="J135" s="29">
        <v>2</v>
      </c>
      <c r="K135" s="28">
        <f t="shared" si="10"/>
        <v>2135.34</v>
      </c>
      <c r="L135" s="29">
        <f t="shared" si="14"/>
        <v>0</v>
      </c>
      <c r="M135" s="62">
        <f t="shared" si="13"/>
        <v>0</v>
      </c>
      <c r="N135" s="30"/>
    </row>
    <row r="136" spans="1:14" s="18" customFormat="1" ht="40.5" customHeight="1" x14ac:dyDescent="0.25">
      <c r="A136" s="31">
        <v>501</v>
      </c>
      <c r="B136" s="22" t="s">
        <v>133</v>
      </c>
      <c r="C136" s="21" t="s">
        <v>11</v>
      </c>
      <c r="D136" s="37">
        <v>43840</v>
      </c>
      <c r="E136" s="37">
        <v>43840</v>
      </c>
      <c r="F136" s="32">
        <v>634</v>
      </c>
      <c r="G136" s="26" t="s">
        <v>102</v>
      </c>
      <c r="H136" s="29">
        <v>5</v>
      </c>
      <c r="I136" s="27">
        <f t="shared" si="9"/>
        <v>3170</v>
      </c>
      <c r="J136" s="29">
        <v>5</v>
      </c>
      <c r="K136" s="28">
        <f t="shared" si="10"/>
        <v>3170</v>
      </c>
      <c r="L136" s="29">
        <f t="shared" si="14"/>
        <v>0</v>
      </c>
      <c r="M136" s="62">
        <f t="shared" si="13"/>
        <v>0</v>
      </c>
      <c r="N136" s="30"/>
    </row>
    <row r="137" spans="1:14" s="18" customFormat="1" ht="27" customHeight="1" x14ac:dyDescent="0.25">
      <c r="A137" s="31">
        <v>961</v>
      </c>
      <c r="B137" s="22" t="s">
        <v>134</v>
      </c>
      <c r="C137" s="21" t="s">
        <v>11</v>
      </c>
      <c r="D137" s="37">
        <v>43840</v>
      </c>
      <c r="E137" s="37">
        <v>43840</v>
      </c>
      <c r="F137" s="32">
        <v>2231</v>
      </c>
      <c r="G137" s="26" t="s">
        <v>102</v>
      </c>
      <c r="H137" s="29">
        <v>2</v>
      </c>
      <c r="I137" s="27">
        <f t="shared" si="9"/>
        <v>4462</v>
      </c>
      <c r="J137" s="29">
        <v>2</v>
      </c>
      <c r="K137" s="28">
        <f t="shared" si="10"/>
        <v>4462</v>
      </c>
      <c r="L137" s="29">
        <f t="shared" si="14"/>
        <v>0</v>
      </c>
      <c r="M137" s="62">
        <f t="shared" si="13"/>
        <v>0</v>
      </c>
      <c r="N137" s="30"/>
    </row>
    <row r="138" spans="1:14" s="18" customFormat="1" ht="34.5" customHeight="1" x14ac:dyDescent="0.25">
      <c r="A138" s="31">
        <v>500</v>
      </c>
      <c r="B138" s="22" t="s">
        <v>135</v>
      </c>
      <c r="C138" s="21" t="s">
        <v>11</v>
      </c>
      <c r="D138" s="37">
        <v>43840</v>
      </c>
      <c r="E138" s="37">
        <v>43840</v>
      </c>
      <c r="F138" s="32">
        <v>835</v>
      </c>
      <c r="G138" s="26" t="s">
        <v>102</v>
      </c>
      <c r="H138" s="29">
        <v>3</v>
      </c>
      <c r="I138" s="27">
        <f t="shared" si="9"/>
        <v>2505</v>
      </c>
      <c r="J138" s="29">
        <v>3</v>
      </c>
      <c r="K138" s="28">
        <f t="shared" si="10"/>
        <v>2505</v>
      </c>
      <c r="L138" s="29">
        <f t="shared" si="14"/>
        <v>0</v>
      </c>
      <c r="M138" s="62">
        <f t="shared" si="13"/>
        <v>0</v>
      </c>
      <c r="N138" s="30"/>
    </row>
    <row r="139" spans="1:14" s="18" customFormat="1" ht="27" customHeight="1" x14ac:dyDescent="0.25">
      <c r="A139" s="31">
        <v>958</v>
      </c>
      <c r="B139" s="22" t="s">
        <v>136</v>
      </c>
      <c r="C139" s="21" t="s">
        <v>11</v>
      </c>
      <c r="D139" s="37">
        <v>43840</v>
      </c>
      <c r="E139" s="37">
        <v>43840</v>
      </c>
      <c r="F139" s="32">
        <v>1565</v>
      </c>
      <c r="G139" s="26" t="s">
        <v>102</v>
      </c>
      <c r="H139" s="29">
        <v>2</v>
      </c>
      <c r="I139" s="27">
        <f t="shared" si="9"/>
        <v>3130</v>
      </c>
      <c r="J139" s="29">
        <v>2</v>
      </c>
      <c r="K139" s="28">
        <f t="shared" si="10"/>
        <v>3130</v>
      </c>
      <c r="L139" s="29">
        <f t="shared" si="14"/>
        <v>0</v>
      </c>
      <c r="M139" s="62">
        <f t="shared" si="13"/>
        <v>0</v>
      </c>
      <c r="N139" s="30"/>
    </row>
    <row r="140" spans="1:14" s="18" customFormat="1" ht="27" customHeight="1" x14ac:dyDescent="0.25">
      <c r="A140" s="31">
        <v>960</v>
      </c>
      <c r="B140" s="22" t="s">
        <v>137</v>
      </c>
      <c r="C140" s="21" t="s">
        <v>11</v>
      </c>
      <c r="D140" s="37">
        <v>43840</v>
      </c>
      <c r="E140" s="37">
        <v>43840</v>
      </c>
      <c r="F140" s="32">
        <v>1128</v>
      </c>
      <c r="G140" s="26" t="s">
        <v>102</v>
      </c>
      <c r="H140" s="29">
        <v>1</v>
      </c>
      <c r="I140" s="27">
        <f t="shared" si="9"/>
        <v>1128</v>
      </c>
      <c r="J140" s="29">
        <v>1</v>
      </c>
      <c r="K140" s="28">
        <f t="shared" si="10"/>
        <v>1128</v>
      </c>
      <c r="L140" s="29">
        <f t="shared" si="14"/>
        <v>0</v>
      </c>
      <c r="M140" s="62">
        <f t="shared" si="13"/>
        <v>0</v>
      </c>
      <c r="N140" s="30"/>
    </row>
    <row r="141" spans="1:14" s="18" customFormat="1" ht="27" customHeight="1" x14ac:dyDescent="0.25">
      <c r="A141" s="31">
        <v>496</v>
      </c>
      <c r="B141" s="22" t="s">
        <v>138</v>
      </c>
      <c r="C141" s="21" t="s">
        <v>11</v>
      </c>
      <c r="D141" s="37">
        <v>44690</v>
      </c>
      <c r="E141" s="37">
        <v>44725</v>
      </c>
      <c r="F141" s="32">
        <v>1478.93</v>
      </c>
      <c r="G141" s="26" t="s">
        <v>102</v>
      </c>
      <c r="H141" s="29">
        <v>3</v>
      </c>
      <c r="I141" s="27">
        <f t="shared" si="9"/>
        <v>4436.79</v>
      </c>
      <c r="J141" s="29">
        <v>3</v>
      </c>
      <c r="K141" s="28">
        <f t="shared" si="10"/>
        <v>4436.79</v>
      </c>
      <c r="L141" s="29">
        <f t="shared" si="14"/>
        <v>0</v>
      </c>
      <c r="M141" s="62">
        <f t="shared" si="13"/>
        <v>0</v>
      </c>
      <c r="N141" s="30"/>
    </row>
    <row r="142" spans="1:14" s="18" customFormat="1" ht="27" customHeight="1" x14ac:dyDescent="0.25">
      <c r="A142" s="31">
        <v>959</v>
      </c>
      <c r="B142" s="22" t="s">
        <v>139</v>
      </c>
      <c r="C142" s="21" t="s">
        <v>11</v>
      </c>
      <c r="D142" s="37">
        <v>43840</v>
      </c>
      <c r="E142" s="37">
        <v>43840</v>
      </c>
      <c r="F142" s="32">
        <v>1128</v>
      </c>
      <c r="G142" s="26" t="s">
        <v>102</v>
      </c>
      <c r="H142" s="29">
        <v>2</v>
      </c>
      <c r="I142" s="27">
        <f t="shared" si="9"/>
        <v>2256</v>
      </c>
      <c r="J142" s="29">
        <v>2</v>
      </c>
      <c r="K142" s="28">
        <f t="shared" si="10"/>
        <v>2256</v>
      </c>
      <c r="L142" s="29">
        <f t="shared" si="14"/>
        <v>0</v>
      </c>
      <c r="M142" s="62">
        <f t="shared" si="13"/>
        <v>0</v>
      </c>
      <c r="N142" s="45"/>
    </row>
    <row r="143" spans="1:14" s="18" customFormat="1" ht="27" customHeight="1" x14ac:dyDescent="0.25">
      <c r="A143" s="31">
        <v>1182</v>
      </c>
      <c r="B143" s="22" t="s">
        <v>140</v>
      </c>
      <c r="C143" s="21" t="s">
        <v>11</v>
      </c>
      <c r="D143" s="37">
        <v>43840</v>
      </c>
      <c r="E143" s="37">
        <v>43840</v>
      </c>
      <c r="F143" s="32">
        <v>944</v>
      </c>
      <c r="G143" s="26" t="s">
        <v>102</v>
      </c>
      <c r="H143" s="29">
        <v>5</v>
      </c>
      <c r="I143" s="27">
        <f t="shared" si="9"/>
        <v>4720</v>
      </c>
      <c r="J143" s="29">
        <v>5</v>
      </c>
      <c r="K143" s="28">
        <f t="shared" si="10"/>
        <v>4720</v>
      </c>
      <c r="L143" s="29">
        <f t="shared" si="14"/>
        <v>0</v>
      </c>
      <c r="M143" s="62">
        <f t="shared" si="13"/>
        <v>0</v>
      </c>
      <c r="N143" s="30"/>
    </row>
    <row r="144" spans="1:14" s="18" customFormat="1" ht="27" customHeight="1" x14ac:dyDescent="0.25">
      <c r="A144" s="31">
        <v>1183</v>
      </c>
      <c r="B144" s="22" t="s">
        <v>141</v>
      </c>
      <c r="C144" s="21" t="s">
        <v>11</v>
      </c>
      <c r="D144" s="37">
        <v>43840</v>
      </c>
      <c r="E144" s="37">
        <v>43840</v>
      </c>
      <c r="F144" s="32">
        <v>1076</v>
      </c>
      <c r="G144" s="26" t="s">
        <v>102</v>
      </c>
      <c r="H144" s="29">
        <v>1</v>
      </c>
      <c r="I144" s="27">
        <f t="shared" si="9"/>
        <v>1076</v>
      </c>
      <c r="J144" s="29">
        <v>1</v>
      </c>
      <c r="K144" s="28">
        <f t="shared" si="10"/>
        <v>1076</v>
      </c>
      <c r="L144" s="29">
        <f t="shared" si="14"/>
        <v>0</v>
      </c>
      <c r="M144" s="62">
        <f t="shared" si="13"/>
        <v>0</v>
      </c>
      <c r="N144" s="30"/>
    </row>
    <row r="145" spans="1:14" s="18" customFormat="1" ht="27" customHeight="1" x14ac:dyDescent="0.25">
      <c r="A145" s="31">
        <v>525</v>
      </c>
      <c r="B145" s="22" t="s">
        <v>142</v>
      </c>
      <c r="C145" s="21" t="s">
        <v>11</v>
      </c>
      <c r="D145" s="37">
        <v>43840</v>
      </c>
      <c r="E145" s="37">
        <v>43840</v>
      </c>
      <c r="F145" s="32">
        <v>1100</v>
      </c>
      <c r="G145" s="26" t="s">
        <v>102</v>
      </c>
      <c r="H145" s="29">
        <v>0</v>
      </c>
      <c r="I145" s="27">
        <f t="shared" si="9"/>
        <v>0</v>
      </c>
      <c r="J145" s="29">
        <v>0</v>
      </c>
      <c r="K145" s="28">
        <f t="shared" si="10"/>
        <v>0</v>
      </c>
      <c r="L145" s="29">
        <f t="shared" si="14"/>
        <v>0</v>
      </c>
      <c r="M145" s="62">
        <f t="shared" si="13"/>
        <v>0</v>
      </c>
      <c r="N145" s="45"/>
    </row>
    <row r="146" spans="1:14" s="18" customFormat="1" ht="27" customHeight="1" x14ac:dyDescent="0.25">
      <c r="A146" s="31">
        <v>184</v>
      </c>
      <c r="B146" s="22" t="s">
        <v>143</v>
      </c>
      <c r="C146" s="21" t="s">
        <v>11</v>
      </c>
      <c r="D146" s="38">
        <v>2018</v>
      </c>
      <c r="E146" s="38">
        <v>2018</v>
      </c>
      <c r="F146" s="32">
        <v>65</v>
      </c>
      <c r="G146" s="26" t="s">
        <v>102</v>
      </c>
      <c r="H146" s="29">
        <v>59</v>
      </c>
      <c r="I146" s="27">
        <f t="shared" si="9"/>
        <v>3835</v>
      </c>
      <c r="J146" s="29">
        <v>59</v>
      </c>
      <c r="K146" s="28">
        <f t="shared" si="10"/>
        <v>3835</v>
      </c>
      <c r="L146" s="29">
        <f t="shared" si="14"/>
        <v>0</v>
      </c>
      <c r="M146" s="62">
        <f t="shared" si="13"/>
        <v>0</v>
      </c>
      <c r="N146" s="45"/>
    </row>
    <row r="147" spans="1:14" s="18" customFormat="1" ht="27" customHeight="1" x14ac:dyDescent="0.25">
      <c r="A147" s="31">
        <v>372</v>
      </c>
      <c r="B147" s="22" t="s">
        <v>144</v>
      </c>
      <c r="C147" s="21" t="s">
        <v>11</v>
      </c>
      <c r="D147" s="37">
        <v>45181</v>
      </c>
      <c r="E147" s="37">
        <v>45182</v>
      </c>
      <c r="F147" s="32">
        <v>44.49</v>
      </c>
      <c r="G147" s="26" t="s">
        <v>102</v>
      </c>
      <c r="H147" s="29">
        <v>16</v>
      </c>
      <c r="I147" s="27">
        <f t="shared" si="9"/>
        <v>711.84</v>
      </c>
      <c r="J147" s="29">
        <v>16</v>
      </c>
      <c r="K147" s="28">
        <f t="shared" si="10"/>
        <v>711.84</v>
      </c>
      <c r="L147" s="29">
        <f t="shared" si="14"/>
        <v>0</v>
      </c>
      <c r="M147" s="62">
        <f t="shared" si="13"/>
        <v>0</v>
      </c>
      <c r="N147" s="30"/>
    </row>
    <row r="148" spans="1:14" s="18" customFormat="1" ht="27" customHeight="1" x14ac:dyDescent="0.25">
      <c r="A148" s="31">
        <v>153</v>
      </c>
      <c r="B148" s="22" t="s">
        <v>145</v>
      </c>
      <c r="C148" s="21" t="s">
        <v>11</v>
      </c>
      <c r="D148" s="37">
        <v>43598</v>
      </c>
      <c r="E148" s="37">
        <v>43598</v>
      </c>
      <c r="F148" s="32">
        <v>120.92</v>
      </c>
      <c r="G148" s="26" t="s">
        <v>102</v>
      </c>
      <c r="H148" s="29">
        <v>12</v>
      </c>
      <c r="I148" s="27">
        <f t="shared" si="9"/>
        <v>1451.04</v>
      </c>
      <c r="J148" s="29">
        <v>12</v>
      </c>
      <c r="K148" s="28">
        <f t="shared" si="10"/>
        <v>1451.04</v>
      </c>
      <c r="L148" s="29">
        <f t="shared" si="14"/>
        <v>0</v>
      </c>
      <c r="M148" s="62">
        <f t="shared" si="13"/>
        <v>0</v>
      </c>
      <c r="N148" s="45"/>
    </row>
    <row r="149" spans="1:14" s="18" customFormat="1" ht="27" customHeight="1" x14ac:dyDescent="0.25">
      <c r="A149" s="31">
        <v>144</v>
      </c>
      <c r="B149" s="22" t="s">
        <v>146</v>
      </c>
      <c r="C149" s="21" t="s">
        <v>11</v>
      </c>
      <c r="D149" s="37">
        <v>45512</v>
      </c>
      <c r="E149" s="37">
        <v>45512</v>
      </c>
      <c r="F149" s="32">
        <v>75.86</v>
      </c>
      <c r="G149" s="26" t="s">
        <v>102</v>
      </c>
      <c r="H149" s="29">
        <v>61</v>
      </c>
      <c r="I149" s="27">
        <f t="shared" si="9"/>
        <v>4627.46</v>
      </c>
      <c r="J149" s="29">
        <v>61</v>
      </c>
      <c r="K149" s="28">
        <f t="shared" si="10"/>
        <v>4627.46</v>
      </c>
      <c r="L149" s="29">
        <v>0</v>
      </c>
      <c r="M149" s="62">
        <v>0</v>
      </c>
      <c r="N149" s="45"/>
    </row>
    <row r="150" spans="1:14" s="18" customFormat="1" ht="27" customHeight="1" x14ac:dyDescent="0.25">
      <c r="A150" s="31">
        <v>1071</v>
      </c>
      <c r="B150" s="22" t="s">
        <v>147</v>
      </c>
      <c r="C150" s="21" t="s">
        <v>11</v>
      </c>
      <c r="D150" s="37">
        <v>44287</v>
      </c>
      <c r="E150" s="37">
        <v>44287</v>
      </c>
      <c r="F150" s="32">
        <v>70.040000000000006</v>
      </c>
      <c r="G150" s="26" t="s">
        <v>102</v>
      </c>
      <c r="H150" s="29">
        <v>1</v>
      </c>
      <c r="I150" s="27">
        <f t="shared" si="9"/>
        <v>70.040000000000006</v>
      </c>
      <c r="J150" s="29">
        <v>1</v>
      </c>
      <c r="K150" s="28">
        <f t="shared" si="10"/>
        <v>70.040000000000006</v>
      </c>
      <c r="L150" s="29">
        <f t="shared" ref="L150:L167" si="15">+H150-J150</f>
        <v>0</v>
      </c>
      <c r="M150" s="62">
        <f t="shared" ref="M150:M167" si="16">+L150*F150</f>
        <v>0</v>
      </c>
      <c r="N150" s="30"/>
    </row>
    <row r="151" spans="1:14" s="18" customFormat="1" ht="33" customHeight="1" x14ac:dyDescent="0.25">
      <c r="A151" s="31">
        <v>423</v>
      </c>
      <c r="B151" s="22" t="s">
        <v>148</v>
      </c>
      <c r="C151" s="21" t="s">
        <v>11</v>
      </c>
      <c r="D151" s="37">
        <v>45512</v>
      </c>
      <c r="E151" s="37">
        <v>45512</v>
      </c>
      <c r="F151" s="32">
        <v>221.45</v>
      </c>
      <c r="G151" s="26" t="s">
        <v>102</v>
      </c>
      <c r="H151" s="29">
        <v>3</v>
      </c>
      <c r="I151" s="27">
        <f t="shared" si="9"/>
        <v>664.34999999999991</v>
      </c>
      <c r="J151" s="29">
        <v>3</v>
      </c>
      <c r="K151" s="28">
        <f t="shared" ref="K151:K214" si="17">+J151*F151</f>
        <v>664.34999999999991</v>
      </c>
      <c r="L151" s="29">
        <f t="shared" si="15"/>
        <v>0</v>
      </c>
      <c r="M151" s="62">
        <f t="shared" si="16"/>
        <v>0</v>
      </c>
      <c r="N151" s="45"/>
    </row>
    <row r="152" spans="1:14" s="18" customFormat="1" ht="27" customHeight="1" x14ac:dyDescent="0.25">
      <c r="A152" s="31">
        <v>143</v>
      </c>
      <c r="B152" s="22" t="s">
        <v>149</v>
      </c>
      <c r="C152" s="21" t="s">
        <v>11</v>
      </c>
      <c r="D152" s="37">
        <v>45512</v>
      </c>
      <c r="E152" s="37">
        <v>45512</v>
      </c>
      <c r="F152" s="32">
        <v>90.41</v>
      </c>
      <c r="G152" s="26" t="s">
        <v>102</v>
      </c>
      <c r="H152" s="29">
        <v>10</v>
      </c>
      <c r="I152" s="27">
        <f t="shared" ref="I152:I217" si="18">+H152*F152</f>
        <v>904.09999999999991</v>
      </c>
      <c r="J152" s="29">
        <v>10</v>
      </c>
      <c r="K152" s="28">
        <f t="shared" si="17"/>
        <v>904.09999999999991</v>
      </c>
      <c r="L152" s="29">
        <f t="shared" si="15"/>
        <v>0</v>
      </c>
      <c r="M152" s="62">
        <f t="shared" si="16"/>
        <v>0</v>
      </c>
      <c r="N152" s="45"/>
    </row>
    <row r="153" spans="1:14" s="18" customFormat="1" ht="27" customHeight="1" x14ac:dyDescent="0.25">
      <c r="A153" s="31">
        <v>232</v>
      </c>
      <c r="B153" s="22" t="s">
        <v>150</v>
      </c>
      <c r="C153" s="21" t="s">
        <v>112</v>
      </c>
      <c r="D153" s="37">
        <v>43852</v>
      </c>
      <c r="E153" s="37">
        <v>43852</v>
      </c>
      <c r="F153" s="32">
        <v>281</v>
      </c>
      <c r="G153" s="26" t="s">
        <v>102</v>
      </c>
      <c r="H153" s="29">
        <v>374</v>
      </c>
      <c r="I153" s="27">
        <f t="shared" si="18"/>
        <v>105094</v>
      </c>
      <c r="J153" s="29">
        <v>374</v>
      </c>
      <c r="K153" s="28">
        <f t="shared" si="17"/>
        <v>105094</v>
      </c>
      <c r="L153" s="29">
        <f t="shared" si="15"/>
        <v>0</v>
      </c>
      <c r="M153" s="62">
        <f t="shared" si="16"/>
        <v>0</v>
      </c>
      <c r="N153" s="45"/>
    </row>
    <row r="154" spans="1:14" s="18" customFormat="1" ht="27" customHeight="1" x14ac:dyDescent="0.25">
      <c r="A154" s="31">
        <v>230</v>
      </c>
      <c r="B154" s="22" t="s">
        <v>151</v>
      </c>
      <c r="C154" s="21" t="s">
        <v>112</v>
      </c>
      <c r="D154" s="37">
        <v>43852</v>
      </c>
      <c r="E154" s="37">
        <v>43852</v>
      </c>
      <c r="F154" s="32">
        <v>11.2</v>
      </c>
      <c r="G154" s="26" t="s">
        <v>102</v>
      </c>
      <c r="H154" s="29">
        <v>636</v>
      </c>
      <c r="I154" s="27">
        <f>+H154*F154</f>
        <v>7123.2</v>
      </c>
      <c r="J154" s="29">
        <v>636</v>
      </c>
      <c r="K154" s="28">
        <f t="shared" si="17"/>
        <v>7123.2</v>
      </c>
      <c r="L154" s="29">
        <f t="shared" si="15"/>
        <v>0</v>
      </c>
      <c r="M154" s="62">
        <f t="shared" si="16"/>
        <v>0</v>
      </c>
      <c r="N154" s="45"/>
    </row>
    <row r="155" spans="1:14" s="18" customFormat="1" ht="27" customHeight="1" x14ac:dyDescent="0.25">
      <c r="A155" s="31">
        <v>454</v>
      </c>
      <c r="B155" s="22" t="s">
        <v>152</v>
      </c>
      <c r="C155" s="21" t="s">
        <v>11</v>
      </c>
      <c r="D155" s="38">
        <v>2018</v>
      </c>
      <c r="E155" s="38">
        <v>2018</v>
      </c>
      <c r="F155" s="32">
        <v>520</v>
      </c>
      <c r="G155" s="26" t="s">
        <v>102</v>
      </c>
      <c r="H155" s="29">
        <v>18</v>
      </c>
      <c r="I155" s="27">
        <f t="shared" si="18"/>
        <v>9360</v>
      </c>
      <c r="J155" s="29">
        <v>18</v>
      </c>
      <c r="K155" s="28">
        <f t="shared" si="17"/>
        <v>9360</v>
      </c>
      <c r="L155" s="29">
        <f t="shared" si="15"/>
        <v>0</v>
      </c>
      <c r="M155" s="62">
        <f t="shared" si="16"/>
        <v>0</v>
      </c>
      <c r="N155" s="30"/>
    </row>
    <row r="156" spans="1:14" s="18" customFormat="1" ht="27" customHeight="1" x14ac:dyDescent="0.25">
      <c r="A156" s="31">
        <v>137</v>
      </c>
      <c r="B156" s="22" t="s">
        <v>153</v>
      </c>
      <c r="C156" s="21" t="s">
        <v>60</v>
      </c>
      <c r="D156" s="37">
        <v>44287</v>
      </c>
      <c r="E156" s="37">
        <v>44287</v>
      </c>
      <c r="F156" s="32">
        <v>511.83</v>
      </c>
      <c r="G156" s="26" t="s">
        <v>102</v>
      </c>
      <c r="H156" s="29">
        <v>15</v>
      </c>
      <c r="I156" s="27">
        <f t="shared" si="18"/>
        <v>7677.45</v>
      </c>
      <c r="J156" s="29">
        <v>15</v>
      </c>
      <c r="K156" s="28">
        <f t="shared" si="17"/>
        <v>7677.45</v>
      </c>
      <c r="L156" s="29">
        <f t="shared" si="15"/>
        <v>0</v>
      </c>
      <c r="M156" s="62">
        <f t="shared" si="16"/>
        <v>0</v>
      </c>
      <c r="N156" s="30"/>
    </row>
    <row r="157" spans="1:14" s="18" customFormat="1" ht="27" customHeight="1" x14ac:dyDescent="0.25">
      <c r="A157" s="31">
        <v>135</v>
      </c>
      <c r="B157" s="22" t="s">
        <v>154</v>
      </c>
      <c r="C157" s="21" t="s">
        <v>60</v>
      </c>
      <c r="D157" s="37">
        <v>44287</v>
      </c>
      <c r="E157" s="37">
        <v>44287</v>
      </c>
      <c r="F157" s="32">
        <v>511.83</v>
      </c>
      <c r="G157" s="26" t="s">
        <v>102</v>
      </c>
      <c r="H157" s="29">
        <v>7</v>
      </c>
      <c r="I157" s="27">
        <f t="shared" si="18"/>
        <v>3582.81</v>
      </c>
      <c r="J157" s="29">
        <v>7</v>
      </c>
      <c r="K157" s="28">
        <f t="shared" si="17"/>
        <v>3582.81</v>
      </c>
      <c r="L157" s="29">
        <f t="shared" si="15"/>
        <v>0</v>
      </c>
      <c r="M157" s="62">
        <f t="shared" si="16"/>
        <v>0</v>
      </c>
      <c r="N157" s="45"/>
    </row>
    <row r="158" spans="1:14" s="18" customFormat="1" ht="27" customHeight="1" x14ac:dyDescent="0.25">
      <c r="A158" s="31">
        <v>246</v>
      </c>
      <c r="B158" s="22" t="s">
        <v>155</v>
      </c>
      <c r="C158" s="21" t="s">
        <v>11</v>
      </c>
      <c r="D158" s="37">
        <v>45512</v>
      </c>
      <c r="E158" s="37">
        <v>45512</v>
      </c>
      <c r="F158" s="32">
        <v>73.62</v>
      </c>
      <c r="G158" s="26" t="s">
        <v>102</v>
      </c>
      <c r="H158" s="29">
        <v>6</v>
      </c>
      <c r="I158" s="27">
        <f>+H158*F158</f>
        <v>441.72</v>
      </c>
      <c r="J158" s="29">
        <v>6</v>
      </c>
      <c r="K158" s="28">
        <f t="shared" si="17"/>
        <v>441.72</v>
      </c>
      <c r="L158" s="29">
        <f t="shared" si="15"/>
        <v>0</v>
      </c>
      <c r="M158" s="62">
        <f t="shared" si="16"/>
        <v>0</v>
      </c>
      <c r="N158" s="30"/>
    </row>
    <row r="159" spans="1:14" s="18" customFormat="1" ht="27.75" customHeight="1" x14ac:dyDescent="0.25">
      <c r="A159" s="31">
        <v>245</v>
      </c>
      <c r="B159" s="22" t="s">
        <v>156</v>
      </c>
      <c r="C159" s="21" t="s">
        <v>11</v>
      </c>
      <c r="D159" s="37">
        <v>45512</v>
      </c>
      <c r="E159" s="37">
        <v>45512</v>
      </c>
      <c r="F159" s="32">
        <v>94.12</v>
      </c>
      <c r="G159" s="26" t="s">
        <v>102</v>
      </c>
      <c r="H159" s="29">
        <v>4</v>
      </c>
      <c r="I159" s="27">
        <f t="shared" si="18"/>
        <v>376.48</v>
      </c>
      <c r="J159" s="29">
        <v>4</v>
      </c>
      <c r="K159" s="28">
        <f t="shared" si="17"/>
        <v>376.48</v>
      </c>
      <c r="L159" s="29">
        <f t="shared" si="15"/>
        <v>0</v>
      </c>
      <c r="M159" s="62">
        <f t="shared" si="16"/>
        <v>0</v>
      </c>
      <c r="N159" s="45"/>
    </row>
    <row r="160" spans="1:14" s="18" customFormat="1" ht="39" customHeight="1" x14ac:dyDescent="0.25">
      <c r="A160" s="31">
        <v>146</v>
      </c>
      <c r="B160" s="22" t="s">
        <v>157</v>
      </c>
      <c r="C160" s="21" t="s">
        <v>11</v>
      </c>
      <c r="D160" s="37">
        <v>45512</v>
      </c>
      <c r="E160" s="37">
        <v>45512</v>
      </c>
      <c r="F160" s="32">
        <v>145.01</v>
      </c>
      <c r="G160" s="26" t="s">
        <v>102</v>
      </c>
      <c r="H160" s="29">
        <v>1</v>
      </c>
      <c r="I160" s="27">
        <f t="shared" si="18"/>
        <v>145.01</v>
      </c>
      <c r="J160" s="29">
        <v>1</v>
      </c>
      <c r="K160" s="28">
        <f t="shared" si="17"/>
        <v>145.01</v>
      </c>
      <c r="L160" s="29">
        <f t="shared" si="15"/>
        <v>0</v>
      </c>
      <c r="M160" s="62">
        <f t="shared" si="16"/>
        <v>0</v>
      </c>
      <c r="N160" s="45"/>
    </row>
    <row r="161" spans="1:14" s="18" customFormat="1" ht="27" customHeight="1" x14ac:dyDescent="0.25">
      <c r="A161" s="31">
        <v>188</v>
      </c>
      <c r="B161" s="22" t="s">
        <v>158</v>
      </c>
      <c r="C161" s="21" t="s">
        <v>11</v>
      </c>
      <c r="D161" s="38">
        <v>2018</v>
      </c>
      <c r="E161" s="38">
        <v>2018</v>
      </c>
      <c r="F161" s="32">
        <v>75</v>
      </c>
      <c r="G161" s="26" t="s">
        <v>102</v>
      </c>
      <c r="H161" s="29">
        <v>287</v>
      </c>
      <c r="I161" s="27">
        <f t="shared" si="18"/>
        <v>21525</v>
      </c>
      <c r="J161" s="29">
        <v>287</v>
      </c>
      <c r="K161" s="28">
        <f t="shared" si="17"/>
        <v>21525</v>
      </c>
      <c r="L161" s="29">
        <f t="shared" si="15"/>
        <v>0</v>
      </c>
      <c r="M161" s="62">
        <f t="shared" si="16"/>
        <v>0</v>
      </c>
      <c r="N161" s="45"/>
    </row>
    <row r="162" spans="1:14" s="18" customFormat="1" ht="27" customHeight="1" x14ac:dyDescent="0.25">
      <c r="A162" s="31">
        <v>260</v>
      </c>
      <c r="B162" s="22" t="s">
        <v>159</v>
      </c>
      <c r="C162" s="23" t="s">
        <v>95</v>
      </c>
      <c r="D162" s="39">
        <v>44414</v>
      </c>
      <c r="E162" s="39">
        <v>44486</v>
      </c>
      <c r="F162" s="32">
        <v>0</v>
      </c>
      <c r="G162" s="26" t="s">
        <v>102</v>
      </c>
      <c r="H162" s="29">
        <v>5</v>
      </c>
      <c r="I162" s="27">
        <f t="shared" si="18"/>
        <v>0</v>
      </c>
      <c r="J162" s="29">
        <v>5</v>
      </c>
      <c r="K162" s="28">
        <f t="shared" si="17"/>
        <v>0</v>
      </c>
      <c r="L162" s="29">
        <f t="shared" si="15"/>
        <v>0</v>
      </c>
      <c r="M162" s="62">
        <f t="shared" si="16"/>
        <v>0</v>
      </c>
      <c r="N162" s="45"/>
    </row>
    <row r="163" spans="1:14" s="18" customFormat="1" ht="27" customHeight="1" x14ac:dyDescent="0.25">
      <c r="A163" s="31" t="s">
        <v>319</v>
      </c>
      <c r="B163" s="22" t="s">
        <v>320</v>
      </c>
      <c r="C163" s="23" t="s">
        <v>95</v>
      </c>
      <c r="D163" s="40">
        <v>2018</v>
      </c>
      <c r="E163" s="40">
        <v>2018</v>
      </c>
      <c r="F163" s="32">
        <v>612.48</v>
      </c>
      <c r="G163" s="26" t="s">
        <v>102</v>
      </c>
      <c r="H163" s="29">
        <v>2</v>
      </c>
      <c r="I163" s="27">
        <f t="shared" si="18"/>
        <v>1224.96</v>
      </c>
      <c r="J163" s="29">
        <v>2</v>
      </c>
      <c r="K163" s="28">
        <f t="shared" si="17"/>
        <v>1224.96</v>
      </c>
      <c r="L163" s="29">
        <f t="shared" si="15"/>
        <v>0</v>
      </c>
      <c r="M163" s="62">
        <f t="shared" si="16"/>
        <v>0</v>
      </c>
      <c r="N163" s="30"/>
    </row>
    <row r="164" spans="1:14" s="18" customFormat="1" ht="27" customHeight="1" x14ac:dyDescent="0.25">
      <c r="A164" s="31">
        <v>272</v>
      </c>
      <c r="B164" s="22" t="s">
        <v>160</v>
      </c>
      <c r="C164" s="23" t="s">
        <v>95</v>
      </c>
      <c r="D164" s="39">
        <v>44414</v>
      </c>
      <c r="E164" s="39">
        <v>44486</v>
      </c>
      <c r="F164" s="32">
        <v>503.41</v>
      </c>
      <c r="G164" s="26" t="s">
        <v>102</v>
      </c>
      <c r="H164" s="29">
        <v>5</v>
      </c>
      <c r="I164" s="27">
        <f t="shared" si="18"/>
        <v>2517.0500000000002</v>
      </c>
      <c r="J164" s="29">
        <v>5</v>
      </c>
      <c r="K164" s="28">
        <f t="shared" si="17"/>
        <v>2517.0500000000002</v>
      </c>
      <c r="L164" s="29">
        <f t="shared" si="15"/>
        <v>0</v>
      </c>
      <c r="M164" s="62">
        <f t="shared" si="16"/>
        <v>0</v>
      </c>
      <c r="N164" s="30"/>
    </row>
    <row r="165" spans="1:14" s="18" customFormat="1" ht="27" customHeight="1" x14ac:dyDescent="0.25">
      <c r="A165" s="31">
        <v>270</v>
      </c>
      <c r="B165" s="22" t="s">
        <v>161</v>
      </c>
      <c r="C165" s="23" t="s">
        <v>95</v>
      </c>
      <c r="D165" s="39">
        <v>44414</v>
      </c>
      <c r="E165" s="39">
        <v>44486</v>
      </c>
      <c r="F165" s="32">
        <v>712.98</v>
      </c>
      <c r="G165" s="26" t="s">
        <v>102</v>
      </c>
      <c r="H165" s="29">
        <v>5</v>
      </c>
      <c r="I165" s="27">
        <f t="shared" si="18"/>
        <v>3564.9</v>
      </c>
      <c r="J165" s="29">
        <v>5</v>
      </c>
      <c r="K165" s="28">
        <f t="shared" si="17"/>
        <v>3564.9</v>
      </c>
      <c r="L165" s="29">
        <f t="shared" si="15"/>
        <v>0</v>
      </c>
      <c r="M165" s="62">
        <f t="shared" si="16"/>
        <v>0</v>
      </c>
      <c r="N165" s="30"/>
    </row>
    <row r="166" spans="1:14" s="18" customFormat="1" ht="27" customHeight="1" x14ac:dyDescent="0.25">
      <c r="A166" s="31">
        <v>271</v>
      </c>
      <c r="B166" s="22" t="s">
        <v>162</v>
      </c>
      <c r="C166" s="23" t="s">
        <v>95</v>
      </c>
      <c r="D166" s="40">
        <v>2018</v>
      </c>
      <c r="E166" s="40">
        <v>2018</v>
      </c>
      <c r="F166" s="32">
        <v>5500</v>
      </c>
      <c r="G166" s="26" t="s">
        <v>102</v>
      </c>
      <c r="H166" s="29">
        <v>4</v>
      </c>
      <c r="I166" s="27">
        <f t="shared" si="18"/>
        <v>22000</v>
      </c>
      <c r="J166" s="29">
        <v>4</v>
      </c>
      <c r="K166" s="28">
        <f t="shared" si="17"/>
        <v>22000</v>
      </c>
      <c r="L166" s="29">
        <f t="shared" si="15"/>
        <v>0</v>
      </c>
      <c r="M166" s="62">
        <f t="shared" si="16"/>
        <v>0</v>
      </c>
      <c r="N166" s="30"/>
    </row>
    <row r="167" spans="1:14" s="18" customFormat="1" ht="33" customHeight="1" x14ac:dyDescent="0.25">
      <c r="A167" s="21">
        <v>1232</v>
      </c>
      <c r="B167" s="22" t="s">
        <v>163</v>
      </c>
      <c r="C167" s="21" t="s">
        <v>60</v>
      </c>
      <c r="D167" s="37">
        <v>44228</v>
      </c>
      <c r="E167" s="37">
        <v>44228</v>
      </c>
      <c r="F167" s="32">
        <v>43.4</v>
      </c>
      <c r="G167" s="26" t="s">
        <v>102</v>
      </c>
      <c r="H167" s="29">
        <v>1</v>
      </c>
      <c r="I167" s="27">
        <f t="shared" si="18"/>
        <v>43.4</v>
      </c>
      <c r="J167" s="29">
        <v>1</v>
      </c>
      <c r="K167" s="28">
        <f t="shared" si="17"/>
        <v>43.4</v>
      </c>
      <c r="L167" s="29">
        <f t="shared" si="15"/>
        <v>0</v>
      </c>
      <c r="M167" s="62">
        <f t="shared" si="16"/>
        <v>0</v>
      </c>
      <c r="N167" s="30"/>
    </row>
    <row r="168" spans="1:14" s="18" customFormat="1" ht="32.25" customHeight="1" x14ac:dyDescent="0.25">
      <c r="A168" s="31">
        <v>447</v>
      </c>
      <c r="B168" s="22" t="s">
        <v>164</v>
      </c>
      <c r="C168" s="21" t="s">
        <v>11</v>
      </c>
      <c r="D168" s="37">
        <v>45512</v>
      </c>
      <c r="E168" s="37">
        <v>45512</v>
      </c>
      <c r="F168" s="32">
        <v>421.26</v>
      </c>
      <c r="G168" s="26" t="s">
        <v>102</v>
      </c>
      <c r="H168" s="29">
        <v>5</v>
      </c>
      <c r="I168" s="27">
        <f t="shared" si="18"/>
        <v>2106.3000000000002</v>
      </c>
      <c r="J168" s="29">
        <v>5</v>
      </c>
      <c r="K168" s="28">
        <f t="shared" si="17"/>
        <v>2106.3000000000002</v>
      </c>
      <c r="L168" s="29">
        <v>0</v>
      </c>
      <c r="M168" s="62"/>
      <c r="N168" s="45"/>
    </row>
    <row r="169" spans="1:14" s="18" customFormat="1" ht="34.5" customHeight="1" x14ac:dyDescent="0.25">
      <c r="A169" s="31">
        <v>449</v>
      </c>
      <c r="B169" s="22" t="s">
        <v>165</v>
      </c>
      <c r="C169" s="21" t="s">
        <v>11</v>
      </c>
      <c r="D169" s="37">
        <v>43501</v>
      </c>
      <c r="E169" s="37">
        <v>43501</v>
      </c>
      <c r="F169" s="32">
        <v>750</v>
      </c>
      <c r="G169" s="26" t="s">
        <v>102</v>
      </c>
      <c r="H169" s="29">
        <v>2</v>
      </c>
      <c r="I169" s="27">
        <f t="shared" si="18"/>
        <v>1500</v>
      </c>
      <c r="J169" s="29">
        <v>2</v>
      </c>
      <c r="K169" s="28">
        <f t="shared" si="17"/>
        <v>1500</v>
      </c>
      <c r="L169" s="29">
        <f t="shared" ref="L169:L200" si="19">+H169-J169</f>
        <v>0</v>
      </c>
      <c r="M169" s="62">
        <f t="shared" ref="M169:M200" si="20">+L169*F169</f>
        <v>0</v>
      </c>
      <c r="N169" s="45"/>
    </row>
    <row r="170" spans="1:14" s="18" customFormat="1" ht="27" customHeight="1" x14ac:dyDescent="0.25">
      <c r="A170" s="31">
        <v>1059</v>
      </c>
      <c r="B170" s="22" t="s">
        <v>166</v>
      </c>
      <c r="C170" s="21" t="s">
        <v>11</v>
      </c>
      <c r="D170" s="37">
        <v>44993</v>
      </c>
      <c r="E170" s="37">
        <v>44994</v>
      </c>
      <c r="F170" s="32">
        <v>30.98</v>
      </c>
      <c r="G170" s="26" t="s">
        <v>102</v>
      </c>
      <c r="H170" s="29">
        <v>0</v>
      </c>
      <c r="I170" s="27">
        <f t="shared" si="18"/>
        <v>0</v>
      </c>
      <c r="J170" s="29">
        <v>0</v>
      </c>
      <c r="K170" s="28">
        <f t="shared" si="17"/>
        <v>0</v>
      </c>
      <c r="L170" s="29">
        <f t="shared" si="19"/>
        <v>0</v>
      </c>
      <c r="M170" s="62">
        <f t="shared" si="20"/>
        <v>0</v>
      </c>
      <c r="N170" s="45"/>
    </row>
    <row r="171" spans="1:14" s="18" customFormat="1" ht="27" customHeight="1" x14ac:dyDescent="0.25">
      <c r="A171" s="31">
        <v>1060</v>
      </c>
      <c r="B171" s="22" t="s">
        <v>167</v>
      </c>
      <c r="C171" s="21" t="s">
        <v>11</v>
      </c>
      <c r="D171" s="37">
        <v>45181</v>
      </c>
      <c r="E171" s="37">
        <v>45182</v>
      </c>
      <c r="F171" s="32">
        <v>331.72</v>
      </c>
      <c r="G171" s="26" t="s">
        <v>102</v>
      </c>
      <c r="H171" s="29">
        <v>0</v>
      </c>
      <c r="I171" s="27">
        <f t="shared" si="18"/>
        <v>0</v>
      </c>
      <c r="J171" s="29">
        <v>0</v>
      </c>
      <c r="K171" s="28">
        <f t="shared" si="17"/>
        <v>0</v>
      </c>
      <c r="L171" s="29">
        <f t="shared" si="19"/>
        <v>0</v>
      </c>
      <c r="M171" s="62">
        <f t="shared" si="20"/>
        <v>0</v>
      </c>
      <c r="N171" s="45"/>
    </row>
    <row r="172" spans="1:14" s="18" customFormat="1" ht="27" customHeight="1" x14ac:dyDescent="0.25">
      <c r="A172" s="31">
        <v>1058</v>
      </c>
      <c r="B172" s="22" t="s">
        <v>168</v>
      </c>
      <c r="C172" s="21" t="s">
        <v>11</v>
      </c>
      <c r="D172" s="37">
        <v>44414</v>
      </c>
      <c r="E172" s="37">
        <v>44486</v>
      </c>
      <c r="F172" s="32">
        <v>72.099999999999994</v>
      </c>
      <c r="G172" s="26" t="s">
        <v>102</v>
      </c>
      <c r="H172" s="29">
        <v>72</v>
      </c>
      <c r="I172" s="27">
        <f t="shared" si="18"/>
        <v>5191.2</v>
      </c>
      <c r="J172" s="29">
        <v>72</v>
      </c>
      <c r="K172" s="28">
        <f t="shared" si="17"/>
        <v>5191.2</v>
      </c>
      <c r="L172" s="29">
        <f t="shared" si="19"/>
        <v>0</v>
      </c>
      <c r="M172" s="62">
        <f t="shared" si="20"/>
        <v>0</v>
      </c>
      <c r="N172" s="45"/>
    </row>
    <row r="173" spans="1:14" s="18" customFormat="1" ht="27" customHeight="1" x14ac:dyDescent="0.25">
      <c r="A173" s="31">
        <v>341</v>
      </c>
      <c r="B173" s="22" t="s">
        <v>169</v>
      </c>
      <c r="C173" s="21" t="s">
        <v>170</v>
      </c>
      <c r="D173" s="37">
        <v>43598</v>
      </c>
      <c r="E173" s="37">
        <v>43598</v>
      </c>
      <c r="F173" s="32">
        <v>300</v>
      </c>
      <c r="G173" s="26" t="s">
        <v>102</v>
      </c>
      <c r="H173" s="29">
        <v>0</v>
      </c>
      <c r="I173" s="27">
        <f t="shared" si="18"/>
        <v>0</v>
      </c>
      <c r="J173" s="29">
        <v>0</v>
      </c>
      <c r="K173" s="28">
        <f t="shared" si="17"/>
        <v>0</v>
      </c>
      <c r="L173" s="29">
        <f t="shared" si="19"/>
        <v>0</v>
      </c>
      <c r="M173" s="62">
        <f t="shared" si="20"/>
        <v>0</v>
      </c>
      <c r="N173" s="30"/>
    </row>
    <row r="174" spans="1:14" s="18" customFormat="1" ht="27" customHeight="1" x14ac:dyDescent="0.25">
      <c r="A174" s="31">
        <v>334</v>
      </c>
      <c r="B174" s="22" t="s">
        <v>171</v>
      </c>
      <c r="C174" s="21" t="s">
        <v>114</v>
      </c>
      <c r="D174" s="37">
        <v>44287</v>
      </c>
      <c r="E174" s="37">
        <v>44287</v>
      </c>
      <c r="F174" s="32">
        <v>194.7</v>
      </c>
      <c r="G174" s="26" t="s">
        <v>102</v>
      </c>
      <c r="H174" s="29">
        <v>0</v>
      </c>
      <c r="I174" s="27">
        <f t="shared" si="18"/>
        <v>0</v>
      </c>
      <c r="J174" s="29">
        <v>0</v>
      </c>
      <c r="K174" s="28">
        <f t="shared" si="17"/>
        <v>0</v>
      </c>
      <c r="L174" s="29">
        <f t="shared" si="19"/>
        <v>0</v>
      </c>
      <c r="M174" s="62">
        <f t="shared" si="20"/>
        <v>0</v>
      </c>
      <c r="N174" s="30"/>
    </row>
    <row r="175" spans="1:14" s="18" customFormat="1" ht="27" customHeight="1" x14ac:dyDescent="0.25">
      <c r="A175" s="31">
        <v>330</v>
      </c>
      <c r="B175" s="22" t="s">
        <v>172</v>
      </c>
      <c r="C175" s="21" t="s">
        <v>114</v>
      </c>
      <c r="D175" s="37">
        <v>44414</v>
      </c>
      <c r="E175" s="37">
        <v>44486</v>
      </c>
      <c r="F175" s="32">
        <v>426.45</v>
      </c>
      <c r="G175" s="26" t="s">
        <v>102</v>
      </c>
      <c r="H175" s="29">
        <v>3</v>
      </c>
      <c r="I175" s="27">
        <f t="shared" si="18"/>
        <v>1279.3499999999999</v>
      </c>
      <c r="J175" s="29">
        <v>3</v>
      </c>
      <c r="K175" s="28">
        <f t="shared" si="17"/>
        <v>1279.3499999999999</v>
      </c>
      <c r="L175" s="29">
        <f t="shared" si="19"/>
        <v>0</v>
      </c>
      <c r="M175" s="62">
        <f t="shared" si="20"/>
        <v>0</v>
      </c>
      <c r="N175" s="45"/>
    </row>
    <row r="176" spans="1:14" s="18" customFormat="1" ht="27" customHeight="1" x14ac:dyDescent="0.25">
      <c r="A176" s="31">
        <v>328</v>
      </c>
      <c r="B176" s="22" t="s">
        <v>173</v>
      </c>
      <c r="C176" s="23" t="s">
        <v>114</v>
      </c>
      <c r="D176" s="37">
        <v>45512</v>
      </c>
      <c r="E176" s="37">
        <v>45512</v>
      </c>
      <c r="F176" s="32">
        <v>359.5</v>
      </c>
      <c r="G176" s="26" t="s">
        <v>102</v>
      </c>
      <c r="H176" s="29">
        <v>23</v>
      </c>
      <c r="I176" s="27">
        <f t="shared" si="18"/>
        <v>8268.5</v>
      </c>
      <c r="J176" s="29">
        <v>23</v>
      </c>
      <c r="K176" s="28">
        <f t="shared" si="17"/>
        <v>8268.5</v>
      </c>
      <c r="L176" s="29">
        <f t="shared" si="19"/>
        <v>0</v>
      </c>
      <c r="M176" s="62">
        <f t="shared" si="20"/>
        <v>0</v>
      </c>
      <c r="N176" s="45"/>
    </row>
    <row r="177" spans="1:14" s="18" customFormat="1" ht="27" customHeight="1" x14ac:dyDescent="0.25">
      <c r="A177" s="31" t="s">
        <v>321</v>
      </c>
      <c r="B177" s="22" t="s">
        <v>322</v>
      </c>
      <c r="C177" s="21" t="s">
        <v>114</v>
      </c>
      <c r="D177" s="37">
        <v>44414</v>
      </c>
      <c r="E177" s="37">
        <v>44486</v>
      </c>
      <c r="F177" s="32">
        <v>541.85</v>
      </c>
      <c r="G177" s="26" t="s">
        <v>102</v>
      </c>
      <c r="H177" s="29">
        <v>5</v>
      </c>
      <c r="I177" s="27">
        <f t="shared" si="18"/>
        <v>2709.25</v>
      </c>
      <c r="J177" s="29">
        <v>5</v>
      </c>
      <c r="K177" s="28">
        <f t="shared" si="17"/>
        <v>2709.25</v>
      </c>
      <c r="L177" s="29">
        <f t="shared" si="19"/>
        <v>0</v>
      </c>
      <c r="M177" s="62">
        <f t="shared" si="20"/>
        <v>0</v>
      </c>
      <c r="N177" s="30"/>
    </row>
    <row r="178" spans="1:14" s="18" customFormat="1" ht="27" customHeight="1" x14ac:dyDescent="0.25">
      <c r="A178" s="31">
        <v>331</v>
      </c>
      <c r="B178" s="22" t="s">
        <v>174</v>
      </c>
      <c r="C178" s="23" t="s">
        <v>170</v>
      </c>
      <c r="D178" s="37">
        <v>45512</v>
      </c>
      <c r="E178" s="37">
        <v>45512</v>
      </c>
      <c r="F178" s="32">
        <v>572.28</v>
      </c>
      <c r="G178" s="26" t="s">
        <v>102</v>
      </c>
      <c r="H178" s="29">
        <v>3</v>
      </c>
      <c r="I178" s="27">
        <f t="shared" si="18"/>
        <v>1716.84</v>
      </c>
      <c r="J178" s="29">
        <v>3</v>
      </c>
      <c r="K178" s="28">
        <f t="shared" si="17"/>
        <v>1716.84</v>
      </c>
      <c r="L178" s="29">
        <f t="shared" si="19"/>
        <v>0</v>
      </c>
      <c r="M178" s="62">
        <f t="shared" si="20"/>
        <v>0</v>
      </c>
      <c r="N178" s="30"/>
    </row>
    <row r="179" spans="1:14" s="18" customFormat="1" ht="32.25" customHeight="1" x14ac:dyDescent="0.25">
      <c r="A179" s="31">
        <v>325</v>
      </c>
      <c r="B179" s="22" t="s">
        <v>175</v>
      </c>
      <c r="C179" s="23" t="s">
        <v>170</v>
      </c>
      <c r="D179" s="39">
        <v>43847</v>
      </c>
      <c r="E179" s="39">
        <v>43847</v>
      </c>
      <c r="F179" s="32">
        <v>750</v>
      </c>
      <c r="G179" s="26" t="s">
        <v>102</v>
      </c>
      <c r="H179" s="29">
        <v>20</v>
      </c>
      <c r="I179" s="27">
        <f t="shared" si="18"/>
        <v>15000</v>
      </c>
      <c r="J179" s="29">
        <v>20</v>
      </c>
      <c r="K179" s="28">
        <f t="shared" si="17"/>
        <v>15000</v>
      </c>
      <c r="L179" s="29">
        <f t="shared" si="19"/>
        <v>0</v>
      </c>
      <c r="M179" s="62">
        <f t="shared" si="20"/>
        <v>0</v>
      </c>
      <c r="N179" s="30"/>
    </row>
    <row r="180" spans="1:14" s="18" customFormat="1" ht="27" customHeight="1" x14ac:dyDescent="0.25">
      <c r="A180" s="31">
        <v>118</v>
      </c>
      <c r="B180" s="22" t="s">
        <v>176</v>
      </c>
      <c r="C180" s="21" t="s">
        <v>11</v>
      </c>
      <c r="D180" s="38">
        <v>2018</v>
      </c>
      <c r="E180" s="38">
        <v>2018</v>
      </c>
      <c r="F180" s="32">
        <v>123.5</v>
      </c>
      <c r="G180" s="26" t="s">
        <v>102</v>
      </c>
      <c r="H180" s="29">
        <v>6</v>
      </c>
      <c r="I180" s="27">
        <f t="shared" si="18"/>
        <v>741</v>
      </c>
      <c r="J180" s="29">
        <v>6</v>
      </c>
      <c r="K180" s="28">
        <f t="shared" si="17"/>
        <v>741</v>
      </c>
      <c r="L180" s="29">
        <f t="shared" si="19"/>
        <v>0</v>
      </c>
      <c r="M180" s="62">
        <f t="shared" si="20"/>
        <v>0</v>
      </c>
      <c r="N180" s="30"/>
    </row>
    <row r="181" spans="1:14" s="18" customFormat="1" ht="27" customHeight="1" x14ac:dyDescent="0.25">
      <c r="A181" s="31">
        <v>117</v>
      </c>
      <c r="B181" s="22" t="s">
        <v>177</v>
      </c>
      <c r="C181" s="21" t="s">
        <v>11</v>
      </c>
      <c r="D181" s="38">
        <v>2018</v>
      </c>
      <c r="E181" s="38">
        <v>2018</v>
      </c>
      <c r="F181" s="32">
        <v>123.5</v>
      </c>
      <c r="G181" s="26" t="s">
        <v>102</v>
      </c>
      <c r="H181" s="29">
        <v>9</v>
      </c>
      <c r="I181" s="27">
        <f t="shared" si="18"/>
        <v>1111.5</v>
      </c>
      <c r="J181" s="29">
        <v>9</v>
      </c>
      <c r="K181" s="28">
        <f t="shared" si="17"/>
        <v>1111.5</v>
      </c>
      <c r="L181" s="29">
        <f t="shared" si="19"/>
        <v>0</v>
      </c>
      <c r="M181" s="62">
        <f t="shared" si="20"/>
        <v>0</v>
      </c>
      <c r="N181" s="45"/>
    </row>
    <row r="182" spans="1:14" s="18" customFormat="1" ht="27" customHeight="1" x14ac:dyDescent="0.25">
      <c r="A182" s="31">
        <v>150</v>
      </c>
      <c r="B182" s="22" t="s">
        <v>178</v>
      </c>
      <c r="C182" s="21" t="s">
        <v>11</v>
      </c>
      <c r="D182" s="37">
        <v>45512</v>
      </c>
      <c r="E182" s="37">
        <v>45512</v>
      </c>
      <c r="F182" s="32">
        <v>135.02000000000001</v>
      </c>
      <c r="G182" s="26" t="s">
        <v>102</v>
      </c>
      <c r="H182" s="29">
        <v>69</v>
      </c>
      <c r="I182" s="27">
        <f t="shared" si="18"/>
        <v>9316.380000000001</v>
      </c>
      <c r="J182" s="29">
        <v>69</v>
      </c>
      <c r="K182" s="28">
        <f t="shared" si="17"/>
        <v>9316.380000000001</v>
      </c>
      <c r="L182" s="29">
        <f t="shared" si="19"/>
        <v>0</v>
      </c>
      <c r="M182" s="62">
        <f t="shared" si="20"/>
        <v>0</v>
      </c>
      <c r="N182" s="45"/>
    </row>
    <row r="183" spans="1:14" s="18" customFormat="1" ht="27" customHeight="1" x14ac:dyDescent="0.25">
      <c r="A183" s="31" t="s">
        <v>327</v>
      </c>
      <c r="B183" s="22" t="s">
        <v>328</v>
      </c>
      <c r="C183" s="21" t="s">
        <v>11</v>
      </c>
      <c r="D183" s="37">
        <v>43852</v>
      </c>
      <c r="E183" s="37">
        <v>43852</v>
      </c>
      <c r="F183" s="32">
        <v>0</v>
      </c>
      <c r="G183" s="26" t="s">
        <v>102</v>
      </c>
      <c r="H183" s="29">
        <v>0</v>
      </c>
      <c r="I183" s="27">
        <f t="shared" si="18"/>
        <v>0</v>
      </c>
      <c r="J183" s="29">
        <v>0</v>
      </c>
      <c r="K183" s="28">
        <f t="shared" si="17"/>
        <v>0</v>
      </c>
      <c r="L183" s="29">
        <f t="shared" si="19"/>
        <v>0</v>
      </c>
      <c r="M183" s="62">
        <f t="shared" si="20"/>
        <v>0</v>
      </c>
      <c r="N183" s="45"/>
    </row>
    <row r="184" spans="1:14" s="18" customFormat="1" ht="27" customHeight="1" x14ac:dyDescent="0.25">
      <c r="A184" s="31">
        <v>165</v>
      </c>
      <c r="B184" s="22" t="s">
        <v>180</v>
      </c>
      <c r="C184" s="21" t="s">
        <v>179</v>
      </c>
      <c r="D184" s="37">
        <v>43852</v>
      </c>
      <c r="E184" s="37">
        <v>43852</v>
      </c>
      <c r="F184" s="32">
        <v>130</v>
      </c>
      <c r="G184" s="26" t="s">
        <v>102</v>
      </c>
      <c r="H184" s="29">
        <v>5</v>
      </c>
      <c r="I184" s="27">
        <f t="shared" si="18"/>
        <v>650</v>
      </c>
      <c r="J184" s="29">
        <v>5</v>
      </c>
      <c r="K184" s="28">
        <f t="shared" si="17"/>
        <v>650</v>
      </c>
      <c r="L184" s="29">
        <f t="shared" si="19"/>
        <v>0</v>
      </c>
      <c r="M184" s="62">
        <f t="shared" si="20"/>
        <v>0</v>
      </c>
      <c r="N184" s="30"/>
    </row>
    <row r="185" spans="1:14" s="18" customFormat="1" ht="27" customHeight="1" x14ac:dyDescent="0.25">
      <c r="A185" s="31">
        <v>168</v>
      </c>
      <c r="B185" s="22" t="s">
        <v>181</v>
      </c>
      <c r="C185" s="21" t="s">
        <v>179</v>
      </c>
      <c r="D185" s="37">
        <v>43852</v>
      </c>
      <c r="E185" s="37">
        <v>43852</v>
      </c>
      <c r="F185" s="32">
        <v>119</v>
      </c>
      <c r="G185" s="26" t="s">
        <v>102</v>
      </c>
      <c r="H185" s="29">
        <v>10</v>
      </c>
      <c r="I185" s="27">
        <f t="shared" si="18"/>
        <v>1190</v>
      </c>
      <c r="J185" s="29">
        <v>10</v>
      </c>
      <c r="K185" s="28">
        <f t="shared" si="17"/>
        <v>1190</v>
      </c>
      <c r="L185" s="29">
        <f t="shared" si="19"/>
        <v>0</v>
      </c>
      <c r="M185" s="62">
        <f t="shared" si="20"/>
        <v>0</v>
      </c>
      <c r="N185" s="30"/>
    </row>
    <row r="186" spans="1:14" s="18" customFormat="1" ht="27" customHeight="1" x14ac:dyDescent="0.25">
      <c r="A186" s="31" t="s">
        <v>394</v>
      </c>
      <c r="B186" s="22" t="s">
        <v>395</v>
      </c>
      <c r="C186" s="21" t="s">
        <v>179</v>
      </c>
      <c r="D186" s="37">
        <v>43852</v>
      </c>
      <c r="E186" s="37">
        <v>43852</v>
      </c>
      <c r="F186" s="32">
        <v>0</v>
      </c>
      <c r="G186" s="26" t="s">
        <v>102</v>
      </c>
      <c r="H186" s="29">
        <v>12</v>
      </c>
      <c r="I186" s="27">
        <f t="shared" si="18"/>
        <v>0</v>
      </c>
      <c r="J186" s="29">
        <v>12</v>
      </c>
      <c r="K186" s="28">
        <f t="shared" si="17"/>
        <v>0</v>
      </c>
      <c r="L186" s="29">
        <f t="shared" si="19"/>
        <v>0</v>
      </c>
      <c r="M186" s="62">
        <f t="shared" si="20"/>
        <v>0</v>
      </c>
      <c r="N186" s="30"/>
    </row>
    <row r="187" spans="1:14" s="18" customFormat="1" ht="27" customHeight="1" x14ac:dyDescent="0.25">
      <c r="A187" s="31">
        <v>159</v>
      </c>
      <c r="B187" s="22" t="s">
        <v>182</v>
      </c>
      <c r="C187" s="21" t="s">
        <v>179</v>
      </c>
      <c r="D187" s="37">
        <v>45512</v>
      </c>
      <c r="E187" s="37">
        <v>45512</v>
      </c>
      <c r="F187" s="32">
        <v>47.63</v>
      </c>
      <c r="G187" s="26" t="s">
        <v>102</v>
      </c>
      <c r="H187" s="29">
        <v>17</v>
      </c>
      <c r="I187" s="27">
        <f t="shared" si="18"/>
        <v>809.71</v>
      </c>
      <c r="J187" s="29">
        <v>17</v>
      </c>
      <c r="K187" s="28">
        <f t="shared" si="17"/>
        <v>809.71</v>
      </c>
      <c r="L187" s="29">
        <f t="shared" si="19"/>
        <v>0</v>
      </c>
      <c r="M187" s="62">
        <f t="shared" si="20"/>
        <v>0</v>
      </c>
      <c r="N187" s="45"/>
    </row>
    <row r="188" spans="1:14" s="18" customFormat="1" ht="27" customHeight="1" x14ac:dyDescent="0.25">
      <c r="A188" s="31">
        <v>163</v>
      </c>
      <c r="B188" s="22" t="s">
        <v>183</v>
      </c>
      <c r="C188" s="21" t="s">
        <v>179</v>
      </c>
      <c r="D188" s="37">
        <v>43852</v>
      </c>
      <c r="E188" s="37">
        <v>43852</v>
      </c>
      <c r="F188" s="32">
        <v>130</v>
      </c>
      <c r="G188" s="26" t="s">
        <v>102</v>
      </c>
      <c r="H188" s="29">
        <v>13</v>
      </c>
      <c r="I188" s="27">
        <f t="shared" si="18"/>
        <v>1690</v>
      </c>
      <c r="J188" s="29">
        <v>13</v>
      </c>
      <c r="K188" s="28">
        <f t="shared" si="17"/>
        <v>1690</v>
      </c>
      <c r="L188" s="29">
        <f t="shared" si="19"/>
        <v>0</v>
      </c>
      <c r="M188" s="62">
        <f t="shared" si="20"/>
        <v>0</v>
      </c>
      <c r="N188" s="30"/>
    </row>
    <row r="189" spans="1:14" s="18" customFormat="1" ht="27" customHeight="1" x14ac:dyDescent="0.25">
      <c r="A189" s="31">
        <v>158</v>
      </c>
      <c r="B189" s="22" t="s">
        <v>184</v>
      </c>
      <c r="C189" s="21" t="s">
        <v>11</v>
      </c>
      <c r="D189" s="37">
        <v>45512</v>
      </c>
      <c r="E189" s="37">
        <v>45512</v>
      </c>
      <c r="F189" s="32">
        <v>516.29999999999995</v>
      </c>
      <c r="G189" s="26" t="s">
        <v>102</v>
      </c>
      <c r="H189" s="29">
        <v>0</v>
      </c>
      <c r="I189" s="27">
        <f t="shared" si="18"/>
        <v>0</v>
      </c>
      <c r="J189" s="29">
        <v>0</v>
      </c>
      <c r="K189" s="28">
        <f t="shared" si="17"/>
        <v>0</v>
      </c>
      <c r="L189" s="29">
        <f t="shared" si="19"/>
        <v>0</v>
      </c>
      <c r="M189" s="62">
        <f t="shared" si="20"/>
        <v>0</v>
      </c>
      <c r="N189" s="45"/>
    </row>
    <row r="190" spans="1:14" s="18" customFormat="1" ht="27" customHeight="1" x14ac:dyDescent="0.25">
      <c r="A190" s="31">
        <v>405</v>
      </c>
      <c r="B190" s="22" t="s">
        <v>185</v>
      </c>
      <c r="C190" s="21" t="s">
        <v>11</v>
      </c>
      <c r="D190" s="37">
        <v>44414</v>
      </c>
      <c r="E190" s="37">
        <v>45216</v>
      </c>
      <c r="F190" s="32">
        <v>635.64</v>
      </c>
      <c r="G190" s="26" t="s">
        <v>102</v>
      </c>
      <c r="H190" s="29">
        <v>9</v>
      </c>
      <c r="I190" s="27">
        <f t="shared" si="18"/>
        <v>5720.76</v>
      </c>
      <c r="J190" s="29">
        <v>9</v>
      </c>
      <c r="K190" s="28">
        <f t="shared" si="17"/>
        <v>5720.76</v>
      </c>
      <c r="L190" s="29">
        <f t="shared" si="19"/>
        <v>0</v>
      </c>
      <c r="M190" s="62">
        <f t="shared" si="20"/>
        <v>0</v>
      </c>
      <c r="N190" s="45"/>
    </row>
    <row r="191" spans="1:14" s="18" customFormat="1" ht="27" customHeight="1" x14ac:dyDescent="0.25">
      <c r="A191" s="31">
        <v>406</v>
      </c>
      <c r="B191" s="22" t="s">
        <v>186</v>
      </c>
      <c r="C191" s="21" t="s">
        <v>11</v>
      </c>
      <c r="D191" s="37">
        <v>43852</v>
      </c>
      <c r="E191" s="37">
        <v>43852</v>
      </c>
      <c r="F191" s="32">
        <v>1750</v>
      </c>
      <c r="G191" s="26" t="s">
        <v>102</v>
      </c>
      <c r="H191" s="29">
        <v>0</v>
      </c>
      <c r="I191" s="27">
        <f t="shared" si="18"/>
        <v>0</v>
      </c>
      <c r="J191" s="29">
        <v>0</v>
      </c>
      <c r="K191" s="28">
        <f t="shared" si="17"/>
        <v>0</v>
      </c>
      <c r="L191" s="29">
        <f t="shared" si="19"/>
        <v>0</v>
      </c>
      <c r="M191" s="62">
        <f t="shared" si="20"/>
        <v>0</v>
      </c>
      <c r="N191" s="30"/>
    </row>
    <row r="192" spans="1:14" s="18" customFormat="1" ht="27" customHeight="1" x14ac:dyDescent="0.25">
      <c r="A192" s="31">
        <v>409</v>
      </c>
      <c r="B192" s="22" t="s">
        <v>187</v>
      </c>
      <c r="C192" s="21" t="s">
        <v>11</v>
      </c>
      <c r="D192" s="37">
        <v>44414</v>
      </c>
      <c r="E192" s="37">
        <v>44486</v>
      </c>
      <c r="F192" s="32">
        <v>1062.48</v>
      </c>
      <c r="G192" s="26" t="s">
        <v>102</v>
      </c>
      <c r="H192" s="29">
        <v>17</v>
      </c>
      <c r="I192" s="27">
        <f t="shared" si="18"/>
        <v>18062.16</v>
      </c>
      <c r="J192" s="29">
        <v>17</v>
      </c>
      <c r="K192" s="28">
        <f t="shared" si="17"/>
        <v>18062.16</v>
      </c>
      <c r="L192" s="29">
        <f t="shared" si="19"/>
        <v>0</v>
      </c>
      <c r="M192" s="62">
        <f t="shared" si="20"/>
        <v>0</v>
      </c>
      <c r="N192" s="45"/>
    </row>
    <row r="193" spans="1:14" s="18" customFormat="1" ht="27" customHeight="1" x14ac:dyDescent="0.25">
      <c r="A193" s="31">
        <v>412</v>
      </c>
      <c r="B193" s="22" t="s">
        <v>188</v>
      </c>
      <c r="C193" s="21" t="s">
        <v>11</v>
      </c>
      <c r="D193" s="37">
        <v>43852</v>
      </c>
      <c r="E193" s="37">
        <v>43852</v>
      </c>
      <c r="F193" s="32">
        <v>1415</v>
      </c>
      <c r="G193" s="26" t="s">
        <v>102</v>
      </c>
      <c r="H193" s="29">
        <v>38</v>
      </c>
      <c r="I193" s="27">
        <f t="shared" si="18"/>
        <v>53770</v>
      </c>
      <c r="J193" s="29">
        <v>38</v>
      </c>
      <c r="K193" s="28">
        <f t="shared" si="17"/>
        <v>53770</v>
      </c>
      <c r="L193" s="29">
        <f t="shared" si="19"/>
        <v>0</v>
      </c>
      <c r="M193" s="62">
        <f t="shared" si="20"/>
        <v>0</v>
      </c>
      <c r="N193" s="45"/>
    </row>
    <row r="194" spans="1:14" s="18" customFormat="1" ht="27" customHeight="1" x14ac:dyDescent="0.25">
      <c r="A194" s="31">
        <v>413</v>
      </c>
      <c r="B194" s="22" t="s">
        <v>189</v>
      </c>
      <c r="C194" s="21" t="s">
        <v>11</v>
      </c>
      <c r="D194" s="37">
        <v>43501</v>
      </c>
      <c r="E194" s="37">
        <v>43501</v>
      </c>
      <c r="F194" s="32">
        <v>600</v>
      </c>
      <c r="G194" s="26" t="s">
        <v>102</v>
      </c>
      <c r="H194" s="29">
        <v>18</v>
      </c>
      <c r="I194" s="27">
        <f t="shared" si="18"/>
        <v>10800</v>
      </c>
      <c r="J194" s="29">
        <v>18</v>
      </c>
      <c r="K194" s="28">
        <f t="shared" si="17"/>
        <v>10800</v>
      </c>
      <c r="L194" s="29">
        <f t="shared" si="19"/>
        <v>0</v>
      </c>
      <c r="M194" s="62">
        <f t="shared" si="20"/>
        <v>0</v>
      </c>
      <c r="N194" s="30"/>
    </row>
    <row r="195" spans="1:14" s="18" customFormat="1" ht="27" customHeight="1" x14ac:dyDescent="0.25">
      <c r="A195" s="31" t="s">
        <v>396</v>
      </c>
      <c r="B195" s="22" t="s">
        <v>397</v>
      </c>
      <c r="C195" s="21" t="s">
        <v>11</v>
      </c>
      <c r="D195" s="37">
        <v>43501</v>
      </c>
      <c r="E195" s="37">
        <v>43501</v>
      </c>
      <c r="F195" s="32">
        <v>0</v>
      </c>
      <c r="G195" s="26" t="s">
        <v>102</v>
      </c>
      <c r="H195" s="29">
        <v>0</v>
      </c>
      <c r="I195" s="27">
        <f t="shared" si="18"/>
        <v>0</v>
      </c>
      <c r="J195" s="29">
        <v>0</v>
      </c>
      <c r="K195" s="28">
        <f t="shared" si="17"/>
        <v>0</v>
      </c>
      <c r="L195" s="29">
        <f t="shared" si="19"/>
        <v>0</v>
      </c>
      <c r="M195" s="62">
        <f t="shared" si="20"/>
        <v>0</v>
      </c>
      <c r="N195" s="45"/>
    </row>
    <row r="196" spans="1:14" s="18" customFormat="1" ht="27" customHeight="1" x14ac:dyDescent="0.25">
      <c r="A196" s="31">
        <v>347</v>
      </c>
      <c r="B196" s="22" t="s">
        <v>190</v>
      </c>
      <c r="C196" s="21" t="s">
        <v>11</v>
      </c>
      <c r="D196" s="37">
        <v>43501</v>
      </c>
      <c r="E196" s="37">
        <v>43501</v>
      </c>
      <c r="F196" s="32">
        <v>53.1</v>
      </c>
      <c r="G196" s="26" t="s">
        <v>102</v>
      </c>
      <c r="H196" s="29">
        <v>12</v>
      </c>
      <c r="I196" s="27">
        <f t="shared" si="18"/>
        <v>637.20000000000005</v>
      </c>
      <c r="J196" s="29">
        <v>12</v>
      </c>
      <c r="K196" s="28">
        <f t="shared" si="17"/>
        <v>637.20000000000005</v>
      </c>
      <c r="L196" s="29">
        <f t="shared" si="19"/>
        <v>0</v>
      </c>
      <c r="M196" s="62">
        <f t="shared" si="20"/>
        <v>0</v>
      </c>
      <c r="N196" s="45"/>
    </row>
    <row r="197" spans="1:14" s="18" customFormat="1" ht="27" customHeight="1" x14ac:dyDescent="0.25">
      <c r="A197" s="31" t="s">
        <v>408</v>
      </c>
      <c r="B197" s="22" t="s">
        <v>191</v>
      </c>
      <c r="C197" s="21" t="s">
        <v>11</v>
      </c>
      <c r="D197" s="37">
        <v>45512</v>
      </c>
      <c r="E197" s="37">
        <v>45512</v>
      </c>
      <c r="F197" s="32">
        <v>11.52</v>
      </c>
      <c r="G197" s="26" t="s">
        <v>102</v>
      </c>
      <c r="H197" s="98">
        <v>643</v>
      </c>
      <c r="I197" s="27">
        <f t="shared" si="18"/>
        <v>7407.36</v>
      </c>
      <c r="J197" s="98">
        <v>643</v>
      </c>
      <c r="K197" s="28">
        <f t="shared" si="17"/>
        <v>7407.36</v>
      </c>
      <c r="L197" s="29">
        <f t="shared" si="19"/>
        <v>0</v>
      </c>
      <c r="M197" s="62">
        <f t="shared" si="20"/>
        <v>0</v>
      </c>
      <c r="N197" s="45"/>
    </row>
    <row r="198" spans="1:14" s="18" customFormat="1" ht="27" customHeight="1" x14ac:dyDescent="0.25">
      <c r="A198" s="31">
        <v>1173</v>
      </c>
      <c r="B198" s="22" t="s">
        <v>192</v>
      </c>
      <c r="C198" s="21" t="s">
        <v>11</v>
      </c>
      <c r="D198" s="38">
        <v>2018</v>
      </c>
      <c r="E198" s="38">
        <v>2018</v>
      </c>
      <c r="F198" s="32">
        <v>14.7</v>
      </c>
      <c r="G198" s="26" t="s">
        <v>102</v>
      </c>
      <c r="H198" s="29">
        <v>0</v>
      </c>
      <c r="I198" s="27">
        <f t="shared" si="18"/>
        <v>0</v>
      </c>
      <c r="J198" s="29">
        <v>0</v>
      </c>
      <c r="K198" s="28">
        <f t="shared" si="17"/>
        <v>0</v>
      </c>
      <c r="L198" s="29">
        <f t="shared" si="19"/>
        <v>0</v>
      </c>
      <c r="M198" s="62">
        <f t="shared" si="20"/>
        <v>0</v>
      </c>
      <c r="N198" s="45"/>
    </row>
    <row r="199" spans="1:14" s="18" customFormat="1" ht="27" customHeight="1" x14ac:dyDescent="0.25">
      <c r="A199" s="31">
        <v>381</v>
      </c>
      <c r="B199" s="22" t="s">
        <v>193</v>
      </c>
      <c r="C199" s="21" t="s">
        <v>194</v>
      </c>
      <c r="D199" s="37">
        <v>45512</v>
      </c>
      <c r="E199" s="37">
        <v>45512</v>
      </c>
      <c r="F199" s="32">
        <v>112</v>
      </c>
      <c r="G199" s="26" t="s">
        <v>102</v>
      </c>
      <c r="H199" s="29">
        <v>8</v>
      </c>
      <c r="I199" s="27">
        <f t="shared" si="18"/>
        <v>896</v>
      </c>
      <c r="J199" s="29">
        <v>8</v>
      </c>
      <c r="K199" s="28">
        <f t="shared" si="17"/>
        <v>896</v>
      </c>
      <c r="L199" s="29">
        <f t="shared" si="19"/>
        <v>0</v>
      </c>
      <c r="M199" s="62">
        <f t="shared" si="20"/>
        <v>0</v>
      </c>
      <c r="N199" s="45"/>
    </row>
    <row r="200" spans="1:14" s="18" customFormat="1" ht="27" customHeight="1" x14ac:dyDescent="0.25">
      <c r="A200" s="31">
        <v>244</v>
      </c>
      <c r="B200" s="22" t="s">
        <v>195</v>
      </c>
      <c r="C200" s="21" t="s">
        <v>11</v>
      </c>
      <c r="D200" s="37">
        <v>45512</v>
      </c>
      <c r="E200" s="37">
        <v>45512</v>
      </c>
      <c r="F200" s="32">
        <v>29.5</v>
      </c>
      <c r="G200" s="26" t="s">
        <v>102</v>
      </c>
      <c r="H200" s="29">
        <v>0</v>
      </c>
      <c r="I200" s="27">
        <f t="shared" si="18"/>
        <v>0</v>
      </c>
      <c r="J200" s="29">
        <v>0</v>
      </c>
      <c r="K200" s="28">
        <f t="shared" si="17"/>
        <v>0</v>
      </c>
      <c r="L200" s="29">
        <f t="shared" si="19"/>
        <v>0</v>
      </c>
      <c r="M200" s="62">
        <f t="shared" si="20"/>
        <v>0</v>
      </c>
      <c r="N200" s="30"/>
    </row>
    <row r="201" spans="1:14" s="18" customFormat="1" ht="27" customHeight="1" x14ac:dyDescent="0.25">
      <c r="A201" s="31">
        <v>243</v>
      </c>
      <c r="B201" s="22" t="s">
        <v>196</v>
      </c>
      <c r="C201" s="21" t="s">
        <v>11</v>
      </c>
      <c r="D201" s="37">
        <v>45512</v>
      </c>
      <c r="E201" s="37">
        <v>45512</v>
      </c>
      <c r="F201" s="32">
        <v>59.15</v>
      </c>
      <c r="G201" s="26" t="s">
        <v>102</v>
      </c>
      <c r="H201" s="29">
        <v>0</v>
      </c>
      <c r="I201" s="27">
        <f t="shared" si="18"/>
        <v>0</v>
      </c>
      <c r="J201" s="29">
        <v>0</v>
      </c>
      <c r="K201" s="28">
        <f t="shared" si="17"/>
        <v>0</v>
      </c>
      <c r="L201" s="29">
        <v>0</v>
      </c>
      <c r="M201" s="62"/>
      <c r="N201" s="45"/>
    </row>
    <row r="202" spans="1:14" s="18" customFormat="1" ht="27" customHeight="1" x14ac:dyDescent="0.25">
      <c r="A202" s="21">
        <v>1242</v>
      </c>
      <c r="B202" s="22" t="s">
        <v>197</v>
      </c>
      <c r="C202" s="21" t="s">
        <v>11</v>
      </c>
      <c r="D202" s="37">
        <v>44414</v>
      </c>
      <c r="E202" s="37">
        <v>44486</v>
      </c>
      <c r="F202" s="32">
        <v>330.67</v>
      </c>
      <c r="G202" s="26" t="s">
        <v>102</v>
      </c>
      <c r="H202" s="29">
        <v>15</v>
      </c>
      <c r="I202" s="27">
        <f t="shared" si="18"/>
        <v>4960.05</v>
      </c>
      <c r="J202" s="29">
        <v>15</v>
      </c>
      <c r="K202" s="28">
        <f t="shared" si="17"/>
        <v>4960.05</v>
      </c>
      <c r="L202" s="29">
        <f t="shared" ref="L202:L234" si="21">+H202-J202</f>
        <v>0</v>
      </c>
      <c r="M202" s="62">
        <f t="shared" ref="M202:M234" si="22">+L202*F202</f>
        <v>0</v>
      </c>
      <c r="N202" s="45"/>
    </row>
    <row r="203" spans="1:14" s="18" customFormat="1" ht="27" customHeight="1" x14ac:dyDescent="0.25">
      <c r="A203" s="31">
        <v>402</v>
      </c>
      <c r="B203" s="22" t="s">
        <v>198</v>
      </c>
      <c r="C203" s="21" t="s">
        <v>11</v>
      </c>
      <c r="D203" s="37">
        <v>43598</v>
      </c>
      <c r="E203" s="37">
        <v>43598</v>
      </c>
      <c r="F203" s="32">
        <v>125</v>
      </c>
      <c r="G203" s="26" t="s">
        <v>102</v>
      </c>
      <c r="H203" s="29">
        <v>4</v>
      </c>
      <c r="I203" s="27">
        <f t="shared" si="18"/>
        <v>500</v>
      </c>
      <c r="J203" s="29">
        <v>4</v>
      </c>
      <c r="K203" s="28">
        <f t="shared" si="17"/>
        <v>500</v>
      </c>
      <c r="L203" s="29">
        <f t="shared" si="21"/>
        <v>0</v>
      </c>
      <c r="M203" s="62">
        <f t="shared" si="22"/>
        <v>0</v>
      </c>
      <c r="N203" s="45"/>
    </row>
    <row r="204" spans="1:14" s="18" customFormat="1" ht="27" customHeight="1" x14ac:dyDescent="0.25">
      <c r="A204" s="31">
        <v>399</v>
      </c>
      <c r="B204" s="22" t="s">
        <v>199</v>
      </c>
      <c r="C204" s="21" t="s">
        <v>11</v>
      </c>
      <c r="D204" s="37">
        <v>45512</v>
      </c>
      <c r="E204" s="37">
        <v>45512</v>
      </c>
      <c r="F204" s="32">
        <v>27.57</v>
      </c>
      <c r="G204" s="26" t="s">
        <v>102</v>
      </c>
      <c r="H204" s="29">
        <v>2</v>
      </c>
      <c r="I204" s="27">
        <f t="shared" si="18"/>
        <v>55.14</v>
      </c>
      <c r="J204" s="29">
        <v>2</v>
      </c>
      <c r="K204" s="28">
        <f t="shared" si="17"/>
        <v>55.14</v>
      </c>
      <c r="L204" s="29">
        <f t="shared" si="21"/>
        <v>0</v>
      </c>
      <c r="M204" s="62">
        <f t="shared" si="22"/>
        <v>0</v>
      </c>
      <c r="N204" s="45"/>
    </row>
    <row r="205" spans="1:14" s="18" customFormat="1" ht="27" customHeight="1" x14ac:dyDescent="0.25">
      <c r="A205" s="31">
        <v>1061</v>
      </c>
      <c r="B205" s="22" t="s">
        <v>200</v>
      </c>
      <c r="C205" s="21" t="s">
        <v>11</v>
      </c>
      <c r="D205" s="37">
        <v>45512</v>
      </c>
      <c r="E205" s="37">
        <v>45512</v>
      </c>
      <c r="F205" s="32">
        <v>0</v>
      </c>
      <c r="G205" s="26" t="s">
        <v>102</v>
      </c>
      <c r="H205" s="29">
        <v>0</v>
      </c>
      <c r="I205" s="27">
        <f t="shared" si="18"/>
        <v>0</v>
      </c>
      <c r="J205" s="29">
        <v>0</v>
      </c>
      <c r="K205" s="28">
        <f t="shared" si="17"/>
        <v>0</v>
      </c>
      <c r="L205" s="29">
        <f t="shared" si="21"/>
        <v>0</v>
      </c>
      <c r="M205" s="62">
        <f t="shared" si="22"/>
        <v>0</v>
      </c>
      <c r="N205" s="45"/>
    </row>
    <row r="206" spans="1:14" s="18" customFormat="1" ht="27" customHeight="1" x14ac:dyDescent="0.25">
      <c r="A206" s="31" t="s">
        <v>414</v>
      </c>
      <c r="B206" s="22" t="s">
        <v>415</v>
      </c>
      <c r="C206" s="21" t="s">
        <v>11</v>
      </c>
      <c r="D206" s="37">
        <v>45181</v>
      </c>
      <c r="E206" s="37">
        <v>45182</v>
      </c>
      <c r="F206" s="32">
        <v>0</v>
      </c>
      <c r="G206" s="26" t="s">
        <v>102</v>
      </c>
      <c r="H206" s="29">
        <v>6</v>
      </c>
      <c r="I206" s="27">
        <f t="shared" si="18"/>
        <v>0</v>
      </c>
      <c r="J206" s="29">
        <v>6</v>
      </c>
      <c r="K206" s="28">
        <f t="shared" si="17"/>
        <v>0</v>
      </c>
      <c r="L206" s="29">
        <f t="shared" si="21"/>
        <v>0</v>
      </c>
      <c r="M206" s="62">
        <f t="shared" si="22"/>
        <v>0</v>
      </c>
      <c r="N206" s="45"/>
    </row>
    <row r="207" spans="1:14" s="18" customFormat="1" ht="27" customHeight="1" x14ac:dyDescent="0.25">
      <c r="A207" s="31">
        <v>1046</v>
      </c>
      <c r="B207" s="70" t="s">
        <v>201</v>
      </c>
      <c r="C207" s="21" t="s">
        <v>11</v>
      </c>
      <c r="D207" s="37">
        <v>45181</v>
      </c>
      <c r="E207" s="37">
        <v>45182</v>
      </c>
      <c r="F207" s="32">
        <v>132</v>
      </c>
      <c r="G207" s="26" t="s">
        <v>102</v>
      </c>
      <c r="H207" s="76">
        <v>12</v>
      </c>
      <c r="I207" s="27">
        <f t="shared" si="18"/>
        <v>1584</v>
      </c>
      <c r="J207" s="76">
        <v>12</v>
      </c>
      <c r="K207" s="28">
        <f t="shared" si="17"/>
        <v>1584</v>
      </c>
      <c r="L207" s="29">
        <f t="shared" si="21"/>
        <v>0</v>
      </c>
      <c r="M207" s="62">
        <f t="shared" si="22"/>
        <v>0</v>
      </c>
      <c r="N207" s="45"/>
    </row>
    <row r="208" spans="1:14" s="18" customFormat="1" ht="33.75" customHeight="1" x14ac:dyDescent="0.25">
      <c r="A208" s="31">
        <v>279</v>
      </c>
      <c r="B208" s="22" t="s">
        <v>202</v>
      </c>
      <c r="C208" s="21" t="s">
        <v>11</v>
      </c>
      <c r="D208" s="37">
        <v>43598</v>
      </c>
      <c r="E208" s="37">
        <v>43598</v>
      </c>
      <c r="F208" s="32">
        <v>315.2</v>
      </c>
      <c r="G208" s="26" t="s">
        <v>102</v>
      </c>
      <c r="H208" s="29">
        <v>9</v>
      </c>
      <c r="I208" s="27">
        <f t="shared" si="18"/>
        <v>2836.7999999999997</v>
      </c>
      <c r="J208" s="29">
        <v>9</v>
      </c>
      <c r="K208" s="28">
        <f t="shared" si="17"/>
        <v>2836.7999999999997</v>
      </c>
      <c r="L208" s="29">
        <f t="shared" si="21"/>
        <v>0</v>
      </c>
      <c r="M208" s="62">
        <f t="shared" si="22"/>
        <v>0</v>
      </c>
      <c r="N208" s="45"/>
    </row>
    <row r="209" spans="1:14" s="18" customFormat="1" ht="27" customHeight="1" x14ac:dyDescent="0.25">
      <c r="A209" s="31">
        <v>1048</v>
      </c>
      <c r="B209" s="70" t="s">
        <v>203</v>
      </c>
      <c r="C209" s="21" t="s">
        <v>11</v>
      </c>
      <c r="D209" s="37">
        <v>43852</v>
      </c>
      <c r="E209" s="37">
        <v>43852</v>
      </c>
      <c r="F209" s="32">
        <v>132</v>
      </c>
      <c r="G209" s="26" t="s">
        <v>102</v>
      </c>
      <c r="H209" s="29">
        <v>0</v>
      </c>
      <c r="I209" s="27">
        <f t="shared" si="18"/>
        <v>0</v>
      </c>
      <c r="J209" s="29">
        <v>0</v>
      </c>
      <c r="K209" s="28">
        <f t="shared" si="17"/>
        <v>0</v>
      </c>
      <c r="L209" s="29">
        <f t="shared" si="21"/>
        <v>0</v>
      </c>
      <c r="M209" s="62">
        <f t="shared" si="22"/>
        <v>0</v>
      </c>
      <c r="N209" s="45"/>
    </row>
    <row r="210" spans="1:14" s="18" customFormat="1" ht="27" customHeight="1" x14ac:dyDescent="0.25">
      <c r="A210" s="31">
        <v>1054</v>
      </c>
      <c r="B210" s="22" t="s">
        <v>350</v>
      </c>
      <c r="C210" s="21" t="s">
        <v>11</v>
      </c>
      <c r="D210" s="37">
        <v>45512</v>
      </c>
      <c r="E210" s="37">
        <v>45512</v>
      </c>
      <c r="F210" s="36">
        <v>34.01</v>
      </c>
      <c r="G210" s="26" t="s">
        <v>102</v>
      </c>
      <c r="H210" s="100">
        <v>10</v>
      </c>
      <c r="I210" s="27">
        <f t="shared" si="18"/>
        <v>340.09999999999997</v>
      </c>
      <c r="J210" s="100">
        <v>10</v>
      </c>
      <c r="K210" s="28">
        <f t="shared" si="17"/>
        <v>340.09999999999997</v>
      </c>
      <c r="L210" s="29">
        <f t="shared" si="21"/>
        <v>0</v>
      </c>
      <c r="M210" s="62">
        <f t="shared" si="22"/>
        <v>0</v>
      </c>
      <c r="N210" s="45"/>
    </row>
    <row r="211" spans="1:14" s="18" customFormat="1" ht="27" customHeight="1" x14ac:dyDescent="0.25">
      <c r="A211" s="31" t="s">
        <v>369</v>
      </c>
      <c r="B211" s="22" t="s">
        <v>370</v>
      </c>
      <c r="C211" s="21" t="s">
        <v>11</v>
      </c>
      <c r="D211" s="37">
        <v>45512</v>
      </c>
      <c r="E211" s="37">
        <v>45512</v>
      </c>
      <c r="F211" s="36">
        <v>33.04</v>
      </c>
      <c r="G211" s="26" t="s">
        <v>102</v>
      </c>
      <c r="H211" s="100">
        <v>4</v>
      </c>
      <c r="I211" s="27">
        <f t="shared" si="18"/>
        <v>132.16</v>
      </c>
      <c r="J211" s="100">
        <v>4</v>
      </c>
      <c r="K211" s="69">
        <f t="shared" si="17"/>
        <v>132.16</v>
      </c>
      <c r="L211" s="29">
        <f t="shared" si="21"/>
        <v>0</v>
      </c>
      <c r="M211" s="62">
        <f t="shared" si="22"/>
        <v>0</v>
      </c>
      <c r="N211" s="45"/>
    </row>
    <row r="212" spans="1:14" s="18" customFormat="1" ht="27" customHeight="1" x14ac:dyDescent="0.25">
      <c r="A212" s="31">
        <v>1052</v>
      </c>
      <c r="B212" s="22" t="s">
        <v>204</v>
      </c>
      <c r="C212" s="21" t="s">
        <v>11</v>
      </c>
      <c r="D212" s="37">
        <v>45512</v>
      </c>
      <c r="E212" s="37">
        <v>45512</v>
      </c>
      <c r="F212" s="32">
        <v>32.6</v>
      </c>
      <c r="G212" s="26" t="s">
        <v>102</v>
      </c>
      <c r="H212" s="29">
        <v>4</v>
      </c>
      <c r="I212" s="27">
        <f t="shared" si="18"/>
        <v>130.4</v>
      </c>
      <c r="J212" s="29">
        <v>4</v>
      </c>
      <c r="K212" s="28">
        <f t="shared" si="17"/>
        <v>130.4</v>
      </c>
      <c r="L212" s="29">
        <f t="shared" si="21"/>
        <v>0</v>
      </c>
      <c r="M212" s="62">
        <f t="shared" si="22"/>
        <v>0</v>
      </c>
      <c r="N212" s="45"/>
    </row>
    <row r="213" spans="1:14" s="18" customFormat="1" ht="27" customHeight="1" x14ac:dyDescent="0.25">
      <c r="A213" s="31">
        <v>1016</v>
      </c>
      <c r="B213" s="22" t="s">
        <v>205</v>
      </c>
      <c r="C213" s="21" t="s">
        <v>11</v>
      </c>
      <c r="D213" s="37">
        <v>43852</v>
      </c>
      <c r="E213" s="37">
        <v>43852</v>
      </c>
      <c r="F213" s="32">
        <v>62</v>
      </c>
      <c r="G213" s="26" t="s">
        <v>102</v>
      </c>
      <c r="H213" s="29">
        <v>3</v>
      </c>
      <c r="I213" s="27">
        <f t="shared" si="18"/>
        <v>186</v>
      </c>
      <c r="J213" s="29">
        <v>3</v>
      </c>
      <c r="K213" s="28">
        <f t="shared" si="17"/>
        <v>186</v>
      </c>
      <c r="L213" s="29">
        <f t="shared" si="21"/>
        <v>0</v>
      </c>
      <c r="M213" s="62">
        <f t="shared" si="22"/>
        <v>0</v>
      </c>
      <c r="N213" s="45"/>
    </row>
    <row r="214" spans="1:14" s="18" customFormat="1" ht="27" customHeight="1" x14ac:dyDescent="0.25">
      <c r="A214" s="31" t="s">
        <v>416</v>
      </c>
      <c r="B214" s="22" t="s">
        <v>417</v>
      </c>
      <c r="C214" s="21" t="s">
        <v>11</v>
      </c>
      <c r="D214" s="37">
        <v>45512</v>
      </c>
      <c r="E214" s="37">
        <v>45512</v>
      </c>
      <c r="F214" s="32">
        <v>0</v>
      </c>
      <c r="G214" s="26" t="s">
        <v>102</v>
      </c>
      <c r="H214" s="29">
        <v>0</v>
      </c>
      <c r="I214" s="27">
        <f t="shared" si="18"/>
        <v>0</v>
      </c>
      <c r="J214" s="29">
        <v>0</v>
      </c>
      <c r="K214" s="28">
        <f t="shared" si="17"/>
        <v>0</v>
      </c>
      <c r="L214" s="29">
        <f t="shared" si="21"/>
        <v>0</v>
      </c>
      <c r="M214" s="62">
        <f t="shared" si="22"/>
        <v>0</v>
      </c>
      <c r="N214" s="45"/>
    </row>
    <row r="215" spans="1:14" s="18" customFormat="1" ht="27" customHeight="1" x14ac:dyDescent="0.25">
      <c r="A215" s="31">
        <v>441</v>
      </c>
      <c r="B215" s="22" t="s">
        <v>206</v>
      </c>
      <c r="C215" s="21" t="s">
        <v>11</v>
      </c>
      <c r="D215" s="37">
        <v>45512</v>
      </c>
      <c r="E215" s="37">
        <v>45512</v>
      </c>
      <c r="F215" s="32">
        <v>138.08000000000001</v>
      </c>
      <c r="G215" s="26" t="s">
        <v>102</v>
      </c>
      <c r="H215" s="29">
        <v>4</v>
      </c>
      <c r="I215" s="27">
        <f t="shared" si="18"/>
        <v>552.32000000000005</v>
      </c>
      <c r="J215" s="29">
        <v>4</v>
      </c>
      <c r="K215" s="28">
        <f t="shared" ref="K215:K279" si="23">+J215*F215</f>
        <v>552.32000000000005</v>
      </c>
      <c r="L215" s="29">
        <f t="shared" si="21"/>
        <v>0</v>
      </c>
      <c r="M215" s="62">
        <f t="shared" si="22"/>
        <v>0</v>
      </c>
      <c r="N215" s="30"/>
    </row>
    <row r="216" spans="1:14" s="18" customFormat="1" ht="27" customHeight="1" x14ac:dyDescent="0.25">
      <c r="A216" s="31">
        <v>1015</v>
      </c>
      <c r="B216" s="22" t="s">
        <v>207</v>
      </c>
      <c r="C216" s="21" t="s">
        <v>81</v>
      </c>
      <c r="D216" s="37">
        <v>43852</v>
      </c>
      <c r="E216" s="37">
        <v>43852</v>
      </c>
      <c r="F216" s="32">
        <v>400</v>
      </c>
      <c r="G216" s="26" t="s">
        <v>102</v>
      </c>
      <c r="H216" s="29">
        <v>10</v>
      </c>
      <c r="I216" s="27">
        <f t="shared" si="18"/>
        <v>4000</v>
      </c>
      <c r="J216" s="29">
        <v>10</v>
      </c>
      <c r="K216" s="28">
        <f t="shared" si="23"/>
        <v>4000</v>
      </c>
      <c r="L216" s="29">
        <f t="shared" si="21"/>
        <v>0</v>
      </c>
      <c r="M216" s="62">
        <f t="shared" si="22"/>
        <v>0</v>
      </c>
      <c r="N216" s="30"/>
    </row>
    <row r="217" spans="1:14" s="18" customFormat="1" ht="27" customHeight="1" x14ac:dyDescent="0.25">
      <c r="A217" s="31">
        <v>1013</v>
      </c>
      <c r="B217" s="22" t="s">
        <v>208</v>
      </c>
      <c r="C217" s="21" t="s">
        <v>81</v>
      </c>
      <c r="D217" s="37">
        <v>43852</v>
      </c>
      <c r="E217" s="37">
        <v>43852</v>
      </c>
      <c r="F217" s="32">
        <v>228.19</v>
      </c>
      <c r="G217" s="26" t="s">
        <v>102</v>
      </c>
      <c r="H217" s="29">
        <v>54</v>
      </c>
      <c r="I217" s="27">
        <f t="shared" si="18"/>
        <v>12322.26</v>
      </c>
      <c r="J217" s="29">
        <v>54</v>
      </c>
      <c r="K217" s="28">
        <f t="shared" si="23"/>
        <v>12322.26</v>
      </c>
      <c r="L217" s="29">
        <f t="shared" si="21"/>
        <v>0</v>
      </c>
      <c r="M217" s="62">
        <f t="shared" si="22"/>
        <v>0</v>
      </c>
      <c r="N217" s="45"/>
    </row>
    <row r="218" spans="1:14" s="18" customFormat="1" ht="27" customHeight="1" x14ac:dyDescent="0.25">
      <c r="A218" s="31">
        <v>1014</v>
      </c>
      <c r="B218" s="22" t="s">
        <v>209</v>
      </c>
      <c r="C218" s="21" t="s">
        <v>81</v>
      </c>
      <c r="D218" s="37">
        <v>44411</v>
      </c>
      <c r="E218" s="37">
        <v>44411</v>
      </c>
      <c r="F218" s="32">
        <v>277.86</v>
      </c>
      <c r="G218" s="26" t="s">
        <v>102</v>
      </c>
      <c r="H218" s="29">
        <v>12</v>
      </c>
      <c r="I218" s="27">
        <f t="shared" ref="I218:I282" si="24">+H218*F218</f>
        <v>3334.32</v>
      </c>
      <c r="J218" s="29">
        <v>12</v>
      </c>
      <c r="K218" s="28">
        <f t="shared" si="23"/>
        <v>3334.32</v>
      </c>
      <c r="L218" s="29">
        <f t="shared" si="21"/>
        <v>0</v>
      </c>
      <c r="M218" s="62">
        <f t="shared" si="22"/>
        <v>0</v>
      </c>
      <c r="N218" s="30"/>
    </row>
    <row r="219" spans="1:14" s="18" customFormat="1" ht="27" customHeight="1" x14ac:dyDescent="0.25">
      <c r="A219" s="31" t="s">
        <v>329</v>
      </c>
      <c r="B219" s="22" t="s">
        <v>330</v>
      </c>
      <c r="C219" s="21" t="s">
        <v>81</v>
      </c>
      <c r="D219" s="37">
        <v>44761</v>
      </c>
      <c r="E219" s="37">
        <v>44761</v>
      </c>
      <c r="F219" s="32">
        <v>383.5</v>
      </c>
      <c r="G219" s="26" t="s">
        <v>102</v>
      </c>
      <c r="H219" s="76">
        <v>17</v>
      </c>
      <c r="I219" s="27">
        <f t="shared" si="24"/>
        <v>6519.5</v>
      </c>
      <c r="J219" s="76">
        <v>17</v>
      </c>
      <c r="K219" s="28">
        <f t="shared" si="23"/>
        <v>6519.5</v>
      </c>
      <c r="L219" s="29">
        <f t="shared" si="21"/>
        <v>0</v>
      </c>
      <c r="M219" s="62">
        <f t="shared" si="22"/>
        <v>0</v>
      </c>
      <c r="N219" s="30"/>
    </row>
    <row r="220" spans="1:14" s="18" customFormat="1" ht="27" customHeight="1" x14ac:dyDescent="0.25">
      <c r="A220" s="31">
        <v>128</v>
      </c>
      <c r="B220" s="22" t="s">
        <v>210</v>
      </c>
      <c r="C220" s="21" t="s">
        <v>81</v>
      </c>
      <c r="D220" s="38">
        <v>2018</v>
      </c>
      <c r="E220" s="38">
        <v>2018</v>
      </c>
      <c r="F220" s="32">
        <v>458.35</v>
      </c>
      <c r="G220" s="26" t="s">
        <v>102</v>
      </c>
      <c r="H220" s="29">
        <v>10</v>
      </c>
      <c r="I220" s="27">
        <f>+H220*F220</f>
        <v>4583.5</v>
      </c>
      <c r="J220" s="29">
        <v>10</v>
      </c>
      <c r="K220" s="28">
        <f t="shared" si="23"/>
        <v>4583.5</v>
      </c>
      <c r="L220" s="29">
        <f t="shared" si="21"/>
        <v>0</v>
      </c>
      <c r="M220" s="62">
        <f t="shared" si="22"/>
        <v>0</v>
      </c>
      <c r="N220" s="30"/>
    </row>
    <row r="221" spans="1:14" s="18" customFormat="1" ht="27" customHeight="1" x14ac:dyDescent="0.25">
      <c r="A221" s="31">
        <v>404</v>
      </c>
      <c r="B221" s="22" t="s">
        <v>211</v>
      </c>
      <c r="C221" s="21" t="s">
        <v>11</v>
      </c>
      <c r="D221" s="38">
        <v>2018</v>
      </c>
      <c r="E221" s="38">
        <v>2018</v>
      </c>
      <c r="F221" s="32">
        <v>209.88</v>
      </c>
      <c r="G221" s="26" t="s">
        <v>102</v>
      </c>
      <c r="H221" s="29">
        <v>9</v>
      </c>
      <c r="I221" s="27">
        <f t="shared" si="24"/>
        <v>1888.92</v>
      </c>
      <c r="J221" s="29">
        <v>9</v>
      </c>
      <c r="K221" s="28">
        <f t="shared" si="23"/>
        <v>1888.92</v>
      </c>
      <c r="L221" s="29">
        <f t="shared" si="21"/>
        <v>0</v>
      </c>
      <c r="M221" s="62">
        <f t="shared" si="22"/>
        <v>0</v>
      </c>
      <c r="N221" s="30"/>
    </row>
    <row r="222" spans="1:14" s="18" customFormat="1" ht="34.5" customHeight="1" x14ac:dyDescent="0.25">
      <c r="A222" s="31">
        <v>131</v>
      </c>
      <c r="B222" s="22" t="s">
        <v>212</v>
      </c>
      <c r="C222" s="21" t="s">
        <v>11</v>
      </c>
      <c r="D222" s="38">
        <v>2018</v>
      </c>
      <c r="E222" s="38">
        <v>2018</v>
      </c>
      <c r="F222" s="32">
        <v>1500</v>
      </c>
      <c r="G222" s="26" t="s">
        <v>102</v>
      </c>
      <c r="H222" s="29">
        <v>13</v>
      </c>
      <c r="I222" s="27">
        <f t="shared" si="24"/>
        <v>19500</v>
      </c>
      <c r="J222" s="29">
        <v>13</v>
      </c>
      <c r="K222" s="28">
        <f t="shared" si="23"/>
        <v>19500</v>
      </c>
      <c r="L222" s="29">
        <f t="shared" si="21"/>
        <v>0</v>
      </c>
      <c r="M222" s="62">
        <f t="shared" si="22"/>
        <v>0</v>
      </c>
      <c r="N222" s="30"/>
    </row>
    <row r="223" spans="1:14" s="18" customFormat="1" ht="27" customHeight="1" x14ac:dyDescent="0.25">
      <c r="A223" s="31">
        <v>1189</v>
      </c>
      <c r="B223" s="22" t="s">
        <v>213</v>
      </c>
      <c r="C223" s="21" t="s">
        <v>114</v>
      </c>
      <c r="D223" s="38">
        <v>2018</v>
      </c>
      <c r="E223" s="38">
        <v>2018</v>
      </c>
      <c r="F223" s="32">
        <v>2045</v>
      </c>
      <c r="G223" s="26" t="s">
        <v>102</v>
      </c>
      <c r="H223" s="29">
        <v>3</v>
      </c>
      <c r="I223" s="27">
        <f t="shared" si="24"/>
        <v>6135</v>
      </c>
      <c r="J223" s="29">
        <v>3</v>
      </c>
      <c r="K223" s="28">
        <f t="shared" si="23"/>
        <v>6135</v>
      </c>
      <c r="L223" s="29">
        <f t="shared" si="21"/>
        <v>0</v>
      </c>
      <c r="M223" s="62">
        <f t="shared" si="22"/>
        <v>0</v>
      </c>
      <c r="N223" s="30"/>
    </row>
    <row r="224" spans="1:14" s="18" customFormat="1" ht="27" customHeight="1" x14ac:dyDescent="0.25">
      <c r="A224" s="31">
        <v>125</v>
      </c>
      <c r="B224" s="22" t="s">
        <v>351</v>
      </c>
      <c r="C224" s="21" t="s">
        <v>81</v>
      </c>
      <c r="D224" s="38">
        <v>2018</v>
      </c>
      <c r="E224" s="38">
        <v>2018</v>
      </c>
      <c r="F224" s="41">
        <v>380</v>
      </c>
      <c r="G224" s="26" t="s">
        <v>102</v>
      </c>
      <c r="H224" s="100">
        <v>0</v>
      </c>
      <c r="I224" s="27">
        <f t="shared" si="24"/>
        <v>0</v>
      </c>
      <c r="J224" s="100">
        <v>0</v>
      </c>
      <c r="K224" s="28">
        <f t="shared" si="23"/>
        <v>0</v>
      </c>
      <c r="L224" s="29">
        <f t="shared" si="21"/>
        <v>0</v>
      </c>
      <c r="M224" s="62">
        <f t="shared" si="22"/>
        <v>0</v>
      </c>
      <c r="N224" s="30"/>
    </row>
    <row r="225" spans="1:14" s="18" customFormat="1" ht="27" customHeight="1" x14ac:dyDescent="0.25">
      <c r="A225" s="21">
        <v>1259</v>
      </c>
      <c r="B225" s="22" t="s">
        <v>349</v>
      </c>
      <c r="C225" s="21" t="s">
        <v>11</v>
      </c>
      <c r="D225" s="37">
        <v>44411</v>
      </c>
      <c r="E225" s="37">
        <v>44411</v>
      </c>
      <c r="F225" s="32">
        <v>2006</v>
      </c>
      <c r="G225" s="26" t="s">
        <v>102</v>
      </c>
      <c r="H225" s="29">
        <v>8</v>
      </c>
      <c r="I225" s="27">
        <f t="shared" si="24"/>
        <v>16048</v>
      </c>
      <c r="J225" s="29">
        <v>8</v>
      </c>
      <c r="K225" s="28">
        <f t="shared" si="23"/>
        <v>16048</v>
      </c>
      <c r="L225" s="29">
        <f t="shared" si="21"/>
        <v>0</v>
      </c>
      <c r="M225" s="62">
        <f t="shared" si="22"/>
        <v>0</v>
      </c>
      <c r="N225" s="45"/>
    </row>
    <row r="226" spans="1:14" s="18" customFormat="1" ht="27" customHeight="1" x14ac:dyDescent="0.25">
      <c r="A226" s="31">
        <v>1190</v>
      </c>
      <c r="B226" s="22" t="s">
        <v>214</v>
      </c>
      <c r="C226" s="21" t="s">
        <v>11</v>
      </c>
      <c r="D226" s="38">
        <v>2018</v>
      </c>
      <c r="E226" s="38">
        <v>2018</v>
      </c>
      <c r="F226" s="32">
        <v>115</v>
      </c>
      <c r="G226" s="26" t="s">
        <v>102</v>
      </c>
      <c r="H226" s="29">
        <v>50</v>
      </c>
      <c r="I226" s="27">
        <f t="shared" si="24"/>
        <v>5750</v>
      </c>
      <c r="J226" s="29">
        <v>50</v>
      </c>
      <c r="K226" s="28">
        <f t="shared" si="23"/>
        <v>5750</v>
      </c>
      <c r="L226" s="29">
        <f t="shared" si="21"/>
        <v>0</v>
      </c>
      <c r="M226" s="62">
        <f t="shared" si="22"/>
        <v>0</v>
      </c>
      <c r="N226" s="30"/>
    </row>
    <row r="227" spans="1:14" s="18" customFormat="1" ht="27" customHeight="1" x14ac:dyDescent="0.25">
      <c r="A227" s="31" t="s">
        <v>439</v>
      </c>
      <c r="B227" s="22" t="s">
        <v>440</v>
      </c>
      <c r="C227" s="21" t="s">
        <v>11</v>
      </c>
      <c r="D227" s="37">
        <v>45512</v>
      </c>
      <c r="E227" s="37">
        <v>45512</v>
      </c>
      <c r="F227" s="32">
        <v>0</v>
      </c>
      <c r="G227" s="26" t="s">
        <v>102</v>
      </c>
      <c r="H227" s="29">
        <v>13</v>
      </c>
      <c r="I227" s="27">
        <f t="shared" si="24"/>
        <v>0</v>
      </c>
      <c r="J227" s="29">
        <v>13</v>
      </c>
      <c r="K227" s="28">
        <f t="shared" si="23"/>
        <v>0</v>
      </c>
      <c r="L227" s="29">
        <f t="shared" si="21"/>
        <v>0</v>
      </c>
      <c r="M227" s="62">
        <f t="shared" si="22"/>
        <v>0</v>
      </c>
      <c r="N227" s="30"/>
    </row>
    <row r="228" spans="1:14" s="18" customFormat="1" ht="31.5" customHeight="1" x14ac:dyDescent="0.25">
      <c r="A228" s="31">
        <v>238</v>
      </c>
      <c r="B228" s="22" t="s">
        <v>215</v>
      </c>
      <c r="C228" s="21" t="s">
        <v>11</v>
      </c>
      <c r="D228" s="37">
        <v>43598</v>
      </c>
      <c r="E228" s="37">
        <v>43598</v>
      </c>
      <c r="F228" s="32">
        <v>0</v>
      </c>
      <c r="G228" s="26" t="s">
        <v>102</v>
      </c>
      <c r="H228" s="29">
        <v>0</v>
      </c>
      <c r="I228" s="27">
        <f t="shared" si="24"/>
        <v>0</v>
      </c>
      <c r="J228" s="29">
        <v>0</v>
      </c>
      <c r="K228" s="28">
        <f t="shared" si="23"/>
        <v>0</v>
      </c>
      <c r="L228" s="29">
        <f t="shared" si="21"/>
        <v>0</v>
      </c>
      <c r="M228" s="62">
        <f t="shared" si="22"/>
        <v>0</v>
      </c>
      <c r="N228" s="30"/>
    </row>
    <row r="229" spans="1:14" s="18" customFormat="1" ht="27" customHeight="1" x14ac:dyDescent="0.25">
      <c r="A229" s="31">
        <v>242</v>
      </c>
      <c r="B229" s="22" t="s">
        <v>352</v>
      </c>
      <c r="C229" s="21" t="s">
        <v>11</v>
      </c>
      <c r="D229" s="37">
        <v>43598</v>
      </c>
      <c r="E229" s="37">
        <v>43598</v>
      </c>
      <c r="F229" s="36">
        <v>0</v>
      </c>
      <c r="G229" s="26" t="s">
        <v>102</v>
      </c>
      <c r="H229" s="100">
        <v>2</v>
      </c>
      <c r="I229" s="27">
        <f t="shared" si="24"/>
        <v>0</v>
      </c>
      <c r="J229" s="100">
        <v>2</v>
      </c>
      <c r="K229" s="28">
        <f t="shared" si="23"/>
        <v>0</v>
      </c>
      <c r="L229" s="29">
        <f t="shared" si="21"/>
        <v>0</v>
      </c>
      <c r="M229" s="62">
        <f t="shared" si="22"/>
        <v>0</v>
      </c>
      <c r="N229" s="45"/>
    </row>
    <row r="230" spans="1:14" s="18" customFormat="1" ht="32.25" customHeight="1" x14ac:dyDescent="0.25">
      <c r="A230" s="31">
        <v>240</v>
      </c>
      <c r="B230" s="22" t="s">
        <v>216</v>
      </c>
      <c r="C230" s="21" t="s">
        <v>11</v>
      </c>
      <c r="D230" s="37">
        <v>43598</v>
      </c>
      <c r="E230" s="37">
        <v>43598</v>
      </c>
      <c r="F230" s="32">
        <v>44</v>
      </c>
      <c r="G230" s="26" t="s">
        <v>102</v>
      </c>
      <c r="H230" s="29">
        <v>0</v>
      </c>
      <c r="I230" s="27">
        <f t="shared" si="24"/>
        <v>0</v>
      </c>
      <c r="J230" s="29">
        <v>0</v>
      </c>
      <c r="K230" s="28">
        <f t="shared" si="23"/>
        <v>0</v>
      </c>
      <c r="L230" s="29">
        <f t="shared" si="21"/>
        <v>0</v>
      </c>
      <c r="M230" s="62">
        <f t="shared" si="22"/>
        <v>0</v>
      </c>
      <c r="N230" s="45"/>
    </row>
    <row r="231" spans="1:14" s="18" customFormat="1" ht="30.75" customHeight="1" x14ac:dyDescent="0.25">
      <c r="A231" s="31">
        <v>241</v>
      </c>
      <c r="B231" s="22" t="s">
        <v>217</v>
      </c>
      <c r="C231" s="21" t="s">
        <v>11</v>
      </c>
      <c r="D231" s="37">
        <v>43598</v>
      </c>
      <c r="E231" s="37">
        <v>43598</v>
      </c>
      <c r="F231" s="32">
        <v>29.9</v>
      </c>
      <c r="G231" s="26" t="s">
        <v>102</v>
      </c>
      <c r="H231" s="29">
        <v>0</v>
      </c>
      <c r="I231" s="27">
        <f t="shared" si="24"/>
        <v>0</v>
      </c>
      <c r="J231" s="29">
        <v>0</v>
      </c>
      <c r="K231" s="28">
        <f t="shared" si="23"/>
        <v>0</v>
      </c>
      <c r="L231" s="29">
        <f t="shared" si="21"/>
        <v>0</v>
      </c>
      <c r="M231" s="62">
        <f t="shared" si="22"/>
        <v>0</v>
      </c>
      <c r="N231" s="45"/>
    </row>
    <row r="232" spans="1:14" s="18" customFormat="1" ht="27" customHeight="1" x14ac:dyDescent="0.25">
      <c r="A232" s="31">
        <v>345</v>
      </c>
      <c r="B232" s="22" t="s">
        <v>218</v>
      </c>
      <c r="C232" s="23" t="s">
        <v>114</v>
      </c>
      <c r="D232" s="39">
        <v>43847</v>
      </c>
      <c r="E232" s="39">
        <v>43847</v>
      </c>
      <c r="F232" s="32">
        <v>409.5</v>
      </c>
      <c r="G232" s="26" t="s">
        <v>102</v>
      </c>
      <c r="H232" s="29">
        <v>29</v>
      </c>
      <c r="I232" s="27">
        <f t="shared" si="24"/>
        <v>11875.5</v>
      </c>
      <c r="J232" s="29">
        <v>29</v>
      </c>
      <c r="K232" s="28">
        <f t="shared" si="23"/>
        <v>11875.5</v>
      </c>
      <c r="L232" s="29">
        <f t="shared" si="21"/>
        <v>0</v>
      </c>
      <c r="M232" s="62">
        <f t="shared" si="22"/>
        <v>0</v>
      </c>
      <c r="N232" s="30"/>
    </row>
    <row r="233" spans="1:14" s="18" customFormat="1" ht="27" customHeight="1" x14ac:dyDescent="0.25">
      <c r="A233" s="31">
        <v>343</v>
      </c>
      <c r="B233" s="22" t="s">
        <v>219</v>
      </c>
      <c r="C233" s="21" t="s">
        <v>170</v>
      </c>
      <c r="D233" s="37">
        <v>43852</v>
      </c>
      <c r="E233" s="37">
        <v>43852</v>
      </c>
      <c r="F233" s="32">
        <v>409.5</v>
      </c>
      <c r="G233" s="26" t="s">
        <v>102</v>
      </c>
      <c r="H233" s="29">
        <v>0</v>
      </c>
      <c r="I233" s="27">
        <f t="shared" si="24"/>
        <v>0</v>
      </c>
      <c r="J233" s="29">
        <v>0</v>
      </c>
      <c r="K233" s="28">
        <f t="shared" si="23"/>
        <v>0</v>
      </c>
      <c r="L233" s="29">
        <f t="shared" si="21"/>
        <v>0</v>
      </c>
      <c r="M233" s="62">
        <f t="shared" si="22"/>
        <v>0</v>
      </c>
      <c r="N233" s="30"/>
    </row>
    <row r="234" spans="1:14" s="18" customFormat="1" ht="27" customHeight="1" x14ac:dyDescent="0.25">
      <c r="A234" s="31">
        <v>220</v>
      </c>
      <c r="B234" s="22" t="s">
        <v>220</v>
      </c>
      <c r="C234" s="21" t="s">
        <v>11</v>
      </c>
      <c r="D234" s="37">
        <v>45512</v>
      </c>
      <c r="E234" s="37">
        <v>45512</v>
      </c>
      <c r="F234" s="32">
        <v>238.03</v>
      </c>
      <c r="G234" s="26" t="s">
        <v>102</v>
      </c>
      <c r="H234" s="29">
        <v>11</v>
      </c>
      <c r="I234" s="27">
        <f t="shared" si="24"/>
        <v>2618.33</v>
      </c>
      <c r="J234" s="29">
        <v>11</v>
      </c>
      <c r="K234" s="28">
        <f t="shared" si="23"/>
        <v>2618.33</v>
      </c>
      <c r="L234" s="29">
        <f t="shared" si="21"/>
        <v>0</v>
      </c>
      <c r="M234" s="62">
        <f t="shared" si="22"/>
        <v>0</v>
      </c>
      <c r="N234" s="45"/>
    </row>
    <row r="235" spans="1:14" s="18" customFormat="1" ht="27" customHeight="1" x14ac:dyDescent="0.25">
      <c r="A235" s="31">
        <v>1031</v>
      </c>
      <c r="B235" s="22" t="s">
        <v>221</v>
      </c>
      <c r="C235" s="21" t="s">
        <v>11</v>
      </c>
      <c r="D235" s="37">
        <v>44414</v>
      </c>
      <c r="E235" s="37">
        <v>44486</v>
      </c>
      <c r="F235" s="32">
        <v>388.07</v>
      </c>
      <c r="G235" s="26" t="s">
        <v>102</v>
      </c>
      <c r="H235" s="29">
        <v>6</v>
      </c>
      <c r="I235" s="27">
        <f t="shared" si="24"/>
        <v>2328.42</v>
      </c>
      <c r="J235" s="29">
        <v>6</v>
      </c>
      <c r="K235" s="28">
        <f t="shared" si="23"/>
        <v>2328.42</v>
      </c>
      <c r="L235" s="29">
        <f t="shared" ref="L235:L266" si="25">+H235-J235</f>
        <v>0</v>
      </c>
      <c r="M235" s="62">
        <f t="shared" ref="M235:M266" si="26">+L235*F235</f>
        <v>0</v>
      </c>
      <c r="N235" s="45"/>
    </row>
    <row r="236" spans="1:14" s="18" customFormat="1" ht="27" customHeight="1" x14ac:dyDescent="0.25">
      <c r="A236" s="31">
        <v>181</v>
      </c>
      <c r="B236" s="22" t="s">
        <v>222</v>
      </c>
      <c r="C236" s="21" t="s">
        <v>11</v>
      </c>
      <c r="D236" s="37">
        <v>44952</v>
      </c>
      <c r="E236" s="37">
        <v>44957</v>
      </c>
      <c r="F236" s="32">
        <v>189.17</v>
      </c>
      <c r="G236" s="26" t="s">
        <v>102</v>
      </c>
      <c r="H236" s="29">
        <v>106</v>
      </c>
      <c r="I236" s="27">
        <f t="shared" si="24"/>
        <v>20052.02</v>
      </c>
      <c r="J236" s="29">
        <v>106</v>
      </c>
      <c r="K236" s="28">
        <f t="shared" si="23"/>
        <v>20052.02</v>
      </c>
      <c r="L236" s="29">
        <f t="shared" si="25"/>
        <v>0</v>
      </c>
      <c r="M236" s="62">
        <f t="shared" si="26"/>
        <v>0</v>
      </c>
      <c r="N236" s="45"/>
    </row>
    <row r="237" spans="1:14" s="18" customFormat="1" ht="27" customHeight="1" x14ac:dyDescent="0.25">
      <c r="A237" s="31">
        <v>179</v>
      </c>
      <c r="B237" s="22" t="s">
        <v>223</v>
      </c>
      <c r="C237" s="21" t="s">
        <v>11</v>
      </c>
      <c r="D237" s="37">
        <v>44952</v>
      </c>
      <c r="E237" s="37">
        <v>44957</v>
      </c>
      <c r="F237" s="32">
        <v>49.45</v>
      </c>
      <c r="G237" s="26" t="s">
        <v>102</v>
      </c>
      <c r="H237" s="29">
        <v>118</v>
      </c>
      <c r="I237" s="27">
        <f t="shared" si="24"/>
        <v>5835.1</v>
      </c>
      <c r="J237" s="29">
        <v>118</v>
      </c>
      <c r="K237" s="28">
        <f t="shared" si="23"/>
        <v>5835.1</v>
      </c>
      <c r="L237" s="29">
        <f t="shared" si="25"/>
        <v>0</v>
      </c>
      <c r="M237" s="62">
        <f t="shared" si="26"/>
        <v>0</v>
      </c>
      <c r="N237" s="45"/>
    </row>
    <row r="238" spans="1:14" s="18" customFormat="1" ht="27" customHeight="1" x14ac:dyDescent="0.25">
      <c r="A238" s="31">
        <v>180</v>
      </c>
      <c r="B238" s="22" t="s">
        <v>224</v>
      </c>
      <c r="C238" s="21" t="s">
        <v>11</v>
      </c>
      <c r="D238" s="37">
        <v>45488</v>
      </c>
      <c r="E238" s="37">
        <v>45488</v>
      </c>
      <c r="F238" s="32">
        <v>39.68</v>
      </c>
      <c r="G238" s="26" t="s">
        <v>102</v>
      </c>
      <c r="H238" s="29">
        <v>33</v>
      </c>
      <c r="I238" s="27">
        <f t="shared" si="24"/>
        <v>1309.44</v>
      </c>
      <c r="J238" s="29">
        <v>33</v>
      </c>
      <c r="K238" s="28">
        <f t="shared" si="23"/>
        <v>1309.44</v>
      </c>
      <c r="L238" s="29">
        <f t="shared" si="25"/>
        <v>0</v>
      </c>
      <c r="M238" s="62">
        <f t="shared" si="26"/>
        <v>0</v>
      </c>
      <c r="N238" s="45"/>
    </row>
    <row r="239" spans="1:14" s="18" customFormat="1" ht="27" customHeight="1" x14ac:dyDescent="0.25">
      <c r="A239" s="31" t="s">
        <v>323</v>
      </c>
      <c r="B239" s="22" t="s">
        <v>325</v>
      </c>
      <c r="C239" s="21" t="s">
        <v>11</v>
      </c>
      <c r="D239" s="37">
        <v>44501</v>
      </c>
      <c r="E239" s="37">
        <v>44501</v>
      </c>
      <c r="F239" s="32">
        <v>147.5</v>
      </c>
      <c r="G239" s="26" t="s">
        <v>102</v>
      </c>
      <c r="H239" s="29">
        <v>12</v>
      </c>
      <c r="I239" s="27">
        <f t="shared" si="24"/>
        <v>1770</v>
      </c>
      <c r="J239" s="29">
        <v>12</v>
      </c>
      <c r="K239" s="28">
        <f t="shared" si="23"/>
        <v>1770</v>
      </c>
      <c r="L239" s="29">
        <f t="shared" si="25"/>
        <v>0</v>
      </c>
      <c r="M239" s="62">
        <f t="shared" si="26"/>
        <v>0</v>
      </c>
      <c r="N239" s="30"/>
    </row>
    <row r="240" spans="1:14" s="18" customFormat="1" ht="27" customHeight="1" x14ac:dyDescent="0.25">
      <c r="A240" s="31" t="s">
        <v>324</v>
      </c>
      <c r="B240" s="22" t="s">
        <v>326</v>
      </c>
      <c r="C240" s="21" t="s">
        <v>11</v>
      </c>
      <c r="D240" s="37">
        <v>44501</v>
      </c>
      <c r="E240" s="37">
        <v>44501</v>
      </c>
      <c r="F240" s="32">
        <v>147.5</v>
      </c>
      <c r="G240" s="26" t="s">
        <v>102</v>
      </c>
      <c r="H240" s="29">
        <v>10</v>
      </c>
      <c r="I240" s="27">
        <f t="shared" si="24"/>
        <v>1475</v>
      </c>
      <c r="J240" s="29">
        <v>10</v>
      </c>
      <c r="K240" s="28">
        <f t="shared" si="23"/>
        <v>1475</v>
      </c>
      <c r="L240" s="29">
        <f t="shared" si="25"/>
        <v>0</v>
      </c>
      <c r="M240" s="62">
        <f t="shared" si="26"/>
        <v>0</v>
      </c>
      <c r="N240" s="30"/>
    </row>
    <row r="241" spans="1:14" s="18" customFormat="1" ht="27" customHeight="1" x14ac:dyDescent="0.25">
      <c r="A241" s="31">
        <v>182</v>
      </c>
      <c r="B241" s="22" t="s">
        <v>225</v>
      </c>
      <c r="C241" s="21" t="s">
        <v>11</v>
      </c>
      <c r="D241" s="37">
        <v>43852</v>
      </c>
      <c r="E241" s="37">
        <v>43852</v>
      </c>
      <c r="F241" s="32">
        <v>38</v>
      </c>
      <c r="G241" s="26" t="s">
        <v>102</v>
      </c>
      <c r="H241" s="29">
        <v>26</v>
      </c>
      <c r="I241" s="27">
        <f t="shared" si="24"/>
        <v>988</v>
      </c>
      <c r="J241" s="29">
        <v>26</v>
      </c>
      <c r="K241" s="28">
        <f t="shared" si="23"/>
        <v>988</v>
      </c>
      <c r="L241" s="29">
        <f t="shared" si="25"/>
        <v>0</v>
      </c>
      <c r="M241" s="62">
        <f t="shared" si="26"/>
        <v>0</v>
      </c>
      <c r="N241" s="30"/>
    </row>
    <row r="242" spans="1:14" s="18" customFormat="1" ht="27" customHeight="1" x14ac:dyDescent="0.25">
      <c r="A242" s="31">
        <v>183</v>
      </c>
      <c r="B242" s="22" t="s">
        <v>226</v>
      </c>
      <c r="C242" s="21" t="s">
        <v>11</v>
      </c>
      <c r="D242" s="37">
        <v>43852</v>
      </c>
      <c r="E242" s="37">
        <v>43852</v>
      </c>
      <c r="F242" s="32">
        <v>40</v>
      </c>
      <c r="G242" s="26" t="s">
        <v>102</v>
      </c>
      <c r="H242" s="29">
        <v>40</v>
      </c>
      <c r="I242" s="27">
        <f t="shared" si="24"/>
        <v>1600</v>
      </c>
      <c r="J242" s="29">
        <v>40</v>
      </c>
      <c r="K242" s="28">
        <f t="shared" si="23"/>
        <v>1600</v>
      </c>
      <c r="L242" s="29">
        <f t="shared" si="25"/>
        <v>0</v>
      </c>
      <c r="M242" s="62">
        <f t="shared" si="26"/>
        <v>0</v>
      </c>
      <c r="N242" s="30"/>
    </row>
    <row r="243" spans="1:14" s="18" customFormat="1" ht="27" customHeight="1" x14ac:dyDescent="0.25">
      <c r="A243" s="31">
        <v>1055</v>
      </c>
      <c r="B243" s="22" t="s">
        <v>353</v>
      </c>
      <c r="C243" s="21" t="s">
        <v>11</v>
      </c>
      <c r="D243" s="37">
        <v>45181</v>
      </c>
      <c r="E243" s="37">
        <v>45182</v>
      </c>
      <c r="F243" s="32">
        <v>1500</v>
      </c>
      <c r="G243" s="26" t="s">
        <v>102</v>
      </c>
      <c r="H243" s="100">
        <v>2</v>
      </c>
      <c r="I243" s="27">
        <f t="shared" si="24"/>
        <v>3000</v>
      </c>
      <c r="J243" s="100">
        <v>2</v>
      </c>
      <c r="K243" s="28">
        <f t="shared" si="23"/>
        <v>3000</v>
      </c>
      <c r="L243" s="29">
        <f t="shared" si="25"/>
        <v>0</v>
      </c>
      <c r="M243" s="62">
        <f t="shared" si="26"/>
        <v>0</v>
      </c>
      <c r="N243" s="30"/>
    </row>
    <row r="244" spans="1:14" s="18" customFormat="1" ht="27" customHeight="1" x14ac:dyDescent="0.25">
      <c r="A244" s="31" t="s">
        <v>355</v>
      </c>
      <c r="B244" s="22" t="s">
        <v>354</v>
      </c>
      <c r="C244" s="21" t="s">
        <v>11</v>
      </c>
      <c r="D244" s="37">
        <v>44993</v>
      </c>
      <c r="E244" s="37">
        <v>44994</v>
      </c>
      <c r="F244" s="32">
        <v>1400</v>
      </c>
      <c r="G244" s="26" t="s">
        <v>102</v>
      </c>
      <c r="H244" s="100">
        <v>1</v>
      </c>
      <c r="I244" s="27">
        <f t="shared" si="24"/>
        <v>1400</v>
      </c>
      <c r="J244" s="100">
        <v>1</v>
      </c>
      <c r="K244" s="28">
        <f t="shared" si="23"/>
        <v>1400</v>
      </c>
      <c r="L244" s="29">
        <f t="shared" si="25"/>
        <v>0</v>
      </c>
      <c r="M244" s="62">
        <f t="shared" si="26"/>
        <v>0</v>
      </c>
      <c r="N244" s="30"/>
    </row>
    <row r="245" spans="1:14" s="18" customFormat="1" ht="27" customHeight="1" x14ac:dyDescent="0.25">
      <c r="A245" s="31">
        <v>1032</v>
      </c>
      <c r="B245" s="22" t="s">
        <v>227</v>
      </c>
      <c r="C245" s="21" t="s">
        <v>11</v>
      </c>
      <c r="D245" s="37">
        <v>45512</v>
      </c>
      <c r="E245" s="37">
        <v>45512</v>
      </c>
      <c r="F245" s="32">
        <v>29.66</v>
      </c>
      <c r="G245" s="26" t="s">
        <v>102</v>
      </c>
      <c r="H245" s="29">
        <v>3</v>
      </c>
      <c r="I245" s="27">
        <f t="shared" si="24"/>
        <v>88.98</v>
      </c>
      <c r="J245" s="29">
        <v>3</v>
      </c>
      <c r="K245" s="28">
        <f t="shared" si="23"/>
        <v>88.98</v>
      </c>
      <c r="L245" s="29">
        <f t="shared" si="25"/>
        <v>0</v>
      </c>
      <c r="M245" s="62">
        <f t="shared" si="26"/>
        <v>0</v>
      </c>
      <c r="N245" s="30"/>
    </row>
    <row r="246" spans="1:14" s="18" customFormat="1" ht="27" customHeight="1" x14ac:dyDescent="0.25">
      <c r="A246" s="21">
        <v>1244</v>
      </c>
      <c r="B246" s="22" t="s">
        <v>228</v>
      </c>
      <c r="C246" s="21" t="s">
        <v>11</v>
      </c>
      <c r="D246" s="37">
        <v>45512</v>
      </c>
      <c r="E246" s="37">
        <v>45512</v>
      </c>
      <c r="F246" s="32">
        <v>75</v>
      </c>
      <c r="G246" s="26" t="s">
        <v>102</v>
      </c>
      <c r="H246" s="29">
        <v>10</v>
      </c>
      <c r="I246" s="27">
        <f t="shared" si="24"/>
        <v>750</v>
      </c>
      <c r="J246" s="29">
        <v>10</v>
      </c>
      <c r="K246" s="28">
        <f t="shared" si="23"/>
        <v>750</v>
      </c>
      <c r="L246" s="29">
        <f t="shared" si="25"/>
        <v>0</v>
      </c>
      <c r="M246" s="62">
        <f t="shared" si="26"/>
        <v>0</v>
      </c>
      <c r="N246" s="45"/>
    </row>
    <row r="247" spans="1:14" s="18" customFormat="1" ht="27" customHeight="1" x14ac:dyDescent="0.25">
      <c r="A247" s="31">
        <v>352</v>
      </c>
      <c r="B247" s="22" t="s">
        <v>229</v>
      </c>
      <c r="C247" s="21" t="s">
        <v>11</v>
      </c>
      <c r="D247" s="38">
        <v>2018</v>
      </c>
      <c r="E247" s="38">
        <v>2018</v>
      </c>
      <c r="F247" s="32">
        <v>18</v>
      </c>
      <c r="G247" s="26" t="s">
        <v>102</v>
      </c>
      <c r="H247" s="29">
        <v>5</v>
      </c>
      <c r="I247" s="27">
        <f t="shared" si="24"/>
        <v>90</v>
      </c>
      <c r="J247" s="29">
        <v>5</v>
      </c>
      <c r="K247" s="28">
        <f t="shared" si="23"/>
        <v>90</v>
      </c>
      <c r="L247" s="29">
        <f t="shared" si="25"/>
        <v>0</v>
      </c>
      <c r="M247" s="62">
        <f t="shared" si="26"/>
        <v>0</v>
      </c>
      <c r="N247" s="30"/>
    </row>
    <row r="248" spans="1:14" s="18" customFormat="1" ht="27" customHeight="1" x14ac:dyDescent="0.25">
      <c r="A248" s="31">
        <v>352</v>
      </c>
      <c r="B248" s="22" t="s">
        <v>230</v>
      </c>
      <c r="C248" s="21" t="s">
        <v>11</v>
      </c>
      <c r="D248" s="38">
        <v>2018</v>
      </c>
      <c r="E248" s="38">
        <v>2018</v>
      </c>
      <c r="F248" s="32">
        <v>18</v>
      </c>
      <c r="G248" s="26" t="s">
        <v>102</v>
      </c>
      <c r="H248" s="29">
        <v>27</v>
      </c>
      <c r="I248" s="27">
        <f t="shared" si="24"/>
        <v>486</v>
      </c>
      <c r="J248" s="29">
        <v>27</v>
      </c>
      <c r="K248" s="28">
        <f t="shared" si="23"/>
        <v>486</v>
      </c>
      <c r="L248" s="29">
        <f t="shared" si="25"/>
        <v>0</v>
      </c>
      <c r="M248" s="62">
        <f t="shared" si="26"/>
        <v>0</v>
      </c>
      <c r="N248" s="30"/>
    </row>
    <row r="249" spans="1:14" s="18" customFormat="1" ht="32.25" customHeight="1" x14ac:dyDescent="0.25">
      <c r="A249" s="31" t="s">
        <v>409</v>
      </c>
      <c r="B249" s="22" t="s">
        <v>398</v>
      </c>
      <c r="C249" s="21" t="s">
        <v>11</v>
      </c>
      <c r="D249" s="37">
        <v>44993</v>
      </c>
      <c r="E249" s="37">
        <v>44994</v>
      </c>
      <c r="F249" s="32">
        <v>32</v>
      </c>
      <c r="G249" s="26" t="s">
        <v>102</v>
      </c>
      <c r="H249" s="29">
        <v>0</v>
      </c>
      <c r="I249" s="27">
        <f t="shared" si="24"/>
        <v>0</v>
      </c>
      <c r="J249" s="29">
        <v>0</v>
      </c>
      <c r="K249" s="28">
        <f t="shared" si="23"/>
        <v>0</v>
      </c>
      <c r="L249" s="29">
        <f t="shared" si="25"/>
        <v>0</v>
      </c>
      <c r="M249" s="62">
        <f t="shared" si="26"/>
        <v>0</v>
      </c>
      <c r="N249" s="45"/>
    </row>
    <row r="250" spans="1:14" s="18" customFormat="1" ht="30.75" customHeight="1" x14ac:dyDescent="0.25">
      <c r="A250" s="31">
        <v>141</v>
      </c>
      <c r="B250" s="22" t="s">
        <v>231</v>
      </c>
      <c r="C250" s="21" t="s">
        <v>11</v>
      </c>
      <c r="D250" s="37">
        <v>45512</v>
      </c>
      <c r="E250" s="37">
        <v>45512</v>
      </c>
      <c r="F250" s="32">
        <v>20.309999999999999</v>
      </c>
      <c r="G250" s="26" t="s">
        <v>102</v>
      </c>
      <c r="H250" s="29">
        <v>4</v>
      </c>
      <c r="I250" s="27">
        <f t="shared" si="24"/>
        <v>81.239999999999995</v>
      </c>
      <c r="J250" s="29">
        <v>4</v>
      </c>
      <c r="K250" s="28">
        <f t="shared" si="23"/>
        <v>81.239999999999995</v>
      </c>
      <c r="L250" s="29">
        <f t="shared" si="25"/>
        <v>0</v>
      </c>
      <c r="M250" s="62">
        <f t="shared" si="26"/>
        <v>0</v>
      </c>
      <c r="N250" s="45"/>
    </row>
    <row r="251" spans="1:14" s="18" customFormat="1" ht="30.75" customHeight="1" x14ac:dyDescent="0.25">
      <c r="A251" s="31">
        <v>140</v>
      </c>
      <c r="B251" s="22" t="s">
        <v>232</v>
      </c>
      <c r="C251" s="21" t="s">
        <v>11</v>
      </c>
      <c r="D251" s="37">
        <v>45512</v>
      </c>
      <c r="E251" s="37">
        <v>45512</v>
      </c>
      <c r="F251" s="32">
        <v>0</v>
      </c>
      <c r="G251" s="26" t="s">
        <v>102</v>
      </c>
      <c r="H251" s="29">
        <v>10</v>
      </c>
      <c r="I251" s="27">
        <f t="shared" si="24"/>
        <v>0</v>
      </c>
      <c r="J251" s="29">
        <v>10</v>
      </c>
      <c r="K251" s="28">
        <f t="shared" si="23"/>
        <v>0</v>
      </c>
      <c r="L251" s="29">
        <f t="shared" si="25"/>
        <v>0</v>
      </c>
      <c r="M251" s="62">
        <f t="shared" si="26"/>
        <v>0</v>
      </c>
      <c r="N251" s="45"/>
    </row>
    <row r="252" spans="1:14" s="18" customFormat="1" ht="27" customHeight="1" x14ac:dyDescent="0.25">
      <c r="A252" s="31">
        <v>139</v>
      </c>
      <c r="B252" s="22" t="s">
        <v>233</v>
      </c>
      <c r="C252" s="21" t="s">
        <v>11</v>
      </c>
      <c r="D252" s="37">
        <v>45512</v>
      </c>
      <c r="E252" s="37">
        <v>45512</v>
      </c>
      <c r="F252" s="32">
        <v>44.86</v>
      </c>
      <c r="G252" s="26" t="s">
        <v>102</v>
      </c>
      <c r="H252" s="29">
        <v>44</v>
      </c>
      <c r="I252" s="27">
        <f t="shared" si="24"/>
        <v>1973.84</v>
      </c>
      <c r="J252" s="29">
        <v>44</v>
      </c>
      <c r="K252" s="28">
        <f t="shared" si="23"/>
        <v>1973.84</v>
      </c>
      <c r="L252" s="29">
        <f t="shared" si="25"/>
        <v>0</v>
      </c>
      <c r="M252" s="62">
        <f t="shared" si="26"/>
        <v>0</v>
      </c>
      <c r="N252" s="45"/>
    </row>
    <row r="253" spans="1:14" s="18" customFormat="1" ht="27" customHeight="1" x14ac:dyDescent="0.25">
      <c r="A253" s="31">
        <v>139</v>
      </c>
      <c r="B253" s="22" t="s">
        <v>234</v>
      </c>
      <c r="C253" s="21" t="s">
        <v>11</v>
      </c>
      <c r="D253" s="37">
        <v>45512</v>
      </c>
      <c r="E253" s="37">
        <v>45512</v>
      </c>
      <c r="F253" s="32">
        <v>55.17</v>
      </c>
      <c r="G253" s="26" t="s">
        <v>102</v>
      </c>
      <c r="H253" s="29">
        <v>11</v>
      </c>
      <c r="I253" s="27">
        <f t="shared" si="24"/>
        <v>606.87</v>
      </c>
      <c r="J253" s="29">
        <v>11</v>
      </c>
      <c r="K253" s="28">
        <f t="shared" si="23"/>
        <v>606.87</v>
      </c>
      <c r="L253" s="29">
        <f t="shared" si="25"/>
        <v>0</v>
      </c>
      <c r="M253" s="62">
        <f t="shared" si="26"/>
        <v>0</v>
      </c>
      <c r="N253" s="45"/>
    </row>
    <row r="254" spans="1:14" s="18" customFormat="1" ht="27" customHeight="1" x14ac:dyDescent="0.25">
      <c r="A254" s="31">
        <v>142</v>
      </c>
      <c r="B254" s="22" t="s">
        <v>235</v>
      </c>
      <c r="C254" s="21" t="s">
        <v>11</v>
      </c>
      <c r="D254" s="37">
        <v>45512</v>
      </c>
      <c r="E254" s="37">
        <v>45512</v>
      </c>
      <c r="F254" s="32">
        <v>50.83</v>
      </c>
      <c r="G254" s="26" t="s">
        <v>102</v>
      </c>
      <c r="H254" s="29">
        <v>2</v>
      </c>
      <c r="I254" s="27">
        <f t="shared" si="24"/>
        <v>101.66</v>
      </c>
      <c r="J254" s="29">
        <v>2</v>
      </c>
      <c r="K254" s="28">
        <f t="shared" si="23"/>
        <v>101.66</v>
      </c>
      <c r="L254" s="29">
        <f t="shared" si="25"/>
        <v>0</v>
      </c>
      <c r="M254" s="62">
        <f t="shared" si="26"/>
        <v>0</v>
      </c>
      <c r="N254" s="45"/>
    </row>
    <row r="255" spans="1:14" s="18" customFormat="1" ht="27" customHeight="1" x14ac:dyDescent="0.25">
      <c r="A255" s="31">
        <v>133</v>
      </c>
      <c r="B255" s="22" t="s">
        <v>236</v>
      </c>
      <c r="C255" s="21" t="s">
        <v>60</v>
      </c>
      <c r="D255" s="37">
        <v>45512</v>
      </c>
      <c r="E255" s="37">
        <v>45512</v>
      </c>
      <c r="F255" s="32">
        <v>279.83999999999997</v>
      </c>
      <c r="G255" s="26" t="s">
        <v>102</v>
      </c>
      <c r="H255" s="29">
        <v>42</v>
      </c>
      <c r="I255" s="27">
        <f t="shared" si="24"/>
        <v>11753.279999999999</v>
      </c>
      <c r="J255" s="29">
        <v>42</v>
      </c>
      <c r="K255" s="28">
        <f t="shared" si="23"/>
        <v>11753.279999999999</v>
      </c>
      <c r="L255" s="29">
        <f t="shared" si="25"/>
        <v>0</v>
      </c>
      <c r="M255" s="62">
        <f t="shared" si="26"/>
        <v>0</v>
      </c>
      <c r="N255" s="45"/>
    </row>
    <row r="256" spans="1:14" s="18" customFormat="1" ht="27" customHeight="1" x14ac:dyDescent="0.25">
      <c r="A256" s="31">
        <v>378</v>
      </c>
      <c r="B256" s="22" t="s">
        <v>237</v>
      </c>
      <c r="C256" s="21" t="s">
        <v>11</v>
      </c>
      <c r="D256" s="38">
        <v>2018</v>
      </c>
      <c r="E256" s="38">
        <v>2018</v>
      </c>
      <c r="F256" s="32">
        <v>15.9</v>
      </c>
      <c r="G256" s="26" t="s">
        <v>102</v>
      </c>
      <c r="H256" s="29">
        <v>61</v>
      </c>
      <c r="I256" s="27">
        <f t="shared" si="24"/>
        <v>969.9</v>
      </c>
      <c r="J256" s="29">
        <v>61</v>
      </c>
      <c r="K256" s="28">
        <f t="shared" si="23"/>
        <v>969.9</v>
      </c>
      <c r="L256" s="29">
        <f t="shared" si="25"/>
        <v>0</v>
      </c>
      <c r="M256" s="62">
        <f t="shared" si="26"/>
        <v>0</v>
      </c>
      <c r="N256" s="30"/>
    </row>
    <row r="257" spans="1:14" s="18" customFormat="1" ht="27" customHeight="1" x14ac:dyDescent="0.25">
      <c r="A257" s="31">
        <v>377</v>
      </c>
      <c r="B257" s="22" t="s">
        <v>238</v>
      </c>
      <c r="C257" s="21" t="s">
        <v>11</v>
      </c>
      <c r="D257" s="38">
        <v>2018</v>
      </c>
      <c r="E257" s="38">
        <v>2018</v>
      </c>
      <c r="F257" s="32">
        <v>8</v>
      </c>
      <c r="G257" s="26" t="s">
        <v>102</v>
      </c>
      <c r="H257" s="29">
        <v>73</v>
      </c>
      <c r="I257" s="27">
        <f t="shared" si="24"/>
        <v>584</v>
      </c>
      <c r="J257" s="29">
        <v>73</v>
      </c>
      <c r="K257" s="28">
        <f t="shared" si="23"/>
        <v>584</v>
      </c>
      <c r="L257" s="29">
        <f t="shared" si="25"/>
        <v>0</v>
      </c>
      <c r="M257" s="62">
        <f t="shared" si="26"/>
        <v>0</v>
      </c>
      <c r="N257" s="30"/>
    </row>
    <row r="258" spans="1:14" s="18" customFormat="1" ht="27" customHeight="1" x14ac:dyDescent="0.25">
      <c r="A258" s="31">
        <v>374</v>
      </c>
      <c r="B258" s="22" t="s">
        <v>239</v>
      </c>
      <c r="C258" s="21" t="s">
        <v>11</v>
      </c>
      <c r="D258" s="37">
        <v>45512</v>
      </c>
      <c r="E258" s="37">
        <v>45512</v>
      </c>
      <c r="F258" s="32">
        <v>0</v>
      </c>
      <c r="G258" s="26" t="s">
        <v>102</v>
      </c>
      <c r="H258" s="29">
        <v>0</v>
      </c>
      <c r="I258" s="27">
        <f t="shared" si="24"/>
        <v>0</v>
      </c>
      <c r="J258" s="29">
        <v>0</v>
      </c>
      <c r="K258" s="28">
        <f t="shared" si="23"/>
        <v>0</v>
      </c>
      <c r="L258" s="29">
        <f t="shared" si="25"/>
        <v>0</v>
      </c>
      <c r="M258" s="62">
        <f t="shared" si="26"/>
        <v>0</v>
      </c>
      <c r="N258" s="30"/>
    </row>
    <row r="259" spans="1:14" s="18" customFormat="1" ht="27" customHeight="1" x14ac:dyDescent="0.25">
      <c r="A259" s="31">
        <v>451</v>
      </c>
      <c r="B259" s="22" t="s">
        <v>240</v>
      </c>
      <c r="C259" s="21" t="s">
        <v>11</v>
      </c>
      <c r="D259" s="37">
        <v>45512</v>
      </c>
      <c r="E259" s="37">
        <v>45512</v>
      </c>
      <c r="F259" s="32">
        <v>437.93</v>
      </c>
      <c r="G259" s="26" t="s">
        <v>102</v>
      </c>
      <c r="H259" s="29">
        <v>0</v>
      </c>
      <c r="I259" s="27">
        <f t="shared" si="24"/>
        <v>0</v>
      </c>
      <c r="J259" s="29">
        <v>0</v>
      </c>
      <c r="K259" s="28">
        <f t="shared" si="23"/>
        <v>0</v>
      </c>
      <c r="L259" s="29">
        <f t="shared" si="25"/>
        <v>0</v>
      </c>
      <c r="M259" s="62">
        <f t="shared" si="26"/>
        <v>0</v>
      </c>
      <c r="N259" s="45"/>
    </row>
    <row r="260" spans="1:14" s="18" customFormat="1" ht="27" customHeight="1" x14ac:dyDescent="0.25">
      <c r="A260" s="21">
        <v>1196</v>
      </c>
      <c r="B260" s="22" t="s">
        <v>241</v>
      </c>
      <c r="C260" s="21" t="s">
        <v>11</v>
      </c>
      <c r="D260" s="37">
        <v>45512</v>
      </c>
      <c r="E260" s="37">
        <v>45512</v>
      </c>
      <c r="F260" s="32">
        <v>24.14</v>
      </c>
      <c r="G260" s="26" t="s">
        <v>102</v>
      </c>
      <c r="H260" s="29">
        <v>25</v>
      </c>
      <c r="I260" s="27">
        <f t="shared" si="24"/>
        <v>603.5</v>
      </c>
      <c r="J260" s="29">
        <v>25</v>
      </c>
      <c r="K260" s="28">
        <f t="shared" si="23"/>
        <v>603.5</v>
      </c>
      <c r="L260" s="29">
        <f t="shared" si="25"/>
        <v>0</v>
      </c>
      <c r="M260" s="62">
        <f t="shared" si="26"/>
        <v>0</v>
      </c>
      <c r="N260" s="45"/>
    </row>
    <row r="261" spans="1:14" s="18" customFormat="1" ht="27" customHeight="1" x14ac:dyDescent="0.25">
      <c r="A261" s="21">
        <v>1197</v>
      </c>
      <c r="B261" s="22" t="s">
        <v>242</v>
      </c>
      <c r="C261" s="21" t="s">
        <v>11</v>
      </c>
      <c r="D261" s="37">
        <v>45512</v>
      </c>
      <c r="E261" s="37">
        <v>45512</v>
      </c>
      <c r="F261" s="32">
        <v>22.49</v>
      </c>
      <c r="G261" s="26" t="s">
        <v>102</v>
      </c>
      <c r="H261" s="29">
        <v>34</v>
      </c>
      <c r="I261" s="27">
        <f t="shared" si="24"/>
        <v>764.66</v>
      </c>
      <c r="J261" s="29">
        <v>34</v>
      </c>
      <c r="K261" s="28">
        <f t="shared" si="23"/>
        <v>764.66</v>
      </c>
      <c r="L261" s="29">
        <f t="shared" si="25"/>
        <v>0</v>
      </c>
      <c r="M261" s="62">
        <f t="shared" si="26"/>
        <v>0</v>
      </c>
      <c r="N261" s="45"/>
    </row>
    <row r="262" spans="1:14" s="18" customFormat="1" ht="27" customHeight="1" x14ac:dyDescent="0.25">
      <c r="A262" s="21">
        <v>1198</v>
      </c>
      <c r="B262" s="22" t="s">
        <v>243</v>
      </c>
      <c r="C262" s="21" t="s">
        <v>11</v>
      </c>
      <c r="D262" s="37">
        <v>45512</v>
      </c>
      <c r="E262" s="37">
        <v>45512</v>
      </c>
      <c r="F262" s="32">
        <v>22.16</v>
      </c>
      <c r="G262" s="26" t="s">
        <v>102</v>
      </c>
      <c r="H262" s="29">
        <v>65</v>
      </c>
      <c r="I262" s="27">
        <f t="shared" si="24"/>
        <v>1440.4</v>
      </c>
      <c r="J262" s="29">
        <v>65</v>
      </c>
      <c r="K262" s="28">
        <f t="shared" si="23"/>
        <v>1440.4</v>
      </c>
      <c r="L262" s="29">
        <f t="shared" si="25"/>
        <v>0</v>
      </c>
      <c r="M262" s="62">
        <f t="shared" si="26"/>
        <v>0</v>
      </c>
      <c r="N262" s="45"/>
    </row>
    <row r="263" spans="1:14" s="18" customFormat="1" ht="27" customHeight="1" x14ac:dyDescent="0.25">
      <c r="A263" s="31">
        <v>1041</v>
      </c>
      <c r="B263" s="22" t="s">
        <v>244</v>
      </c>
      <c r="C263" s="21" t="s">
        <v>11</v>
      </c>
      <c r="D263" s="37">
        <v>45512</v>
      </c>
      <c r="E263" s="37">
        <v>45512</v>
      </c>
      <c r="F263" s="32">
        <v>23.29</v>
      </c>
      <c r="G263" s="26" t="s">
        <v>102</v>
      </c>
      <c r="H263" s="29">
        <v>70</v>
      </c>
      <c r="I263" s="27">
        <f t="shared" si="24"/>
        <v>1630.3</v>
      </c>
      <c r="J263" s="29">
        <v>70</v>
      </c>
      <c r="K263" s="28">
        <f t="shared" si="23"/>
        <v>1630.3</v>
      </c>
      <c r="L263" s="29">
        <f t="shared" si="25"/>
        <v>0</v>
      </c>
      <c r="M263" s="62">
        <f t="shared" si="26"/>
        <v>0</v>
      </c>
      <c r="N263" s="45"/>
    </row>
    <row r="264" spans="1:14" s="18" customFormat="1" ht="27" customHeight="1" x14ac:dyDescent="0.25">
      <c r="A264" s="31">
        <v>275</v>
      </c>
      <c r="B264" s="22" t="s">
        <v>245</v>
      </c>
      <c r="C264" s="21" t="s">
        <v>11</v>
      </c>
      <c r="D264" s="37">
        <v>45512</v>
      </c>
      <c r="E264" s="37">
        <v>45512</v>
      </c>
      <c r="F264" s="32">
        <v>21.97</v>
      </c>
      <c r="G264" s="26" t="s">
        <v>102</v>
      </c>
      <c r="H264" s="29">
        <v>31</v>
      </c>
      <c r="I264" s="27">
        <f t="shared" si="24"/>
        <v>681.06999999999994</v>
      </c>
      <c r="J264" s="29">
        <v>31</v>
      </c>
      <c r="K264" s="28">
        <f t="shared" si="23"/>
        <v>681.06999999999994</v>
      </c>
      <c r="L264" s="29">
        <f t="shared" si="25"/>
        <v>0</v>
      </c>
      <c r="M264" s="62">
        <f t="shared" si="26"/>
        <v>0</v>
      </c>
      <c r="N264" s="45"/>
    </row>
    <row r="265" spans="1:14" s="18" customFormat="1" ht="27" customHeight="1" x14ac:dyDescent="0.25">
      <c r="A265" s="31">
        <v>115</v>
      </c>
      <c r="B265" s="22" t="s">
        <v>246</v>
      </c>
      <c r="C265" s="21" t="s">
        <v>11</v>
      </c>
      <c r="D265" s="24">
        <v>44987</v>
      </c>
      <c r="E265" s="24">
        <v>44991</v>
      </c>
      <c r="F265" s="32">
        <v>1360.47</v>
      </c>
      <c r="G265" s="26" t="s">
        <v>102</v>
      </c>
      <c r="H265" s="29">
        <v>57</v>
      </c>
      <c r="I265" s="27">
        <f t="shared" si="24"/>
        <v>77546.790000000008</v>
      </c>
      <c r="J265" s="29">
        <v>57</v>
      </c>
      <c r="K265" s="28">
        <f t="shared" si="23"/>
        <v>77546.790000000008</v>
      </c>
      <c r="L265" s="29">
        <f t="shared" si="25"/>
        <v>0</v>
      </c>
      <c r="M265" s="62">
        <f t="shared" si="26"/>
        <v>0</v>
      </c>
      <c r="N265" s="45"/>
    </row>
    <row r="266" spans="1:14" s="18" customFormat="1" ht="27" customHeight="1" x14ac:dyDescent="0.25">
      <c r="A266" s="31">
        <v>114</v>
      </c>
      <c r="B266" s="22" t="s">
        <v>247</v>
      </c>
      <c r="C266" s="21" t="s">
        <v>11</v>
      </c>
      <c r="D266" s="24">
        <v>44987</v>
      </c>
      <c r="E266" s="24">
        <v>44991</v>
      </c>
      <c r="F266" s="32">
        <v>1682.53</v>
      </c>
      <c r="G266" s="26" t="s">
        <v>102</v>
      </c>
      <c r="H266" s="29">
        <v>25</v>
      </c>
      <c r="I266" s="27">
        <f t="shared" si="24"/>
        <v>42063.25</v>
      </c>
      <c r="J266" s="29">
        <v>25</v>
      </c>
      <c r="K266" s="28">
        <f t="shared" si="23"/>
        <v>42063.25</v>
      </c>
      <c r="L266" s="29">
        <f t="shared" si="25"/>
        <v>0</v>
      </c>
      <c r="M266" s="62">
        <f t="shared" si="26"/>
        <v>0</v>
      </c>
      <c r="N266" s="45"/>
    </row>
    <row r="267" spans="1:14" s="18" customFormat="1" ht="33" customHeight="1" x14ac:dyDescent="0.25">
      <c r="A267" s="31">
        <v>371</v>
      </c>
      <c r="B267" s="22" t="s">
        <v>356</v>
      </c>
      <c r="C267" s="21" t="s">
        <v>11</v>
      </c>
      <c r="D267" s="37">
        <v>43852</v>
      </c>
      <c r="E267" s="37">
        <v>43852</v>
      </c>
      <c r="F267" s="36">
        <v>0</v>
      </c>
      <c r="G267" s="26" t="s">
        <v>102</v>
      </c>
      <c r="H267" s="100">
        <v>61</v>
      </c>
      <c r="I267" s="27">
        <f t="shared" si="24"/>
        <v>0</v>
      </c>
      <c r="J267" s="100">
        <v>61</v>
      </c>
      <c r="K267" s="28">
        <f t="shared" si="23"/>
        <v>0</v>
      </c>
      <c r="L267" s="29">
        <f t="shared" ref="L267:L276" si="27">+H267-J267</f>
        <v>0</v>
      </c>
      <c r="M267" s="62">
        <f t="shared" ref="M267:M276" si="28">+L267*F267</f>
        <v>0</v>
      </c>
      <c r="N267" s="45"/>
    </row>
    <row r="268" spans="1:14" s="18" customFormat="1" ht="27" customHeight="1" x14ac:dyDescent="0.25">
      <c r="A268" s="31">
        <v>1064</v>
      </c>
      <c r="B268" s="22" t="s">
        <v>248</v>
      </c>
      <c r="C268" s="21" t="s">
        <v>11</v>
      </c>
      <c r="D268" s="37">
        <v>43852</v>
      </c>
      <c r="E268" s="37">
        <v>43852</v>
      </c>
      <c r="F268" s="32">
        <v>215</v>
      </c>
      <c r="G268" s="26" t="s">
        <v>102</v>
      </c>
      <c r="H268" s="29">
        <v>50</v>
      </c>
      <c r="I268" s="27">
        <f t="shared" si="24"/>
        <v>10750</v>
      </c>
      <c r="J268" s="29">
        <v>50</v>
      </c>
      <c r="K268" s="28">
        <f t="shared" si="23"/>
        <v>10750</v>
      </c>
      <c r="L268" s="29">
        <f t="shared" si="27"/>
        <v>0</v>
      </c>
      <c r="M268" s="62">
        <f t="shared" si="28"/>
        <v>0</v>
      </c>
      <c r="N268" s="30"/>
    </row>
    <row r="269" spans="1:14" s="18" customFormat="1" ht="27" customHeight="1" x14ac:dyDescent="0.25">
      <c r="A269" s="31">
        <v>370</v>
      </c>
      <c r="B269" s="22" t="s">
        <v>249</v>
      </c>
      <c r="C269" s="21" t="s">
        <v>11</v>
      </c>
      <c r="D269" s="37">
        <v>45512</v>
      </c>
      <c r="E269" s="37">
        <v>45512</v>
      </c>
      <c r="F269" s="32">
        <v>21.17</v>
      </c>
      <c r="G269" s="26" t="s">
        <v>102</v>
      </c>
      <c r="H269" s="29">
        <v>61</v>
      </c>
      <c r="I269" s="27">
        <f t="shared" si="24"/>
        <v>1291.3700000000001</v>
      </c>
      <c r="J269" s="29">
        <v>61</v>
      </c>
      <c r="K269" s="28">
        <f t="shared" si="23"/>
        <v>1291.3700000000001</v>
      </c>
      <c r="L269" s="29">
        <f t="shared" si="27"/>
        <v>0</v>
      </c>
      <c r="M269" s="62">
        <f t="shared" si="28"/>
        <v>0</v>
      </c>
      <c r="N269" s="45"/>
    </row>
    <row r="270" spans="1:14" s="18" customFormat="1" ht="27" customHeight="1" x14ac:dyDescent="0.25">
      <c r="A270" s="31">
        <v>1018</v>
      </c>
      <c r="B270" s="22" t="s">
        <v>250</v>
      </c>
      <c r="C270" s="21" t="s">
        <v>11</v>
      </c>
      <c r="D270" s="37">
        <v>45181</v>
      </c>
      <c r="E270" s="37">
        <v>45182</v>
      </c>
      <c r="F270" s="32">
        <v>32.96</v>
      </c>
      <c r="G270" s="26" t="s">
        <v>102</v>
      </c>
      <c r="H270" s="29">
        <v>10</v>
      </c>
      <c r="I270" s="27">
        <f t="shared" si="24"/>
        <v>329.6</v>
      </c>
      <c r="J270" s="29">
        <v>10</v>
      </c>
      <c r="K270" s="28">
        <f t="shared" si="23"/>
        <v>329.6</v>
      </c>
      <c r="L270" s="29">
        <f t="shared" si="27"/>
        <v>0</v>
      </c>
      <c r="M270" s="62">
        <f t="shared" si="28"/>
        <v>0</v>
      </c>
      <c r="N270" s="45"/>
    </row>
    <row r="271" spans="1:14" s="18" customFormat="1" ht="27" customHeight="1" x14ac:dyDescent="0.25">
      <c r="A271" s="31">
        <v>148</v>
      </c>
      <c r="B271" s="22" t="s">
        <v>251</v>
      </c>
      <c r="C271" s="21" t="s">
        <v>11</v>
      </c>
      <c r="D271" s="37">
        <v>43598</v>
      </c>
      <c r="E271" s="37">
        <v>43598</v>
      </c>
      <c r="F271" s="32">
        <v>1200</v>
      </c>
      <c r="G271" s="26" t="s">
        <v>102</v>
      </c>
      <c r="H271" s="29">
        <v>0</v>
      </c>
      <c r="I271" s="27">
        <f t="shared" si="24"/>
        <v>0</v>
      </c>
      <c r="J271" s="29">
        <v>0</v>
      </c>
      <c r="K271" s="28">
        <f t="shared" si="23"/>
        <v>0</v>
      </c>
      <c r="L271" s="29">
        <f t="shared" si="27"/>
        <v>0</v>
      </c>
      <c r="M271" s="62">
        <f t="shared" si="28"/>
        <v>0</v>
      </c>
      <c r="N271" s="45"/>
    </row>
    <row r="272" spans="1:14" s="18" customFormat="1" ht="27" customHeight="1" x14ac:dyDescent="0.25">
      <c r="A272" s="31">
        <v>147</v>
      </c>
      <c r="B272" s="22" t="s">
        <v>252</v>
      </c>
      <c r="C272" s="21" t="s">
        <v>11</v>
      </c>
      <c r="D272" s="37">
        <v>45512</v>
      </c>
      <c r="E272" s="37">
        <v>45512</v>
      </c>
      <c r="F272" s="32">
        <v>5.55</v>
      </c>
      <c r="G272" s="26" t="s">
        <v>102</v>
      </c>
      <c r="H272" s="29">
        <v>2</v>
      </c>
      <c r="I272" s="27">
        <f t="shared" si="24"/>
        <v>11.1</v>
      </c>
      <c r="J272" s="29">
        <v>2</v>
      </c>
      <c r="K272" s="28">
        <f t="shared" si="23"/>
        <v>11.1</v>
      </c>
      <c r="L272" s="29">
        <f t="shared" si="27"/>
        <v>0</v>
      </c>
      <c r="M272" s="62">
        <f t="shared" si="28"/>
        <v>0</v>
      </c>
      <c r="N272" s="45"/>
    </row>
    <row r="273" spans="1:14" s="18" customFormat="1" ht="27" customHeight="1" x14ac:dyDescent="0.25">
      <c r="A273" s="31">
        <v>415</v>
      </c>
      <c r="B273" s="22" t="s">
        <v>253</v>
      </c>
      <c r="C273" s="21" t="s">
        <v>11</v>
      </c>
      <c r="D273" s="37">
        <v>45512</v>
      </c>
      <c r="E273" s="37">
        <v>45512</v>
      </c>
      <c r="F273" s="32">
        <v>45.44</v>
      </c>
      <c r="G273" s="26" t="s">
        <v>102</v>
      </c>
      <c r="H273" s="29">
        <v>45</v>
      </c>
      <c r="I273" s="27">
        <f t="shared" si="24"/>
        <v>2044.8</v>
      </c>
      <c r="J273" s="29">
        <v>45</v>
      </c>
      <c r="K273" s="28">
        <f t="shared" si="23"/>
        <v>2044.8</v>
      </c>
      <c r="L273" s="29">
        <f t="shared" si="27"/>
        <v>0</v>
      </c>
      <c r="M273" s="62">
        <f t="shared" si="28"/>
        <v>0</v>
      </c>
      <c r="N273" s="45"/>
    </row>
    <row r="274" spans="1:14" s="18" customFormat="1" ht="27" customHeight="1" x14ac:dyDescent="0.25">
      <c r="A274" s="31">
        <v>134</v>
      </c>
      <c r="B274" s="22" t="s">
        <v>254</v>
      </c>
      <c r="C274" s="21" t="s">
        <v>11</v>
      </c>
      <c r="D274" s="37">
        <v>43501</v>
      </c>
      <c r="E274" s="37">
        <v>43501</v>
      </c>
      <c r="F274" s="32">
        <v>42.89</v>
      </c>
      <c r="G274" s="26" t="s">
        <v>102</v>
      </c>
      <c r="H274" s="29">
        <v>81</v>
      </c>
      <c r="I274" s="27">
        <f t="shared" si="24"/>
        <v>3474.09</v>
      </c>
      <c r="J274" s="29">
        <v>81</v>
      </c>
      <c r="K274" s="28">
        <f t="shared" si="23"/>
        <v>3474.09</v>
      </c>
      <c r="L274" s="29">
        <f t="shared" si="27"/>
        <v>0</v>
      </c>
      <c r="M274" s="62">
        <f t="shared" si="28"/>
        <v>0</v>
      </c>
      <c r="N274" s="30"/>
    </row>
    <row r="275" spans="1:14" s="18" customFormat="1" ht="27" customHeight="1" x14ac:dyDescent="0.25">
      <c r="A275" s="31">
        <v>518</v>
      </c>
      <c r="B275" s="22" t="s">
        <v>255</v>
      </c>
      <c r="C275" s="21" t="s">
        <v>11</v>
      </c>
      <c r="D275" s="38">
        <v>2018</v>
      </c>
      <c r="E275" s="38">
        <v>2018</v>
      </c>
      <c r="F275" s="32">
        <v>3100</v>
      </c>
      <c r="G275" s="26" t="s">
        <v>102</v>
      </c>
      <c r="H275" s="29">
        <v>1</v>
      </c>
      <c r="I275" s="27">
        <f t="shared" si="24"/>
        <v>3100</v>
      </c>
      <c r="J275" s="29">
        <v>1</v>
      </c>
      <c r="K275" s="28">
        <f t="shared" si="23"/>
        <v>3100</v>
      </c>
      <c r="L275" s="29">
        <f t="shared" si="27"/>
        <v>0</v>
      </c>
      <c r="M275" s="62">
        <f t="shared" si="28"/>
        <v>0</v>
      </c>
      <c r="N275" s="30"/>
    </row>
    <row r="276" spans="1:14" s="18" customFormat="1" ht="27" customHeight="1" x14ac:dyDescent="0.25">
      <c r="A276" s="31">
        <v>516</v>
      </c>
      <c r="B276" s="22" t="s">
        <v>256</v>
      </c>
      <c r="C276" s="21" t="s">
        <v>11</v>
      </c>
      <c r="D276" s="38">
        <v>2018</v>
      </c>
      <c r="E276" s="38">
        <v>2018</v>
      </c>
      <c r="F276" s="32">
        <v>5080.51</v>
      </c>
      <c r="G276" s="26" t="s">
        <v>102</v>
      </c>
      <c r="H276" s="29">
        <v>2</v>
      </c>
      <c r="I276" s="27">
        <f t="shared" si="24"/>
        <v>10161.02</v>
      </c>
      <c r="J276" s="29">
        <v>2</v>
      </c>
      <c r="K276" s="28">
        <f t="shared" si="23"/>
        <v>10161.02</v>
      </c>
      <c r="L276" s="29">
        <f t="shared" si="27"/>
        <v>0</v>
      </c>
      <c r="M276" s="62">
        <f t="shared" si="28"/>
        <v>0</v>
      </c>
      <c r="N276" s="30"/>
    </row>
    <row r="277" spans="1:14" s="18" customFormat="1" ht="27" customHeight="1" x14ac:dyDescent="0.25">
      <c r="A277" s="31">
        <v>320</v>
      </c>
      <c r="B277" s="22" t="s">
        <v>257</v>
      </c>
      <c r="C277" s="21" t="s">
        <v>11</v>
      </c>
      <c r="D277" s="37">
        <v>44411</v>
      </c>
      <c r="E277" s="37">
        <v>44411</v>
      </c>
      <c r="F277" s="32">
        <v>2.12</v>
      </c>
      <c r="G277" s="26" t="s">
        <v>102</v>
      </c>
      <c r="H277" s="29">
        <v>250</v>
      </c>
      <c r="I277" s="27">
        <f t="shared" si="24"/>
        <v>530</v>
      </c>
      <c r="J277" s="29">
        <v>250</v>
      </c>
      <c r="K277" s="28">
        <f t="shared" si="23"/>
        <v>530</v>
      </c>
      <c r="L277" s="29">
        <v>0</v>
      </c>
      <c r="M277" s="62"/>
      <c r="N277" s="45"/>
    </row>
    <row r="278" spans="1:14" s="18" customFormat="1" ht="27" customHeight="1" x14ac:dyDescent="0.25">
      <c r="A278" s="31">
        <v>321</v>
      </c>
      <c r="B278" s="22" t="s">
        <v>258</v>
      </c>
      <c r="C278" s="21" t="s">
        <v>11</v>
      </c>
      <c r="D278" s="38">
        <v>2018</v>
      </c>
      <c r="E278" s="38">
        <v>2018</v>
      </c>
      <c r="F278" s="32">
        <v>1.46</v>
      </c>
      <c r="G278" s="26" t="s">
        <v>102</v>
      </c>
      <c r="H278" s="29">
        <v>1051</v>
      </c>
      <c r="I278" s="27">
        <f t="shared" si="24"/>
        <v>1534.46</v>
      </c>
      <c r="J278" s="29">
        <v>1051</v>
      </c>
      <c r="K278" s="28">
        <f t="shared" si="23"/>
        <v>1534.46</v>
      </c>
      <c r="L278" s="29">
        <f t="shared" ref="L278:L309" si="29">+H278-J278</f>
        <v>0</v>
      </c>
      <c r="M278" s="62">
        <f t="shared" ref="M278:M317" si="30">+L278*F278</f>
        <v>0</v>
      </c>
      <c r="N278" s="45"/>
    </row>
    <row r="279" spans="1:14" s="18" customFormat="1" ht="27" customHeight="1" x14ac:dyDescent="0.25">
      <c r="A279" s="31">
        <v>313</v>
      </c>
      <c r="B279" s="22" t="s">
        <v>259</v>
      </c>
      <c r="C279" s="21" t="s">
        <v>11</v>
      </c>
      <c r="D279" s="38">
        <v>2018</v>
      </c>
      <c r="E279" s="38">
        <v>2018</v>
      </c>
      <c r="F279" s="32">
        <v>1.75</v>
      </c>
      <c r="G279" s="26" t="s">
        <v>102</v>
      </c>
      <c r="H279" s="29">
        <v>271</v>
      </c>
      <c r="I279" s="27">
        <f t="shared" si="24"/>
        <v>474.25</v>
      </c>
      <c r="J279" s="29">
        <v>271</v>
      </c>
      <c r="K279" s="28">
        <f t="shared" si="23"/>
        <v>474.25</v>
      </c>
      <c r="L279" s="29">
        <f t="shared" si="29"/>
        <v>0</v>
      </c>
      <c r="M279" s="62">
        <f t="shared" si="30"/>
        <v>0</v>
      </c>
      <c r="N279" s="45"/>
    </row>
    <row r="280" spans="1:14" s="18" customFormat="1" ht="27" customHeight="1" x14ac:dyDescent="0.25">
      <c r="A280" s="31">
        <v>314</v>
      </c>
      <c r="B280" s="22" t="s">
        <v>260</v>
      </c>
      <c r="C280" s="21" t="s">
        <v>11</v>
      </c>
      <c r="D280" s="38">
        <v>2018</v>
      </c>
      <c r="E280" s="38">
        <v>2018</v>
      </c>
      <c r="F280" s="32">
        <v>2.15</v>
      </c>
      <c r="G280" s="26" t="s">
        <v>102</v>
      </c>
      <c r="H280" s="29">
        <v>875</v>
      </c>
      <c r="I280" s="27">
        <f t="shared" si="24"/>
        <v>1881.25</v>
      </c>
      <c r="J280" s="29">
        <v>875</v>
      </c>
      <c r="K280" s="28">
        <f t="shared" ref="K280:K283" si="31">+J280*F280</f>
        <v>1881.25</v>
      </c>
      <c r="L280" s="29">
        <f t="shared" si="29"/>
        <v>0</v>
      </c>
      <c r="M280" s="62">
        <f t="shared" si="30"/>
        <v>0</v>
      </c>
      <c r="N280" s="45"/>
    </row>
    <row r="281" spans="1:14" s="18" customFormat="1" ht="27" customHeight="1" x14ac:dyDescent="0.25">
      <c r="A281" s="31">
        <v>1178</v>
      </c>
      <c r="B281" s="22" t="s">
        <v>261</v>
      </c>
      <c r="C281" s="21" t="s">
        <v>11</v>
      </c>
      <c r="D281" s="38">
        <v>2018</v>
      </c>
      <c r="E281" s="38">
        <v>2018</v>
      </c>
      <c r="F281" s="32">
        <v>6.9</v>
      </c>
      <c r="G281" s="26" t="s">
        <v>102</v>
      </c>
      <c r="H281" s="29">
        <v>29</v>
      </c>
      <c r="I281" s="27">
        <f t="shared" si="24"/>
        <v>200.10000000000002</v>
      </c>
      <c r="J281" s="29">
        <v>29</v>
      </c>
      <c r="K281" s="28">
        <f t="shared" si="31"/>
        <v>200.10000000000002</v>
      </c>
      <c r="L281" s="29">
        <f t="shared" si="29"/>
        <v>0</v>
      </c>
      <c r="M281" s="62">
        <f t="shared" si="30"/>
        <v>0</v>
      </c>
      <c r="N281" s="30"/>
    </row>
    <row r="282" spans="1:14" s="18" customFormat="1" ht="27" customHeight="1" x14ac:dyDescent="0.25">
      <c r="A282" s="31">
        <v>310</v>
      </c>
      <c r="B282" s="22" t="s">
        <v>262</v>
      </c>
      <c r="C282" s="21" t="s">
        <v>11</v>
      </c>
      <c r="D282" s="37">
        <v>44628</v>
      </c>
      <c r="E282" s="37">
        <v>44635</v>
      </c>
      <c r="F282" s="32">
        <v>0.98</v>
      </c>
      <c r="G282" s="26" t="s">
        <v>102</v>
      </c>
      <c r="H282" s="29">
        <v>5</v>
      </c>
      <c r="I282" s="27">
        <f t="shared" si="24"/>
        <v>4.9000000000000004</v>
      </c>
      <c r="J282" s="29">
        <v>5</v>
      </c>
      <c r="K282" s="28">
        <f t="shared" si="31"/>
        <v>4.9000000000000004</v>
      </c>
      <c r="L282" s="29">
        <f t="shared" si="29"/>
        <v>0</v>
      </c>
      <c r="M282" s="62">
        <f t="shared" si="30"/>
        <v>0</v>
      </c>
      <c r="N282" s="45"/>
    </row>
    <row r="283" spans="1:14" s="18" customFormat="1" ht="27" customHeight="1" x14ac:dyDescent="0.25">
      <c r="A283" s="31">
        <v>311</v>
      </c>
      <c r="B283" s="22" t="s">
        <v>263</v>
      </c>
      <c r="C283" s="21" t="s">
        <v>11</v>
      </c>
      <c r="D283" s="37">
        <v>44628</v>
      </c>
      <c r="E283" s="37">
        <v>44635</v>
      </c>
      <c r="F283" s="32">
        <v>1.81</v>
      </c>
      <c r="G283" s="26" t="s">
        <v>102</v>
      </c>
      <c r="H283" s="29">
        <v>0</v>
      </c>
      <c r="I283" s="27">
        <f t="shared" ref="I283:I346" si="32">+H283*F283</f>
        <v>0</v>
      </c>
      <c r="J283" s="29">
        <v>0</v>
      </c>
      <c r="K283" s="28">
        <f t="shared" si="31"/>
        <v>0</v>
      </c>
      <c r="L283" s="29">
        <f t="shared" si="29"/>
        <v>0</v>
      </c>
      <c r="M283" s="62">
        <f t="shared" si="30"/>
        <v>0</v>
      </c>
      <c r="N283" s="45"/>
    </row>
    <row r="284" spans="1:14" s="18" customFormat="1" ht="27" customHeight="1" x14ac:dyDescent="0.25">
      <c r="A284" s="31">
        <v>1176</v>
      </c>
      <c r="B284" s="22" t="s">
        <v>264</v>
      </c>
      <c r="C284" s="21" t="s">
        <v>11</v>
      </c>
      <c r="D284" s="37">
        <v>44411</v>
      </c>
      <c r="E284" s="37">
        <v>44411</v>
      </c>
      <c r="F284" s="32">
        <v>4.13</v>
      </c>
      <c r="G284" s="26" t="s">
        <v>102</v>
      </c>
      <c r="H284" s="29">
        <v>1512</v>
      </c>
      <c r="I284" s="27">
        <f t="shared" si="32"/>
        <v>6244.5599999999995</v>
      </c>
      <c r="J284" s="29">
        <v>1512</v>
      </c>
      <c r="K284" s="28">
        <v>6244.56</v>
      </c>
      <c r="L284" s="29">
        <f t="shared" si="29"/>
        <v>0</v>
      </c>
      <c r="M284" s="62">
        <f t="shared" si="30"/>
        <v>0</v>
      </c>
      <c r="N284" s="45"/>
    </row>
    <row r="285" spans="1:14" s="18" customFormat="1" ht="27" customHeight="1" x14ac:dyDescent="0.25">
      <c r="A285" s="31">
        <v>1177</v>
      </c>
      <c r="B285" s="22" t="s">
        <v>265</v>
      </c>
      <c r="C285" s="21" t="s">
        <v>11</v>
      </c>
      <c r="D285" s="37">
        <v>44993</v>
      </c>
      <c r="E285" s="37">
        <v>44994</v>
      </c>
      <c r="F285" s="32">
        <v>6.57</v>
      </c>
      <c r="G285" s="26" t="s">
        <v>102</v>
      </c>
      <c r="H285" s="29">
        <v>1580</v>
      </c>
      <c r="I285" s="27">
        <f t="shared" si="32"/>
        <v>10380.6</v>
      </c>
      <c r="J285" s="29">
        <v>1580</v>
      </c>
      <c r="K285" s="28">
        <f t="shared" ref="K285:K316" si="33">+J285*F285</f>
        <v>10380.6</v>
      </c>
      <c r="L285" s="29">
        <f t="shared" si="29"/>
        <v>0</v>
      </c>
      <c r="M285" s="62">
        <f t="shared" si="30"/>
        <v>0</v>
      </c>
      <c r="N285" s="45"/>
    </row>
    <row r="286" spans="1:14" s="18" customFormat="1" ht="27" customHeight="1" x14ac:dyDescent="0.25">
      <c r="A286" s="31">
        <v>112</v>
      </c>
      <c r="B286" s="22" t="s">
        <v>266</v>
      </c>
      <c r="C286" s="21" t="s">
        <v>11</v>
      </c>
      <c r="D286" s="49">
        <v>45483</v>
      </c>
      <c r="E286" s="49">
        <v>45483</v>
      </c>
      <c r="F286" s="32">
        <v>12.95</v>
      </c>
      <c r="G286" s="26" t="s">
        <v>102</v>
      </c>
      <c r="H286" s="29">
        <v>575</v>
      </c>
      <c r="I286" s="27">
        <f t="shared" si="32"/>
        <v>7446.25</v>
      </c>
      <c r="J286" s="29">
        <v>575</v>
      </c>
      <c r="K286" s="28">
        <f t="shared" si="33"/>
        <v>7446.25</v>
      </c>
      <c r="L286" s="29">
        <f t="shared" si="29"/>
        <v>0</v>
      </c>
      <c r="M286" s="62">
        <f t="shared" si="30"/>
        <v>0</v>
      </c>
      <c r="N286" s="45"/>
    </row>
    <row r="287" spans="1:14" s="18" customFormat="1" ht="27" customHeight="1" x14ac:dyDescent="0.25">
      <c r="A287" s="31">
        <v>173</v>
      </c>
      <c r="B287" s="22" t="s">
        <v>267</v>
      </c>
      <c r="C287" s="21" t="s">
        <v>56</v>
      </c>
      <c r="D287" s="37">
        <v>45512</v>
      </c>
      <c r="E287" s="37">
        <v>45512</v>
      </c>
      <c r="F287" s="32">
        <v>101.52</v>
      </c>
      <c r="G287" s="26" t="s">
        <v>102</v>
      </c>
      <c r="H287" s="29">
        <v>40</v>
      </c>
      <c r="I287" s="27">
        <f t="shared" si="32"/>
        <v>4060.7999999999997</v>
      </c>
      <c r="J287" s="29">
        <v>40</v>
      </c>
      <c r="K287" s="28">
        <f t="shared" si="33"/>
        <v>4060.7999999999997</v>
      </c>
      <c r="L287" s="29">
        <f t="shared" si="29"/>
        <v>0</v>
      </c>
      <c r="M287" s="62">
        <f t="shared" si="30"/>
        <v>0</v>
      </c>
      <c r="N287" s="45"/>
    </row>
    <row r="288" spans="1:14" s="18" customFormat="1" ht="27" customHeight="1" x14ac:dyDescent="0.25">
      <c r="A288" s="31">
        <v>152</v>
      </c>
      <c r="B288" s="22" t="s">
        <v>268</v>
      </c>
      <c r="C288" s="21" t="s">
        <v>11</v>
      </c>
      <c r="D288" s="37">
        <v>45512</v>
      </c>
      <c r="E288" s="37">
        <v>45512</v>
      </c>
      <c r="F288" s="32">
        <v>58.81</v>
      </c>
      <c r="G288" s="26" t="s">
        <v>102</v>
      </c>
      <c r="H288" s="29">
        <v>0</v>
      </c>
      <c r="I288" s="27">
        <f t="shared" si="32"/>
        <v>0</v>
      </c>
      <c r="J288" s="29">
        <v>0</v>
      </c>
      <c r="K288" s="28">
        <f t="shared" si="33"/>
        <v>0</v>
      </c>
      <c r="L288" s="29">
        <f t="shared" si="29"/>
        <v>0</v>
      </c>
      <c r="M288" s="62">
        <f t="shared" si="30"/>
        <v>0</v>
      </c>
      <c r="N288" s="45"/>
    </row>
    <row r="289" spans="1:14" s="18" customFormat="1" ht="27" customHeight="1" x14ac:dyDescent="0.25">
      <c r="A289" s="31">
        <v>964</v>
      </c>
      <c r="B289" s="22" t="s">
        <v>269</v>
      </c>
      <c r="C289" s="21" t="s">
        <v>11</v>
      </c>
      <c r="D289" s="37">
        <v>43795</v>
      </c>
      <c r="E289" s="37">
        <v>43795</v>
      </c>
      <c r="F289" s="32">
        <v>500</v>
      </c>
      <c r="G289" s="26" t="s">
        <v>102</v>
      </c>
      <c r="H289" s="29">
        <v>4</v>
      </c>
      <c r="I289" s="27">
        <f t="shared" si="32"/>
        <v>2000</v>
      </c>
      <c r="J289" s="29">
        <v>4</v>
      </c>
      <c r="K289" s="28">
        <f t="shared" si="33"/>
        <v>2000</v>
      </c>
      <c r="L289" s="29">
        <f t="shared" si="29"/>
        <v>0</v>
      </c>
      <c r="M289" s="62">
        <f t="shared" si="30"/>
        <v>0</v>
      </c>
      <c r="N289" s="30"/>
    </row>
    <row r="290" spans="1:14" s="18" customFormat="1" ht="27" customHeight="1" x14ac:dyDescent="0.25">
      <c r="A290" s="21">
        <v>1208</v>
      </c>
      <c r="B290" s="22" t="s">
        <v>270</v>
      </c>
      <c r="C290" s="21" t="s">
        <v>11</v>
      </c>
      <c r="D290" s="37">
        <v>43795</v>
      </c>
      <c r="E290" s="37">
        <v>43795</v>
      </c>
      <c r="F290" s="32">
        <v>500</v>
      </c>
      <c r="G290" s="26" t="s">
        <v>102</v>
      </c>
      <c r="H290" s="29">
        <v>4</v>
      </c>
      <c r="I290" s="27">
        <f t="shared" si="32"/>
        <v>2000</v>
      </c>
      <c r="J290" s="29">
        <v>4</v>
      </c>
      <c r="K290" s="28">
        <f t="shared" si="33"/>
        <v>2000</v>
      </c>
      <c r="L290" s="29">
        <f t="shared" si="29"/>
        <v>0</v>
      </c>
      <c r="M290" s="62">
        <f t="shared" si="30"/>
        <v>0</v>
      </c>
      <c r="N290" s="30"/>
    </row>
    <row r="291" spans="1:14" s="18" customFormat="1" ht="27" customHeight="1" x14ac:dyDescent="0.25">
      <c r="A291" s="31">
        <v>965</v>
      </c>
      <c r="B291" s="22" t="s">
        <v>271</v>
      </c>
      <c r="C291" s="21" t="s">
        <v>11</v>
      </c>
      <c r="D291" s="37">
        <v>43795</v>
      </c>
      <c r="E291" s="37">
        <v>43795</v>
      </c>
      <c r="F291" s="32">
        <v>500</v>
      </c>
      <c r="G291" s="26" t="s">
        <v>102</v>
      </c>
      <c r="H291" s="29">
        <v>4</v>
      </c>
      <c r="I291" s="27">
        <f t="shared" si="32"/>
        <v>2000</v>
      </c>
      <c r="J291" s="29">
        <v>4</v>
      </c>
      <c r="K291" s="28">
        <f t="shared" si="33"/>
        <v>2000</v>
      </c>
      <c r="L291" s="29">
        <f t="shared" si="29"/>
        <v>0</v>
      </c>
      <c r="M291" s="62">
        <f t="shared" si="30"/>
        <v>0</v>
      </c>
      <c r="N291" s="30"/>
    </row>
    <row r="292" spans="1:14" s="18" customFormat="1" ht="27" customHeight="1" x14ac:dyDescent="0.25">
      <c r="A292" s="31">
        <v>962</v>
      </c>
      <c r="B292" s="22" t="s">
        <v>272</v>
      </c>
      <c r="C292" s="21" t="s">
        <v>11</v>
      </c>
      <c r="D292" s="37">
        <v>43795</v>
      </c>
      <c r="E292" s="37">
        <v>43795</v>
      </c>
      <c r="F292" s="32">
        <v>930</v>
      </c>
      <c r="G292" s="26" t="s">
        <v>102</v>
      </c>
      <c r="H292" s="29">
        <v>6</v>
      </c>
      <c r="I292" s="27">
        <f t="shared" si="32"/>
        <v>5580</v>
      </c>
      <c r="J292" s="29">
        <v>6</v>
      </c>
      <c r="K292" s="28">
        <f t="shared" si="33"/>
        <v>5580</v>
      </c>
      <c r="L292" s="29">
        <f t="shared" si="29"/>
        <v>0</v>
      </c>
      <c r="M292" s="62">
        <f t="shared" si="30"/>
        <v>0</v>
      </c>
      <c r="N292" s="30"/>
    </row>
    <row r="293" spans="1:14" s="18" customFormat="1" ht="27" customHeight="1" x14ac:dyDescent="0.25">
      <c r="A293" s="31">
        <v>1057</v>
      </c>
      <c r="B293" s="22" t="s">
        <v>273</v>
      </c>
      <c r="C293" s="21" t="s">
        <v>11</v>
      </c>
      <c r="D293" s="37">
        <v>43501</v>
      </c>
      <c r="E293" s="37">
        <v>43501</v>
      </c>
      <c r="F293" s="32">
        <v>41</v>
      </c>
      <c r="G293" s="26" t="s">
        <v>102</v>
      </c>
      <c r="H293" s="29">
        <v>38</v>
      </c>
      <c r="I293" s="27">
        <f t="shared" si="32"/>
        <v>1558</v>
      </c>
      <c r="J293" s="29">
        <v>38</v>
      </c>
      <c r="K293" s="28">
        <f t="shared" si="33"/>
        <v>1558</v>
      </c>
      <c r="L293" s="29">
        <f t="shared" si="29"/>
        <v>0</v>
      </c>
      <c r="M293" s="62">
        <f t="shared" si="30"/>
        <v>0</v>
      </c>
      <c r="N293" s="30"/>
    </row>
    <row r="294" spans="1:14" s="18" customFormat="1" ht="27" customHeight="1" x14ac:dyDescent="0.25">
      <c r="A294" s="31">
        <v>359</v>
      </c>
      <c r="B294" s="22" t="s">
        <v>274</v>
      </c>
      <c r="C294" s="21" t="s">
        <v>11</v>
      </c>
      <c r="D294" s="38">
        <v>2018</v>
      </c>
      <c r="E294" s="38">
        <v>2018</v>
      </c>
      <c r="F294" s="32">
        <v>96</v>
      </c>
      <c r="G294" s="26" t="s">
        <v>102</v>
      </c>
      <c r="H294" s="29">
        <v>20</v>
      </c>
      <c r="I294" s="27">
        <f t="shared" si="32"/>
        <v>1920</v>
      </c>
      <c r="J294" s="29">
        <v>20</v>
      </c>
      <c r="K294" s="28">
        <f t="shared" si="33"/>
        <v>1920</v>
      </c>
      <c r="L294" s="29">
        <f t="shared" si="29"/>
        <v>0</v>
      </c>
      <c r="M294" s="62">
        <f t="shared" si="30"/>
        <v>0</v>
      </c>
      <c r="N294" s="30"/>
    </row>
    <row r="295" spans="1:14" s="18" customFormat="1" ht="27" customHeight="1" x14ac:dyDescent="0.25">
      <c r="A295" s="31">
        <v>364</v>
      </c>
      <c r="B295" s="22" t="s">
        <v>275</v>
      </c>
      <c r="C295" s="21" t="s">
        <v>11</v>
      </c>
      <c r="D295" s="37">
        <v>43852</v>
      </c>
      <c r="E295" s="37">
        <v>43852</v>
      </c>
      <c r="F295" s="32">
        <v>96</v>
      </c>
      <c r="G295" s="26" t="s">
        <v>102</v>
      </c>
      <c r="H295" s="29">
        <v>32</v>
      </c>
      <c r="I295" s="27">
        <f t="shared" si="32"/>
        <v>3072</v>
      </c>
      <c r="J295" s="29">
        <v>32</v>
      </c>
      <c r="K295" s="28">
        <f t="shared" si="33"/>
        <v>3072</v>
      </c>
      <c r="L295" s="29">
        <f t="shared" si="29"/>
        <v>0</v>
      </c>
      <c r="M295" s="62">
        <f t="shared" si="30"/>
        <v>0</v>
      </c>
      <c r="N295" s="30"/>
    </row>
    <row r="296" spans="1:14" s="18" customFormat="1" ht="27" customHeight="1" x14ac:dyDescent="0.25">
      <c r="A296" s="31">
        <v>366</v>
      </c>
      <c r="B296" s="22" t="s">
        <v>276</v>
      </c>
      <c r="C296" s="21" t="s">
        <v>11</v>
      </c>
      <c r="D296" s="38">
        <v>2018</v>
      </c>
      <c r="E296" s="38">
        <v>2018</v>
      </c>
      <c r="F296" s="32">
        <v>96</v>
      </c>
      <c r="G296" s="26" t="s">
        <v>102</v>
      </c>
      <c r="H296" s="29">
        <v>31</v>
      </c>
      <c r="I296" s="27">
        <f t="shared" si="32"/>
        <v>2976</v>
      </c>
      <c r="J296" s="29">
        <v>31</v>
      </c>
      <c r="K296" s="28">
        <f t="shared" si="33"/>
        <v>2976</v>
      </c>
      <c r="L296" s="29">
        <f t="shared" si="29"/>
        <v>0</v>
      </c>
      <c r="M296" s="62">
        <f t="shared" si="30"/>
        <v>0</v>
      </c>
      <c r="N296" s="30"/>
    </row>
    <row r="297" spans="1:14" s="18" customFormat="1" ht="27" customHeight="1" x14ac:dyDescent="0.25">
      <c r="A297" s="31" t="s">
        <v>368</v>
      </c>
      <c r="B297" s="22" t="s">
        <v>367</v>
      </c>
      <c r="C297" s="21" t="s">
        <v>11</v>
      </c>
      <c r="D297" s="37">
        <v>44993</v>
      </c>
      <c r="E297" s="37">
        <v>44994</v>
      </c>
      <c r="F297" s="32">
        <v>442.5</v>
      </c>
      <c r="G297" s="26" t="s">
        <v>102</v>
      </c>
      <c r="H297" s="29">
        <v>10</v>
      </c>
      <c r="I297" s="27">
        <f t="shared" si="32"/>
        <v>4425</v>
      </c>
      <c r="J297" s="29">
        <v>10</v>
      </c>
      <c r="K297" s="28">
        <f t="shared" si="33"/>
        <v>4425</v>
      </c>
      <c r="L297" s="29">
        <f t="shared" si="29"/>
        <v>0</v>
      </c>
      <c r="M297" s="62">
        <f t="shared" si="30"/>
        <v>0</v>
      </c>
      <c r="N297" s="30"/>
    </row>
    <row r="298" spans="1:14" s="18" customFormat="1" ht="27" customHeight="1" x14ac:dyDescent="0.25">
      <c r="A298" s="31">
        <v>949</v>
      </c>
      <c r="B298" s="22" t="s">
        <v>277</v>
      </c>
      <c r="C298" s="21" t="s">
        <v>11</v>
      </c>
      <c r="D298" s="37">
        <v>45408</v>
      </c>
      <c r="E298" s="37">
        <v>45408</v>
      </c>
      <c r="F298" s="32">
        <v>6669.36</v>
      </c>
      <c r="G298" s="26" t="s">
        <v>102</v>
      </c>
      <c r="H298" s="76">
        <v>5</v>
      </c>
      <c r="I298" s="27">
        <f t="shared" si="32"/>
        <v>33346.799999999996</v>
      </c>
      <c r="J298" s="76">
        <v>5</v>
      </c>
      <c r="K298" s="28">
        <f t="shared" si="33"/>
        <v>33346.799999999996</v>
      </c>
      <c r="L298" s="29">
        <f t="shared" si="29"/>
        <v>0</v>
      </c>
      <c r="M298" s="62">
        <f t="shared" si="30"/>
        <v>0</v>
      </c>
      <c r="N298" s="30"/>
    </row>
    <row r="299" spans="1:14" s="18" customFormat="1" ht="27" customHeight="1" x14ac:dyDescent="0.25">
      <c r="A299" s="31">
        <v>948</v>
      </c>
      <c r="B299" s="22" t="s">
        <v>278</v>
      </c>
      <c r="C299" s="21" t="s">
        <v>11</v>
      </c>
      <c r="D299" s="37">
        <v>45408</v>
      </c>
      <c r="E299" s="37">
        <v>45408</v>
      </c>
      <c r="F299" s="32">
        <v>5545.95</v>
      </c>
      <c r="G299" s="26" t="s">
        <v>102</v>
      </c>
      <c r="H299" s="29">
        <v>5</v>
      </c>
      <c r="I299" s="27">
        <f t="shared" si="32"/>
        <v>27729.75</v>
      </c>
      <c r="J299" s="29">
        <v>5</v>
      </c>
      <c r="K299" s="28">
        <f t="shared" si="33"/>
        <v>27729.75</v>
      </c>
      <c r="L299" s="29">
        <f t="shared" si="29"/>
        <v>0</v>
      </c>
      <c r="M299" s="62">
        <f t="shared" si="30"/>
        <v>0</v>
      </c>
      <c r="N299" s="45"/>
    </row>
    <row r="300" spans="1:14" s="18" customFormat="1" ht="27" customHeight="1" x14ac:dyDescent="0.25">
      <c r="A300" s="31">
        <v>946</v>
      </c>
      <c r="B300" s="22" t="s">
        <v>279</v>
      </c>
      <c r="C300" s="21" t="s">
        <v>11</v>
      </c>
      <c r="D300" s="37">
        <v>45408</v>
      </c>
      <c r="E300" s="37">
        <v>45408</v>
      </c>
      <c r="F300" s="32">
        <v>5330.06</v>
      </c>
      <c r="G300" s="26" t="s">
        <v>102</v>
      </c>
      <c r="H300" s="29">
        <v>3</v>
      </c>
      <c r="I300" s="27">
        <f t="shared" si="32"/>
        <v>15990.18</v>
      </c>
      <c r="J300" s="29">
        <v>3</v>
      </c>
      <c r="K300" s="28">
        <f t="shared" si="33"/>
        <v>15990.18</v>
      </c>
      <c r="L300" s="29">
        <f t="shared" si="29"/>
        <v>0</v>
      </c>
      <c r="M300" s="62">
        <f t="shared" si="30"/>
        <v>0</v>
      </c>
      <c r="N300" s="30"/>
    </row>
    <row r="301" spans="1:14" s="18" customFormat="1" ht="27" customHeight="1" x14ac:dyDescent="0.25">
      <c r="A301" s="31" t="s">
        <v>371</v>
      </c>
      <c r="B301" s="22" t="s">
        <v>372</v>
      </c>
      <c r="C301" s="21" t="s">
        <v>11</v>
      </c>
      <c r="D301" s="37">
        <v>45408</v>
      </c>
      <c r="E301" s="37">
        <v>45408</v>
      </c>
      <c r="F301" s="32">
        <v>6669.36</v>
      </c>
      <c r="G301" s="26" t="s">
        <v>102</v>
      </c>
      <c r="H301" s="29">
        <v>5</v>
      </c>
      <c r="I301" s="27">
        <f t="shared" si="32"/>
        <v>33346.799999999996</v>
      </c>
      <c r="J301" s="29">
        <v>5</v>
      </c>
      <c r="K301" s="28">
        <f t="shared" si="33"/>
        <v>33346.799999999996</v>
      </c>
      <c r="L301" s="29">
        <f t="shared" si="29"/>
        <v>0</v>
      </c>
      <c r="M301" s="62">
        <f t="shared" si="30"/>
        <v>0</v>
      </c>
      <c r="N301" s="30"/>
    </row>
    <row r="302" spans="1:14" s="18" customFormat="1" ht="27" customHeight="1" x14ac:dyDescent="0.25">
      <c r="A302" s="31">
        <v>474</v>
      </c>
      <c r="B302" s="22" t="s">
        <v>280</v>
      </c>
      <c r="C302" s="21" t="s">
        <v>11</v>
      </c>
      <c r="D302" s="37">
        <v>44455</v>
      </c>
      <c r="E302" s="37">
        <v>44455</v>
      </c>
      <c r="F302" s="32">
        <v>4525.13</v>
      </c>
      <c r="G302" s="26" t="s">
        <v>102</v>
      </c>
      <c r="H302" s="29">
        <v>6</v>
      </c>
      <c r="I302" s="27">
        <f t="shared" si="32"/>
        <v>27150.78</v>
      </c>
      <c r="J302" s="29">
        <v>6</v>
      </c>
      <c r="K302" s="28">
        <f t="shared" si="33"/>
        <v>27150.78</v>
      </c>
      <c r="L302" s="29">
        <f t="shared" si="29"/>
        <v>0</v>
      </c>
      <c r="M302" s="62">
        <f t="shared" si="30"/>
        <v>0</v>
      </c>
      <c r="N302" s="30"/>
    </row>
    <row r="303" spans="1:14" s="18" customFormat="1" ht="27" customHeight="1" x14ac:dyDescent="0.25">
      <c r="A303" s="31">
        <v>464</v>
      </c>
      <c r="B303" s="22" t="s">
        <v>281</v>
      </c>
      <c r="C303" s="21" t="s">
        <v>11</v>
      </c>
      <c r="D303" s="37">
        <v>44455</v>
      </c>
      <c r="E303" s="37">
        <v>44455</v>
      </c>
      <c r="F303" s="32">
        <v>4525.38</v>
      </c>
      <c r="G303" s="26" t="s">
        <v>102</v>
      </c>
      <c r="H303" s="29">
        <v>10</v>
      </c>
      <c r="I303" s="27">
        <f t="shared" si="32"/>
        <v>45253.8</v>
      </c>
      <c r="J303" s="29">
        <v>10</v>
      </c>
      <c r="K303" s="28">
        <f t="shared" si="33"/>
        <v>45253.8</v>
      </c>
      <c r="L303" s="29">
        <f t="shared" si="29"/>
        <v>0</v>
      </c>
      <c r="M303" s="62">
        <f t="shared" si="30"/>
        <v>0</v>
      </c>
      <c r="N303" s="30"/>
    </row>
    <row r="304" spans="1:14" s="18" customFormat="1" ht="27" customHeight="1" x14ac:dyDescent="0.25">
      <c r="A304" s="31">
        <v>473</v>
      </c>
      <c r="B304" s="22" t="s">
        <v>282</v>
      </c>
      <c r="C304" s="21" t="s">
        <v>11</v>
      </c>
      <c r="D304" s="37">
        <v>44455</v>
      </c>
      <c r="E304" s="37">
        <v>44455</v>
      </c>
      <c r="F304" s="32">
        <v>4524.55</v>
      </c>
      <c r="G304" s="26" t="s">
        <v>102</v>
      </c>
      <c r="H304" s="29">
        <v>5</v>
      </c>
      <c r="I304" s="27">
        <f t="shared" si="32"/>
        <v>22622.75</v>
      </c>
      <c r="J304" s="29">
        <v>5</v>
      </c>
      <c r="K304" s="28">
        <f t="shared" si="33"/>
        <v>22622.75</v>
      </c>
      <c r="L304" s="29">
        <f t="shared" si="29"/>
        <v>0</v>
      </c>
      <c r="M304" s="62">
        <f t="shared" si="30"/>
        <v>0</v>
      </c>
      <c r="N304" s="30"/>
    </row>
    <row r="305" spans="1:14" s="18" customFormat="1" ht="27" customHeight="1" x14ac:dyDescent="0.25">
      <c r="A305" s="31">
        <v>944</v>
      </c>
      <c r="B305" s="22" t="s">
        <v>283</v>
      </c>
      <c r="C305" s="21" t="s">
        <v>11</v>
      </c>
      <c r="D305" s="37">
        <v>45408</v>
      </c>
      <c r="E305" s="37">
        <v>45408</v>
      </c>
      <c r="F305" s="32">
        <v>8310</v>
      </c>
      <c r="G305" s="26" t="s">
        <v>102</v>
      </c>
      <c r="H305" s="29">
        <v>6</v>
      </c>
      <c r="I305" s="27">
        <f t="shared" si="32"/>
        <v>49860</v>
      </c>
      <c r="J305" s="29">
        <v>6</v>
      </c>
      <c r="K305" s="28">
        <f t="shared" si="33"/>
        <v>49860</v>
      </c>
      <c r="L305" s="29">
        <f t="shared" si="29"/>
        <v>0</v>
      </c>
      <c r="M305" s="62">
        <f t="shared" si="30"/>
        <v>0</v>
      </c>
      <c r="N305" s="30"/>
    </row>
    <row r="306" spans="1:14" s="18" customFormat="1" ht="27" customHeight="1" x14ac:dyDescent="0.25">
      <c r="A306" s="31">
        <v>943</v>
      </c>
      <c r="B306" s="22" t="s">
        <v>284</v>
      </c>
      <c r="C306" s="21" t="s">
        <v>11</v>
      </c>
      <c r="D306" s="37">
        <v>45408</v>
      </c>
      <c r="E306" s="37">
        <v>45408</v>
      </c>
      <c r="F306" s="32">
        <v>9340.36</v>
      </c>
      <c r="G306" s="26" t="s">
        <v>102</v>
      </c>
      <c r="H306" s="29">
        <v>4</v>
      </c>
      <c r="I306" s="27">
        <f t="shared" si="32"/>
        <v>37361.440000000002</v>
      </c>
      <c r="J306" s="29">
        <v>4</v>
      </c>
      <c r="K306" s="28">
        <f t="shared" si="33"/>
        <v>37361.440000000002</v>
      </c>
      <c r="L306" s="29">
        <f t="shared" si="29"/>
        <v>0</v>
      </c>
      <c r="M306" s="62">
        <f t="shared" si="30"/>
        <v>0</v>
      </c>
      <c r="N306" s="30"/>
    </row>
    <row r="307" spans="1:14" s="18" customFormat="1" ht="27" customHeight="1" x14ac:dyDescent="0.25">
      <c r="A307" s="31">
        <v>945</v>
      </c>
      <c r="B307" s="22" t="s">
        <v>285</v>
      </c>
      <c r="C307" s="21" t="s">
        <v>11</v>
      </c>
      <c r="D307" s="37">
        <v>45408</v>
      </c>
      <c r="E307" s="37">
        <v>45408</v>
      </c>
      <c r="F307" s="32">
        <v>7746.71</v>
      </c>
      <c r="G307" s="26" t="s">
        <v>102</v>
      </c>
      <c r="H307" s="29">
        <v>5</v>
      </c>
      <c r="I307" s="27">
        <f t="shared" si="32"/>
        <v>38733.550000000003</v>
      </c>
      <c r="J307" s="29">
        <v>5</v>
      </c>
      <c r="K307" s="28">
        <f t="shared" si="33"/>
        <v>38733.550000000003</v>
      </c>
      <c r="L307" s="29">
        <f t="shared" si="29"/>
        <v>0</v>
      </c>
      <c r="M307" s="62">
        <f t="shared" si="30"/>
        <v>0</v>
      </c>
      <c r="N307" s="30"/>
    </row>
    <row r="308" spans="1:14" s="18" customFormat="1" ht="27" customHeight="1" x14ac:dyDescent="0.25">
      <c r="A308" s="31">
        <v>942</v>
      </c>
      <c r="B308" s="22" t="s">
        <v>286</v>
      </c>
      <c r="C308" s="21" t="s">
        <v>11</v>
      </c>
      <c r="D308" s="37">
        <v>45408</v>
      </c>
      <c r="E308" s="37">
        <v>45408</v>
      </c>
      <c r="F308" s="32">
        <v>5775.5</v>
      </c>
      <c r="G308" s="26" t="s">
        <v>102</v>
      </c>
      <c r="H308" s="29">
        <v>4</v>
      </c>
      <c r="I308" s="27">
        <f t="shared" si="32"/>
        <v>23102</v>
      </c>
      <c r="J308" s="29">
        <v>4</v>
      </c>
      <c r="K308" s="28">
        <f t="shared" si="33"/>
        <v>23102</v>
      </c>
      <c r="L308" s="29">
        <f t="shared" si="29"/>
        <v>0</v>
      </c>
      <c r="M308" s="62">
        <f t="shared" si="30"/>
        <v>0</v>
      </c>
      <c r="N308" s="30"/>
    </row>
    <row r="309" spans="1:14" s="18" customFormat="1" ht="27" customHeight="1" x14ac:dyDescent="0.25">
      <c r="A309" s="31">
        <v>922</v>
      </c>
      <c r="B309" s="22" t="s">
        <v>357</v>
      </c>
      <c r="C309" s="21" t="s">
        <v>11</v>
      </c>
      <c r="D309" s="37">
        <v>45408</v>
      </c>
      <c r="E309" s="37">
        <v>45408</v>
      </c>
      <c r="F309" s="36">
        <v>8623.44</v>
      </c>
      <c r="G309" s="26" t="s">
        <v>102</v>
      </c>
      <c r="H309" s="100">
        <v>0</v>
      </c>
      <c r="I309" s="27">
        <f t="shared" si="32"/>
        <v>0</v>
      </c>
      <c r="J309" s="100">
        <v>0</v>
      </c>
      <c r="K309" s="28">
        <f t="shared" si="33"/>
        <v>0</v>
      </c>
      <c r="L309" s="29">
        <f t="shared" si="29"/>
        <v>0</v>
      </c>
      <c r="M309" s="62">
        <f t="shared" si="30"/>
        <v>0</v>
      </c>
      <c r="N309" s="30"/>
    </row>
    <row r="310" spans="1:14" s="67" customFormat="1" ht="27" customHeight="1" x14ac:dyDescent="0.25">
      <c r="A310" s="71">
        <v>1238</v>
      </c>
      <c r="B310" s="70" t="s">
        <v>358</v>
      </c>
      <c r="C310" s="71" t="s">
        <v>11</v>
      </c>
      <c r="D310" s="37">
        <v>45408</v>
      </c>
      <c r="E310" s="37">
        <v>45408</v>
      </c>
      <c r="F310" s="73">
        <v>8623.44</v>
      </c>
      <c r="G310" s="56" t="s">
        <v>102</v>
      </c>
      <c r="H310" s="101">
        <v>0</v>
      </c>
      <c r="I310" s="74">
        <f t="shared" si="32"/>
        <v>0</v>
      </c>
      <c r="J310" s="101">
        <v>0</v>
      </c>
      <c r="K310" s="75">
        <f t="shared" si="33"/>
        <v>0</v>
      </c>
      <c r="L310" s="76">
        <f t="shared" ref="L310:L341" si="34">+H310-J310</f>
        <v>0</v>
      </c>
      <c r="M310" s="62">
        <f t="shared" si="30"/>
        <v>0</v>
      </c>
      <c r="N310" s="62"/>
    </row>
    <row r="311" spans="1:14" s="18" customFormat="1" ht="27" customHeight="1" x14ac:dyDescent="0.25">
      <c r="A311" s="21">
        <v>1206</v>
      </c>
      <c r="B311" s="22" t="s">
        <v>359</v>
      </c>
      <c r="C311" s="21" t="s">
        <v>11</v>
      </c>
      <c r="D311" s="37">
        <v>45408</v>
      </c>
      <c r="E311" s="37">
        <v>45408</v>
      </c>
      <c r="F311" s="36">
        <v>7048.72</v>
      </c>
      <c r="G311" s="26" t="s">
        <v>102</v>
      </c>
      <c r="H311" s="100">
        <v>4</v>
      </c>
      <c r="I311" s="27">
        <f t="shared" si="32"/>
        <v>28194.880000000001</v>
      </c>
      <c r="J311" s="100">
        <v>4</v>
      </c>
      <c r="K311" s="28">
        <f t="shared" si="33"/>
        <v>28194.880000000001</v>
      </c>
      <c r="L311" s="29">
        <f t="shared" si="34"/>
        <v>0</v>
      </c>
      <c r="M311" s="62">
        <f t="shared" si="30"/>
        <v>0</v>
      </c>
      <c r="N311" s="30"/>
    </row>
    <row r="312" spans="1:14" s="67" customFormat="1" ht="27" customHeight="1" x14ac:dyDescent="0.25">
      <c r="A312" s="71">
        <v>1237</v>
      </c>
      <c r="B312" s="70" t="s">
        <v>360</v>
      </c>
      <c r="C312" s="71" t="s">
        <v>11</v>
      </c>
      <c r="D312" s="37">
        <v>45408</v>
      </c>
      <c r="E312" s="37">
        <v>45408</v>
      </c>
      <c r="F312" s="73">
        <v>0</v>
      </c>
      <c r="G312" s="56" t="s">
        <v>102</v>
      </c>
      <c r="H312" s="101"/>
      <c r="I312" s="74">
        <f t="shared" si="32"/>
        <v>0</v>
      </c>
      <c r="J312" s="101"/>
      <c r="K312" s="75">
        <f t="shared" si="33"/>
        <v>0</v>
      </c>
      <c r="L312" s="76">
        <f t="shared" si="34"/>
        <v>0</v>
      </c>
      <c r="M312" s="62">
        <f t="shared" si="30"/>
        <v>0</v>
      </c>
      <c r="N312" s="62"/>
    </row>
    <row r="313" spans="1:14" s="18" customFormat="1" ht="27" customHeight="1" x14ac:dyDescent="0.25">
      <c r="A313" s="31">
        <v>532</v>
      </c>
      <c r="B313" s="22" t="s">
        <v>287</v>
      </c>
      <c r="C313" s="21" t="s">
        <v>11</v>
      </c>
      <c r="D313" s="37">
        <v>43840</v>
      </c>
      <c r="E313" s="37">
        <v>43840</v>
      </c>
      <c r="F313" s="32">
        <v>10050</v>
      </c>
      <c r="G313" s="26" t="s">
        <v>102</v>
      </c>
      <c r="H313" s="29">
        <v>2</v>
      </c>
      <c r="I313" s="27">
        <f t="shared" si="32"/>
        <v>20100</v>
      </c>
      <c r="J313" s="29">
        <v>2</v>
      </c>
      <c r="K313" s="28">
        <f t="shared" si="33"/>
        <v>20100</v>
      </c>
      <c r="L313" s="29">
        <f t="shared" si="34"/>
        <v>0</v>
      </c>
      <c r="M313" s="62">
        <f t="shared" si="30"/>
        <v>0</v>
      </c>
      <c r="N313" s="30"/>
    </row>
    <row r="314" spans="1:14" s="18" customFormat="1" ht="27" customHeight="1" x14ac:dyDescent="0.25">
      <c r="A314" s="31">
        <v>531</v>
      </c>
      <c r="B314" s="22" t="s">
        <v>288</v>
      </c>
      <c r="C314" s="21" t="s">
        <v>11</v>
      </c>
      <c r="D314" s="37">
        <v>43840</v>
      </c>
      <c r="E314" s="37">
        <v>43840</v>
      </c>
      <c r="F314" s="32">
        <v>10050</v>
      </c>
      <c r="G314" s="26" t="s">
        <v>102</v>
      </c>
      <c r="H314" s="29">
        <v>2</v>
      </c>
      <c r="I314" s="27">
        <f t="shared" si="32"/>
        <v>20100</v>
      </c>
      <c r="J314" s="29">
        <v>2</v>
      </c>
      <c r="K314" s="28">
        <f t="shared" si="33"/>
        <v>20100</v>
      </c>
      <c r="L314" s="29">
        <f t="shared" si="34"/>
        <v>0</v>
      </c>
      <c r="M314" s="62">
        <f t="shared" si="30"/>
        <v>0</v>
      </c>
      <c r="N314" s="30"/>
    </row>
    <row r="315" spans="1:14" s="18" customFormat="1" ht="27" customHeight="1" x14ac:dyDescent="0.25">
      <c r="A315" s="31">
        <v>533</v>
      </c>
      <c r="B315" s="22" t="s">
        <v>289</v>
      </c>
      <c r="C315" s="21" t="s">
        <v>11</v>
      </c>
      <c r="D315" s="37">
        <v>43840</v>
      </c>
      <c r="E315" s="37">
        <v>43840</v>
      </c>
      <c r="F315" s="32">
        <v>10050</v>
      </c>
      <c r="G315" s="26" t="s">
        <v>102</v>
      </c>
      <c r="H315" s="29">
        <v>2</v>
      </c>
      <c r="I315" s="27">
        <f t="shared" si="32"/>
        <v>20100</v>
      </c>
      <c r="J315" s="29">
        <v>2</v>
      </c>
      <c r="K315" s="28">
        <f t="shared" si="33"/>
        <v>20100</v>
      </c>
      <c r="L315" s="29">
        <f t="shared" si="34"/>
        <v>0</v>
      </c>
      <c r="M315" s="62">
        <f t="shared" si="30"/>
        <v>0</v>
      </c>
      <c r="N315" s="30"/>
    </row>
    <row r="316" spans="1:14" s="18" customFormat="1" ht="27" customHeight="1" x14ac:dyDescent="0.25">
      <c r="A316" s="31">
        <v>530</v>
      </c>
      <c r="B316" s="22" t="s">
        <v>290</v>
      </c>
      <c r="C316" s="21" t="s">
        <v>11</v>
      </c>
      <c r="D316" s="37">
        <v>43840</v>
      </c>
      <c r="E316" s="37">
        <v>43840</v>
      </c>
      <c r="F316" s="32">
        <v>5000</v>
      </c>
      <c r="G316" s="26" t="s">
        <v>102</v>
      </c>
      <c r="H316" s="29">
        <v>1</v>
      </c>
      <c r="I316" s="27">
        <f t="shared" si="32"/>
        <v>5000</v>
      </c>
      <c r="J316" s="29">
        <v>1</v>
      </c>
      <c r="K316" s="28">
        <f t="shared" si="33"/>
        <v>5000</v>
      </c>
      <c r="L316" s="29">
        <f t="shared" si="34"/>
        <v>0</v>
      </c>
      <c r="M316" s="62">
        <f t="shared" si="30"/>
        <v>0</v>
      </c>
      <c r="N316" s="30"/>
    </row>
    <row r="317" spans="1:14" s="18" customFormat="1" ht="27" customHeight="1" x14ac:dyDescent="0.25">
      <c r="A317" s="21">
        <v>933</v>
      </c>
      <c r="B317" s="22" t="s">
        <v>291</v>
      </c>
      <c r="C317" s="21" t="s">
        <v>11</v>
      </c>
      <c r="D317" s="37">
        <v>45408</v>
      </c>
      <c r="E317" s="37">
        <v>45408</v>
      </c>
      <c r="F317" s="32">
        <v>0</v>
      </c>
      <c r="G317" s="26" t="s">
        <v>102</v>
      </c>
      <c r="H317" s="29">
        <v>9</v>
      </c>
      <c r="I317" s="27">
        <f t="shared" si="32"/>
        <v>0</v>
      </c>
      <c r="J317" s="29">
        <v>9</v>
      </c>
      <c r="K317" s="28">
        <f t="shared" ref="K317:K348" si="35">+J317*F317</f>
        <v>0</v>
      </c>
      <c r="L317" s="29">
        <f t="shared" si="34"/>
        <v>0</v>
      </c>
      <c r="M317" s="62">
        <f t="shared" si="30"/>
        <v>0</v>
      </c>
      <c r="N317" s="30"/>
    </row>
    <row r="318" spans="1:14" s="18" customFormat="1" ht="27" customHeight="1" x14ac:dyDescent="0.25">
      <c r="A318" s="31">
        <v>475</v>
      </c>
      <c r="B318" s="22" t="s">
        <v>292</v>
      </c>
      <c r="C318" s="21" t="s">
        <v>11</v>
      </c>
      <c r="D318" s="37">
        <v>45408</v>
      </c>
      <c r="E318" s="37">
        <v>45408</v>
      </c>
      <c r="F318" s="32">
        <v>9773.8700000000008</v>
      </c>
      <c r="G318" s="26" t="s">
        <v>102</v>
      </c>
      <c r="H318" s="29">
        <v>24</v>
      </c>
      <c r="I318" s="27">
        <f t="shared" si="32"/>
        <v>234572.88</v>
      </c>
      <c r="J318" s="29">
        <v>24</v>
      </c>
      <c r="K318" s="28">
        <f t="shared" si="35"/>
        <v>234572.88</v>
      </c>
      <c r="L318" s="29">
        <f t="shared" si="34"/>
        <v>0</v>
      </c>
      <c r="M318" s="62"/>
      <c r="N318" s="45"/>
    </row>
    <row r="319" spans="1:14" s="18" customFormat="1" ht="27" customHeight="1" x14ac:dyDescent="0.25">
      <c r="A319" s="31">
        <v>1181</v>
      </c>
      <c r="B319" s="22" t="s">
        <v>361</v>
      </c>
      <c r="C319" s="21" t="s">
        <v>11</v>
      </c>
      <c r="D319" s="37">
        <v>43840</v>
      </c>
      <c r="E319" s="37">
        <v>43840</v>
      </c>
      <c r="F319" s="32">
        <v>1967.14</v>
      </c>
      <c r="G319" s="26" t="s">
        <v>102</v>
      </c>
      <c r="H319" s="100">
        <v>0</v>
      </c>
      <c r="I319" s="27">
        <f t="shared" si="32"/>
        <v>0</v>
      </c>
      <c r="J319" s="100">
        <v>0</v>
      </c>
      <c r="K319" s="28">
        <f t="shared" si="35"/>
        <v>0</v>
      </c>
      <c r="L319" s="29">
        <f t="shared" si="34"/>
        <v>0</v>
      </c>
      <c r="M319" s="62">
        <f t="shared" ref="M319:M353" si="36">+L319*F319</f>
        <v>0</v>
      </c>
      <c r="N319" s="30"/>
    </row>
    <row r="320" spans="1:14" s="18" customFormat="1" ht="30.75" customHeight="1" x14ac:dyDescent="0.25">
      <c r="A320" s="21">
        <v>1263</v>
      </c>
      <c r="B320" s="22" t="s">
        <v>315</v>
      </c>
      <c r="C320" s="21" t="s">
        <v>11</v>
      </c>
      <c r="D320" s="37">
        <v>44477</v>
      </c>
      <c r="E320" s="37">
        <v>44477</v>
      </c>
      <c r="F320" s="32">
        <v>6159.6</v>
      </c>
      <c r="G320" s="26" t="s">
        <v>102</v>
      </c>
      <c r="H320" s="29">
        <v>5</v>
      </c>
      <c r="I320" s="27">
        <f t="shared" si="32"/>
        <v>30798</v>
      </c>
      <c r="J320" s="29">
        <v>5</v>
      </c>
      <c r="K320" s="28">
        <f t="shared" si="35"/>
        <v>30798</v>
      </c>
      <c r="L320" s="29">
        <f t="shared" si="34"/>
        <v>0</v>
      </c>
      <c r="M320" s="62">
        <f t="shared" si="36"/>
        <v>0</v>
      </c>
      <c r="N320" s="30"/>
    </row>
    <row r="321" spans="1:14" s="18" customFormat="1" ht="27" customHeight="1" x14ac:dyDescent="0.25">
      <c r="A321" s="21">
        <v>1264</v>
      </c>
      <c r="B321" s="22" t="s">
        <v>316</v>
      </c>
      <c r="C321" s="21" t="s">
        <v>11</v>
      </c>
      <c r="D321" s="37">
        <v>44477</v>
      </c>
      <c r="E321" s="37">
        <v>44477</v>
      </c>
      <c r="F321" s="32">
        <v>6159.6</v>
      </c>
      <c r="G321" s="26" t="s">
        <v>102</v>
      </c>
      <c r="H321" s="29">
        <v>5</v>
      </c>
      <c r="I321" s="27">
        <f t="shared" si="32"/>
        <v>30798</v>
      </c>
      <c r="J321" s="29">
        <v>5</v>
      </c>
      <c r="K321" s="28">
        <f t="shared" si="35"/>
        <v>30798</v>
      </c>
      <c r="L321" s="29">
        <f t="shared" si="34"/>
        <v>0</v>
      </c>
      <c r="M321" s="62">
        <f t="shared" si="36"/>
        <v>0</v>
      </c>
      <c r="N321" s="30"/>
    </row>
    <row r="322" spans="1:14" s="18" customFormat="1" ht="30.75" customHeight="1" x14ac:dyDescent="0.25">
      <c r="A322" s="21">
        <v>1265</v>
      </c>
      <c r="B322" s="22" t="s">
        <v>317</v>
      </c>
      <c r="C322" s="21" t="s">
        <v>11</v>
      </c>
      <c r="D322" s="37">
        <v>44477</v>
      </c>
      <c r="E322" s="37">
        <v>44477</v>
      </c>
      <c r="F322" s="32">
        <v>6159.6</v>
      </c>
      <c r="G322" s="26" t="s">
        <v>102</v>
      </c>
      <c r="H322" s="29">
        <v>5</v>
      </c>
      <c r="I322" s="27">
        <f t="shared" si="32"/>
        <v>30798</v>
      </c>
      <c r="J322" s="29">
        <v>5</v>
      </c>
      <c r="K322" s="28">
        <f t="shared" si="35"/>
        <v>30798</v>
      </c>
      <c r="L322" s="29">
        <f t="shared" si="34"/>
        <v>0</v>
      </c>
      <c r="M322" s="62">
        <f t="shared" si="36"/>
        <v>0</v>
      </c>
      <c r="N322" s="30"/>
    </row>
    <row r="323" spans="1:14" s="18" customFormat="1" ht="33" customHeight="1" x14ac:dyDescent="0.25">
      <c r="A323" s="21">
        <v>1266</v>
      </c>
      <c r="B323" s="22" t="s">
        <v>318</v>
      </c>
      <c r="C323" s="21" t="s">
        <v>11</v>
      </c>
      <c r="D323" s="37">
        <v>44477</v>
      </c>
      <c r="E323" s="37">
        <v>44477</v>
      </c>
      <c r="F323" s="32">
        <v>6159.6</v>
      </c>
      <c r="G323" s="26" t="s">
        <v>102</v>
      </c>
      <c r="H323" s="29">
        <v>5</v>
      </c>
      <c r="I323" s="27">
        <f t="shared" si="32"/>
        <v>30798</v>
      </c>
      <c r="J323" s="29">
        <v>5</v>
      </c>
      <c r="K323" s="28">
        <f t="shared" si="35"/>
        <v>30798</v>
      </c>
      <c r="L323" s="29">
        <f t="shared" si="34"/>
        <v>0</v>
      </c>
      <c r="M323" s="62">
        <f t="shared" si="36"/>
        <v>0</v>
      </c>
      <c r="N323" s="30"/>
    </row>
    <row r="324" spans="1:14" s="18" customFormat="1" ht="27" customHeight="1" x14ac:dyDescent="0.25">
      <c r="A324" s="31">
        <v>529</v>
      </c>
      <c r="B324" s="22" t="s">
        <v>293</v>
      </c>
      <c r="C324" s="21" t="s">
        <v>11</v>
      </c>
      <c r="D324" s="37">
        <v>43840</v>
      </c>
      <c r="E324" s="37">
        <v>43840</v>
      </c>
      <c r="F324" s="32">
        <v>2801.72</v>
      </c>
      <c r="G324" s="26" t="s">
        <v>102</v>
      </c>
      <c r="H324" s="29">
        <v>5</v>
      </c>
      <c r="I324" s="27">
        <f t="shared" si="32"/>
        <v>14008.599999999999</v>
      </c>
      <c r="J324" s="29">
        <v>5</v>
      </c>
      <c r="K324" s="28">
        <f t="shared" si="35"/>
        <v>14008.599999999999</v>
      </c>
      <c r="L324" s="29">
        <f t="shared" si="34"/>
        <v>0</v>
      </c>
      <c r="M324" s="62">
        <f t="shared" si="36"/>
        <v>0</v>
      </c>
      <c r="N324" s="30"/>
    </row>
    <row r="325" spans="1:14" s="18" customFormat="1" ht="27" customHeight="1" x14ac:dyDescent="0.25">
      <c r="A325" s="31" t="s">
        <v>331</v>
      </c>
      <c r="B325" s="22" t="s">
        <v>332</v>
      </c>
      <c r="C325" s="21" t="s">
        <v>11</v>
      </c>
      <c r="D325" s="37">
        <v>45408</v>
      </c>
      <c r="E325" s="37">
        <v>45408</v>
      </c>
      <c r="F325" s="32">
        <v>7399.42</v>
      </c>
      <c r="G325" s="26" t="s">
        <v>102</v>
      </c>
      <c r="H325" s="29">
        <v>11</v>
      </c>
      <c r="I325" s="27">
        <f t="shared" si="32"/>
        <v>81393.62</v>
      </c>
      <c r="J325" s="29">
        <v>11</v>
      </c>
      <c r="K325" s="28">
        <f t="shared" si="35"/>
        <v>81393.62</v>
      </c>
      <c r="L325" s="29">
        <f t="shared" si="34"/>
        <v>0</v>
      </c>
      <c r="M325" s="62">
        <f t="shared" si="36"/>
        <v>0</v>
      </c>
      <c r="N325" s="30"/>
    </row>
    <row r="326" spans="1:14" s="18" customFormat="1" ht="27" customHeight="1" x14ac:dyDescent="0.25">
      <c r="A326" s="31" t="s">
        <v>333</v>
      </c>
      <c r="B326" s="22" t="s">
        <v>334</v>
      </c>
      <c r="C326" s="21" t="s">
        <v>56</v>
      </c>
      <c r="D326" s="37">
        <v>45408</v>
      </c>
      <c r="E326" s="37">
        <v>45408</v>
      </c>
      <c r="F326" s="32">
        <v>5319.32</v>
      </c>
      <c r="G326" s="26" t="s">
        <v>102</v>
      </c>
      <c r="H326" s="29">
        <v>0</v>
      </c>
      <c r="I326" s="27">
        <f t="shared" si="32"/>
        <v>0</v>
      </c>
      <c r="J326" s="29">
        <v>0</v>
      </c>
      <c r="K326" s="28">
        <f t="shared" si="35"/>
        <v>0</v>
      </c>
      <c r="L326" s="29">
        <f t="shared" si="34"/>
        <v>0</v>
      </c>
      <c r="M326" s="62">
        <f t="shared" si="36"/>
        <v>0</v>
      </c>
      <c r="N326" s="30"/>
    </row>
    <row r="327" spans="1:14" s="18" customFormat="1" ht="27" customHeight="1" x14ac:dyDescent="0.25">
      <c r="A327" s="31" t="s">
        <v>375</v>
      </c>
      <c r="B327" s="22" t="s">
        <v>374</v>
      </c>
      <c r="C327" s="21" t="s">
        <v>56</v>
      </c>
      <c r="D327" s="37">
        <v>45408</v>
      </c>
      <c r="E327" s="37">
        <v>45408</v>
      </c>
      <c r="F327" s="32">
        <v>6249.28</v>
      </c>
      <c r="G327" s="26" t="s">
        <v>102</v>
      </c>
      <c r="H327" s="29">
        <v>12</v>
      </c>
      <c r="I327" s="27">
        <f t="shared" si="32"/>
        <v>74991.360000000001</v>
      </c>
      <c r="J327" s="29">
        <v>12</v>
      </c>
      <c r="K327" s="28">
        <f t="shared" si="35"/>
        <v>74991.360000000001</v>
      </c>
      <c r="L327" s="29">
        <f t="shared" si="34"/>
        <v>0</v>
      </c>
      <c r="M327" s="62">
        <f t="shared" si="36"/>
        <v>0</v>
      </c>
      <c r="N327" s="30"/>
    </row>
    <row r="328" spans="1:14" s="18" customFormat="1" ht="27" customHeight="1" x14ac:dyDescent="0.25">
      <c r="A328" s="31" t="s">
        <v>376</v>
      </c>
      <c r="B328" s="22" t="s">
        <v>373</v>
      </c>
      <c r="C328" s="21" t="s">
        <v>56</v>
      </c>
      <c r="D328" s="37">
        <v>45408</v>
      </c>
      <c r="E328" s="37">
        <v>45408</v>
      </c>
      <c r="F328" s="32">
        <v>6249.28</v>
      </c>
      <c r="G328" s="26" t="s">
        <v>102</v>
      </c>
      <c r="H328" s="29">
        <v>19</v>
      </c>
      <c r="I328" s="27">
        <f t="shared" si="32"/>
        <v>118736.31999999999</v>
      </c>
      <c r="J328" s="29">
        <v>19</v>
      </c>
      <c r="K328" s="28">
        <f t="shared" si="35"/>
        <v>118736.31999999999</v>
      </c>
      <c r="L328" s="29">
        <f t="shared" si="34"/>
        <v>0</v>
      </c>
      <c r="M328" s="62">
        <f t="shared" si="36"/>
        <v>0</v>
      </c>
      <c r="N328" s="30"/>
    </row>
    <row r="329" spans="1:14" s="67" customFormat="1" ht="27" customHeight="1" x14ac:dyDescent="0.25">
      <c r="A329" s="77" t="s">
        <v>333</v>
      </c>
      <c r="B329" s="70" t="s">
        <v>335</v>
      </c>
      <c r="C329" s="71" t="s">
        <v>56</v>
      </c>
      <c r="D329" s="72">
        <v>44690</v>
      </c>
      <c r="E329" s="72">
        <v>44725</v>
      </c>
      <c r="F329" s="78">
        <v>3834.5</v>
      </c>
      <c r="G329" s="56" t="s">
        <v>102</v>
      </c>
      <c r="H329" s="76">
        <v>5</v>
      </c>
      <c r="I329" s="74">
        <f t="shared" si="32"/>
        <v>19172.5</v>
      </c>
      <c r="J329" s="76">
        <v>5</v>
      </c>
      <c r="K329" s="75">
        <f t="shared" si="35"/>
        <v>19172.5</v>
      </c>
      <c r="L329" s="76">
        <f t="shared" si="34"/>
        <v>0</v>
      </c>
      <c r="M329" s="62">
        <f t="shared" si="36"/>
        <v>0</v>
      </c>
      <c r="N329" s="62"/>
    </row>
    <row r="330" spans="1:14" s="18" customFormat="1" ht="27" customHeight="1" x14ac:dyDescent="0.25">
      <c r="A330" s="21">
        <v>1205</v>
      </c>
      <c r="B330" s="22" t="s">
        <v>294</v>
      </c>
      <c r="C330" s="21" t="s">
        <v>11</v>
      </c>
      <c r="D330" s="37">
        <v>43840</v>
      </c>
      <c r="E330" s="37">
        <v>43840</v>
      </c>
      <c r="F330" s="32">
        <v>4550</v>
      </c>
      <c r="G330" s="26" t="s">
        <v>102</v>
      </c>
      <c r="H330" s="29">
        <v>2</v>
      </c>
      <c r="I330" s="27">
        <f t="shared" si="32"/>
        <v>9100</v>
      </c>
      <c r="J330" s="29">
        <v>2</v>
      </c>
      <c r="K330" s="28">
        <f t="shared" si="35"/>
        <v>9100</v>
      </c>
      <c r="L330" s="29">
        <f t="shared" si="34"/>
        <v>0</v>
      </c>
      <c r="M330" s="62">
        <f t="shared" si="36"/>
        <v>0</v>
      </c>
      <c r="N330" s="30"/>
    </row>
    <row r="331" spans="1:14" s="18" customFormat="1" ht="27" customHeight="1" x14ac:dyDescent="0.25">
      <c r="A331" s="31">
        <v>534</v>
      </c>
      <c r="B331" s="22" t="s">
        <v>295</v>
      </c>
      <c r="C331" s="21" t="s">
        <v>11</v>
      </c>
      <c r="D331" s="37">
        <v>43840</v>
      </c>
      <c r="E331" s="37">
        <v>43840</v>
      </c>
      <c r="F331" s="32">
        <v>4550</v>
      </c>
      <c r="G331" s="26" t="s">
        <v>102</v>
      </c>
      <c r="H331" s="29">
        <v>5</v>
      </c>
      <c r="I331" s="27">
        <f t="shared" si="32"/>
        <v>22750</v>
      </c>
      <c r="J331" s="29">
        <v>5</v>
      </c>
      <c r="K331" s="28">
        <f t="shared" si="35"/>
        <v>22750</v>
      </c>
      <c r="L331" s="29">
        <f t="shared" si="34"/>
        <v>0</v>
      </c>
      <c r="M331" s="62">
        <f t="shared" si="36"/>
        <v>0</v>
      </c>
      <c r="N331" s="30"/>
    </row>
    <row r="332" spans="1:14" s="18" customFormat="1" ht="27" customHeight="1" x14ac:dyDescent="0.25">
      <c r="A332" s="31">
        <v>535</v>
      </c>
      <c r="B332" s="22" t="s">
        <v>296</v>
      </c>
      <c r="C332" s="21" t="s">
        <v>11</v>
      </c>
      <c r="D332" s="37">
        <v>43840</v>
      </c>
      <c r="E332" s="37">
        <v>43840</v>
      </c>
      <c r="F332" s="32">
        <v>5200</v>
      </c>
      <c r="G332" s="26" t="s">
        <v>102</v>
      </c>
      <c r="H332" s="29">
        <v>3</v>
      </c>
      <c r="I332" s="27">
        <f t="shared" si="32"/>
        <v>15600</v>
      </c>
      <c r="J332" s="29">
        <v>3</v>
      </c>
      <c r="K332" s="28">
        <f t="shared" si="35"/>
        <v>15600</v>
      </c>
      <c r="L332" s="29">
        <f t="shared" si="34"/>
        <v>0</v>
      </c>
      <c r="M332" s="62">
        <f t="shared" si="36"/>
        <v>0</v>
      </c>
      <c r="N332" s="30"/>
    </row>
    <row r="333" spans="1:14" s="18" customFormat="1" ht="27" customHeight="1" x14ac:dyDescent="0.25">
      <c r="A333" s="31">
        <v>512</v>
      </c>
      <c r="B333" s="22" t="s">
        <v>362</v>
      </c>
      <c r="C333" s="21" t="s">
        <v>11</v>
      </c>
      <c r="D333" s="37">
        <v>43840</v>
      </c>
      <c r="E333" s="37">
        <v>43840</v>
      </c>
      <c r="F333" s="32">
        <v>0</v>
      </c>
      <c r="G333" s="26" t="s">
        <v>102</v>
      </c>
      <c r="H333" s="100">
        <v>1</v>
      </c>
      <c r="I333" s="27">
        <f t="shared" si="32"/>
        <v>0</v>
      </c>
      <c r="J333" s="100">
        <v>1</v>
      </c>
      <c r="K333" s="28">
        <f t="shared" si="35"/>
        <v>0</v>
      </c>
      <c r="L333" s="29">
        <f t="shared" si="34"/>
        <v>0</v>
      </c>
      <c r="M333" s="62">
        <f t="shared" si="36"/>
        <v>0</v>
      </c>
      <c r="N333" s="30"/>
    </row>
    <row r="334" spans="1:14" s="18" customFormat="1" ht="27" customHeight="1" x14ac:dyDescent="0.25">
      <c r="A334" s="31">
        <v>932</v>
      </c>
      <c r="B334" s="22" t="s">
        <v>297</v>
      </c>
      <c r="C334" s="21" t="s">
        <v>11</v>
      </c>
      <c r="D334" s="37">
        <v>44690</v>
      </c>
      <c r="E334" s="37">
        <v>44725</v>
      </c>
      <c r="F334" s="32">
        <v>11405.84</v>
      </c>
      <c r="G334" s="26" t="s">
        <v>102</v>
      </c>
      <c r="H334" s="29">
        <v>17</v>
      </c>
      <c r="I334" s="27">
        <f t="shared" si="32"/>
        <v>193899.28</v>
      </c>
      <c r="J334" s="29">
        <v>17</v>
      </c>
      <c r="K334" s="28">
        <f t="shared" si="35"/>
        <v>193899.28</v>
      </c>
      <c r="L334" s="29">
        <f t="shared" si="34"/>
        <v>0</v>
      </c>
      <c r="M334" s="62">
        <f t="shared" si="36"/>
        <v>0</v>
      </c>
      <c r="N334" s="30"/>
    </row>
    <row r="335" spans="1:14" s="18" customFormat="1" ht="27" customHeight="1" x14ac:dyDescent="0.25">
      <c r="A335" s="31">
        <v>930</v>
      </c>
      <c r="B335" s="22" t="s">
        <v>298</v>
      </c>
      <c r="C335" s="21" t="s">
        <v>11</v>
      </c>
      <c r="D335" s="37">
        <v>44455</v>
      </c>
      <c r="E335" s="37">
        <v>44455</v>
      </c>
      <c r="F335" s="32">
        <v>6788.12</v>
      </c>
      <c r="G335" s="26" t="s">
        <v>102</v>
      </c>
      <c r="H335" s="29">
        <v>16</v>
      </c>
      <c r="I335" s="27">
        <f t="shared" si="32"/>
        <v>108609.92</v>
      </c>
      <c r="J335" s="29">
        <v>16</v>
      </c>
      <c r="K335" s="28">
        <f t="shared" si="35"/>
        <v>108609.92</v>
      </c>
      <c r="L335" s="29">
        <f t="shared" si="34"/>
        <v>0</v>
      </c>
      <c r="M335" s="62">
        <f t="shared" si="36"/>
        <v>0</v>
      </c>
      <c r="N335" s="30"/>
    </row>
    <row r="336" spans="1:14" s="18" customFormat="1" ht="27" customHeight="1" x14ac:dyDescent="0.25">
      <c r="A336" s="31">
        <v>933</v>
      </c>
      <c r="B336" s="22" t="s">
        <v>299</v>
      </c>
      <c r="C336" s="21" t="s">
        <v>11</v>
      </c>
      <c r="D336" s="37">
        <v>44455</v>
      </c>
      <c r="E336" s="37">
        <v>44455</v>
      </c>
      <c r="F336" s="32">
        <v>11459.78</v>
      </c>
      <c r="G336" s="26" t="s">
        <v>102</v>
      </c>
      <c r="H336" s="29">
        <v>17</v>
      </c>
      <c r="I336" s="27">
        <f t="shared" si="32"/>
        <v>194816.26</v>
      </c>
      <c r="J336" s="29">
        <v>17</v>
      </c>
      <c r="K336" s="28">
        <f t="shared" si="35"/>
        <v>194816.26</v>
      </c>
      <c r="L336" s="29">
        <f t="shared" si="34"/>
        <v>0</v>
      </c>
      <c r="M336" s="62">
        <f t="shared" si="36"/>
        <v>0</v>
      </c>
      <c r="N336" s="30"/>
    </row>
    <row r="337" spans="1:14" s="18" customFormat="1" ht="27" customHeight="1" x14ac:dyDescent="0.25">
      <c r="A337" s="31">
        <v>929</v>
      </c>
      <c r="B337" s="22" t="s">
        <v>300</v>
      </c>
      <c r="C337" s="21" t="s">
        <v>11</v>
      </c>
      <c r="D337" s="37">
        <v>44455</v>
      </c>
      <c r="E337" s="37">
        <v>44455</v>
      </c>
      <c r="F337" s="32">
        <v>6443.93</v>
      </c>
      <c r="G337" s="26" t="s">
        <v>102</v>
      </c>
      <c r="H337" s="29">
        <v>34</v>
      </c>
      <c r="I337" s="27">
        <f t="shared" si="32"/>
        <v>219093.62</v>
      </c>
      <c r="J337" s="29">
        <v>34</v>
      </c>
      <c r="K337" s="28">
        <f t="shared" si="35"/>
        <v>219093.62</v>
      </c>
      <c r="L337" s="29">
        <f t="shared" si="34"/>
        <v>0</v>
      </c>
      <c r="M337" s="62">
        <f t="shared" si="36"/>
        <v>0</v>
      </c>
      <c r="N337" s="30"/>
    </row>
    <row r="338" spans="1:14" s="18" customFormat="1" ht="27" customHeight="1" x14ac:dyDescent="0.25">
      <c r="A338" s="31" t="s">
        <v>336</v>
      </c>
      <c r="B338" s="22" t="s">
        <v>338</v>
      </c>
      <c r="C338" s="21" t="s">
        <v>11</v>
      </c>
      <c r="D338" s="37">
        <v>45408</v>
      </c>
      <c r="E338" s="37">
        <v>45408</v>
      </c>
      <c r="F338" s="32">
        <v>0</v>
      </c>
      <c r="G338" s="26" t="s">
        <v>102</v>
      </c>
      <c r="H338" s="29">
        <v>13</v>
      </c>
      <c r="I338" s="27">
        <f t="shared" si="32"/>
        <v>0</v>
      </c>
      <c r="J338" s="29">
        <v>13</v>
      </c>
      <c r="K338" s="28">
        <f t="shared" si="35"/>
        <v>0</v>
      </c>
      <c r="L338" s="29">
        <f t="shared" si="34"/>
        <v>0</v>
      </c>
      <c r="M338" s="62">
        <f t="shared" si="36"/>
        <v>0</v>
      </c>
      <c r="N338" s="30"/>
    </row>
    <row r="339" spans="1:14" s="18" customFormat="1" ht="27" customHeight="1" x14ac:dyDescent="0.25">
      <c r="A339" s="31" t="s">
        <v>337</v>
      </c>
      <c r="B339" s="22" t="s">
        <v>339</v>
      </c>
      <c r="C339" s="21" t="s">
        <v>11</v>
      </c>
      <c r="D339" s="37">
        <v>45408</v>
      </c>
      <c r="E339" s="37">
        <v>45408</v>
      </c>
      <c r="F339" s="32">
        <v>12295.26</v>
      </c>
      <c r="G339" s="26" t="s">
        <v>102</v>
      </c>
      <c r="H339" s="29">
        <v>15</v>
      </c>
      <c r="I339" s="27">
        <f t="shared" si="32"/>
        <v>184428.9</v>
      </c>
      <c r="J339" s="29">
        <v>15</v>
      </c>
      <c r="K339" s="28">
        <f t="shared" si="35"/>
        <v>184428.9</v>
      </c>
      <c r="L339" s="29">
        <f t="shared" si="34"/>
        <v>0</v>
      </c>
      <c r="M339" s="62">
        <f t="shared" si="36"/>
        <v>0</v>
      </c>
      <c r="N339" s="45"/>
    </row>
    <row r="340" spans="1:14" s="18" customFormat="1" ht="27" customHeight="1" x14ac:dyDescent="0.25">
      <c r="A340" s="31">
        <v>527</v>
      </c>
      <c r="B340" s="22" t="s">
        <v>301</v>
      </c>
      <c r="C340" s="21" t="s">
        <v>11</v>
      </c>
      <c r="D340" s="37">
        <v>44690</v>
      </c>
      <c r="E340" s="37">
        <v>44725</v>
      </c>
      <c r="F340" s="32">
        <v>6101.37</v>
      </c>
      <c r="G340" s="26" t="s">
        <v>102</v>
      </c>
      <c r="H340" s="29">
        <v>6</v>
      </c>
      <c r="I340" s="27">
        <f t="shared" si="32"/>
        <v>36608.22</v>
      </c>
      <c r="J340" s="29">
        <v>6</v>
      </c>
      <c r="K340" s="28">
        <f t="shared" si="35"/>
        <v>36608.22</v>
      </c>
      <c r="L340" s="29">
        <f t="shared" si="34"/>
        <v>0</v>
      </c>
      <c r="M340" s="62">
        <f t="shared" si="36"/>
        <v>0</v>
      </c>
      <c r="N340" s="30"/>
    </row>
    <row r="341" spans="1:14" s="18" customFormat="1" ht="27" customHeight="1" x14ac:dyDescent="0.25">
      <c r="A341" s="21">
        <v>1239</v>
      </c>
      <c r="B341" s="22" t="s">
        <v>302</v>
      </c>
      <c r="C341" s="21" t="s">
        <v>11</v>
      </c>
      <c r="D341" s="37">
        <v>44690</v>
      </c>
      <c r="E341" s="37">
        <v>44725</v>
      </c>
      <c r="F341" s="32">
        <v>9139.7999999999993</v>
      </c>
      <c r="G341" s="26" t="s">
        <v>102</v>
      </c>
      <c r="H341" s="29">
        <v>7</v>
      </c>
      <c r="I341" s="27">
        <f t="shared" si="32"/>
        <v>63978.599999999991</v>
      </c>
      <c r="J341" s="29">
        <v>7</v>
      </c>
      <c r="K341" s="28">
        <f t="shared" si="35"/>
        <v>63978.599999999991</v>
      </c>
      <c r="L341" s="29">
        <f t="shared" si="34"/>
        <v>0</v>
      </c>
      <c r="M341" s="62">
        <f t="shared" si="36"/>
        <v>0</v>
      </c>
      <c r="N341" s="30"/>
    </row>
    <row r="342" spans="1:14" s="18" customFormat="1" ht="27" customHeight="1" x14ac:dyDescent="0.25">
      <c r="A342" s="31">
        <v>528</v>
      </c>
      <c r="B342" s="22" t="s">
        <v>303</v>
      </c>
      <c r="C342" s="21" t="s">
        <v>56</v>
      </c>
      <c r="D342" s="37">
        <v>43840</v>
      </c>
      <c r="E342" s="37">
        <v>43840</v>
      </c>
      <c r="F342" s="32">
        <v>7271.19</v>
      </c>
      <c r="G342" s="26" t="s">
        <v>102</v>
      </c>
      <c r="H342" s="29">
        <v>4</v>
      </c>
      <c r="I342" s="27">
        <f t="shared" si="32"/>
        <v>29084.76</v>
      </c>
      <c r="J342" s="29">
        <v>4</v>
      </c>
      <c r="K342" s="28">
        <f t="shared" si="35"/>
        <v>29084.76</v>
      </c>
      <c r="L342" s="29">
        <f t="shared" ref="L342:L353" si="37">+H342-J342</f>
        <v>0</v>
      </c>
      <c r="M342" s="62">
        <f t="shared" si="36"/>
        <v>0</v>
      </c>
      <c r="N342" s="30"/>
    </row>
    <row r="343" spans="1:14" s="18" customFormat="1" ht="27" customHeight="1" x14ac:dyDescent="0.25">
      <c r="A343" s="31">
        <v>513</v>
      </c>
      <c r="B343" s="22" t="s">
        <v>304</v>
      </c>
      <c r="C343" s="21" t="s">
        <v>11</v>
      </c>
      <c r="D343" s="37">
        <v>43840</v>
      </c>
      <c r="E343" s="37">
        <v>43840</v>
      </c>
      <c r="F343" s="32">
        <v>3200</v>
      </c>
      <c r="G343" s="26" t="s">
        <v>102</v>
      </c>
      <c r="H343" s="29">
        <v>12</v>
      </c>
      <c r="I343" s="27">
        <f t="shared" si="32"/>
        <v>38400</v>
      </c>
      <c r="J343" s="29">
        <v>12</v>
      </c>
      <c r="K343" s="28">
        <f t="shared" si="35"/>
        <v>38400</v>
      </c>
      <c r="L343" s="29">
        <f t="shared" si="37"/>
        <v>0</v>
      </c>
      <c r="M343" s="62">
        <f t="shared" si="36"/>
        <v>0</v>
      </c>
      <c r="N343" s="30"/>
    </row>
    <row r="344" spans="1:14" s="18" customFormat="1" ht="27" customHeight="1" x14ac:dyDescent="0.25">
      <c r="A344" s="21">
        <v>1251</v>
      </c>
      <c r="B344" s="22" t="s">
        <v>305</v>
      </c>
      <c r="C344" s="21" t="s">
        <v>11</v>
      </c>
      <c r="D344" s="37">
        <v>45408</v>
      </c>
      <c r="E344" s="37">
        <v>45408</v>
      </c>
      <c r="F344" s="32">
        <v>10654.03</v>
      </c>
      <c r="G344" s="26" t="s">
        <v>102</v>
      </c>
      <c r="H344" s="29">
        <v>0</v>
      </c>
      <c r="I344" s="27">
        <f t="shared" si="32"/>
        <v>0</v>
      </c>
      <c r="J344" s="29">
        <v>0</v>
      </c>
      <c r="K344" s="28">
        <f t="shared" si="35"/>
        <v>0</v>
      </c>
      <c r="L344" s="29">
        <f t="shared" si="37"/>
        <v>0</v>
      </c>
      <c r="M344" s="62">
        <f t="shared" si="36"/>
        <v>0</v>
      </c>
      <c r="N344" s="45"/>
    </row>
    <row r="345" spans="1:14" s="18" customFormat="1" ht="34.5" customHeight="1" x14ac:dyDescent="0.25">
      <c r="A345" s="21">
        <v>1252</v>
      </c>
      <c r="B345" s="22" t="s">
        <v>306</v>
      </c>
      <c r="C345" s="21" t="s">
        <v>11</v>
      </c>
      <c r="D345" s="37">
        <v>44243</v>
      </c>
      <c r="E345" s="37">
        <v>44376</v>
      </c>
      <c r="F345" s="32">
        <v>9218.75</v>
      </c>
      <c r="G345" s="26" t="s">
        <v>102</v>
      </c>
      <c r="H345" s="29">
        <v>8</v>
      </c>
      <c r="I345" s="27">
        <f t="shared" si="32"/>
        <v>73750</v>
      </c>
      <c r="J345" s="29">
        <v>8</v>
      </c>
      <c r="K345" s="28">
        <f t="shared" si="35"/>
        <v>73750</v>
      </c>
      <c r="L345" s="29">
        <f t="shared" si="37"/>
        <v>0</v>
      </c>
      <c r="M345" s="62">
        <f t="shared" si="36"/>
        <v>0</v>
      </c>
      <c r="N345" s="30"/>
    </row>
    <row r="346" spans="1:14" s="67" customFormat="1" ht="27" customHeight="1" x14ac:dyDescent="0.25">
      <c r="A346" s="77">
        <v>951</v>
      </c>
      <c r="B346" s="70" t="s">
        <v>307</v>
      </c>
      <c r="C346" s="71" t="s">
        <v>11</v>
      </c>
      <c r="D346" s="72">
        <v>44690</v>
      </c>
      <c r="E346" s="72">
        <v>44725</v>
      </c>
      <c r="F346" s="78">
        <v>4896.4399999999996</v>
      </c>
      <c r="G346" s="56" t="s">
        <v>102</v>
      </c>
      <c r="H346" s="76">
        <v>5</v>
      </c>
      <c r="I346" s="74">
        <f t="shared" si="32"/>
        <v>24482.199999999997</v>
      </c>
      <c r="J346" s="76">
        <v>5</v>
      </c>
      <c r="K346" s="75">
        <f t="shared" si="35"/>
        <v>24482.199999999997</v>
      </c>
      <c r="L346" s="76">
        <f t="shared" si="37"/>
        <v>0</v>
      </c>
      <c r="M346" s="62">
        <f t="shared" si="36"/>
        <v>0</v>
      </c>
      <c r="N346" s="62"/>
    </row>
    <row r="347" spans="1:14" s="18" customFormat="1" ht="27" customHeight="1" x14ac:dyDescent="0.25">
      <c r="A347" s="31" t="s">
        <v>378</v>
      </c>
      <c r="B347" s="22" t="s">
        <v>377</v>
      </c>
      <c r="C347" s="21" t="s">
        <v>11</v>
      </c>
      <c r="D347" s="37">
        <v>45001</v>
      </c>
      <c r="E347" s="37">
        <v>45002</v>
      </c>
      <c r="F347" s="32">
        <v>10017.02</v>
      </c>
      <c r="G347" s="26" t="s">
        <v>102</v>
      </c>
      <c r="H347" s="29">
        <v>41</v>
      </c>
      <c r="I347" s="27">
        <f t="shared" ref="I347:I352" si="38">+H347*F347</f>
        <v>410697.82</v>
      </c>
      <c r="J347" s="29">
        <v>41</v>
      </c>
      <c r="K347" s="28">
        <f t="shared" si="35"/>
        <v>410697.82</v>
      </c>
      <c r="L347" s="29">
        <f t="shared" si="37"/>
        <v>0</v>
      </c>
      <c r="M347" s="62">
        <f t="shared" si="36"/>
        <v>0</v>
      </c>
      <c r="N347" s="30"/>
    </row>
    <row r="348" spans="1:14" s="18" customFormat="1" ht="27" customHeight="1" x14ac:dyDescent="0.25">
      <c r="A348" s="31" t="s">
        <v>340</v>
      </c>
      <c r="B348" s="22" t="s">
        <v>341</v>
      </c>
      <c r="C348" s="21" t="s">
        <v>11</v>
      </c>
      <c r="D348" s="37">
        <v>44690</v>
      </c>
      <c r="E348" s="37">
        <v>44725</v>
      </c>
      <c r="F348" s="32">
        <v>8395.09</v>
      </c>
      <c r="G348" s="26" t="s">
        <v>102</v>
      </c>
      <c r="H348" s="29">
        <v>23</v>
      </c>
      <c r="I348" s="27">
        <f t="shared" si="38"/>
        <v>193087.07</v>
      </c>
      <c r="J348" s="29">
        <v>23</v>
      </c>
      <c r="K348" s="28">
        <f t="shared" si="35"/>
        <v>193087.07</v>
      </c>
      <c r="L348" s="29">
        <f t="shared" si="37"/>
        <v>0</v>
      </c>
      <c r="M348" s="62">
        <f t="shared" si="36"/>
        <v>0</v>
      </c>
      <c r="N348" s="30"/>
    </row>
    <row r="349" spans="1:14" s="18" customFormat="1" ht="27" customHeight="1" x14ac:dyDescent="0.25">
      <c r="A349" s="31" t="s">
        <v>342</v>
      </c>
      <c r="B349" s="22" t="s">
        <v>345</v>
      </c>
      <c r="C349" s="21" t="s">
        <v>11</v>
      </c>
      <c r="D349" s="37">
        <v>44690</v>
      </c>
      <c r="E349" s="37">
        <v>44725</v>
      </c>
      <c r="F349" s="32">
        <v>8395.09</v>
      </c>
      <c r="G349" s="26" t="s">
        <v>102</v>
      </c>
      <c r="H349" s="29">
        <v>22</v>
      </c>
      <c r="I349" s="27">
        <f t="shared" si="38"/>
        <v>184691.98</v>
      </c>
      <c r="J349" s="29">
        <v>22</v>
      </c>
      <c r="K349" s="28">
        <f t="shared" ref="K349:K353" si="39">+J349*F349</f>
        <v>184691.98</v>
      </c>
      <c r="L349" s="29">
        <f t="shared" si="37"/>
        <v>0</v>
      </c>
      <c r="M349" s="62">
        <f t="shared" si="36"/>
        <v>0</v>
      </c>
      <c r="N349" s="30"/>
    </row>
    <row r="350" spans="1:14" s="18" customFormat="1" ht="27" customHeight="1" x14ac:dyDescent="0.25">
      <c r="A350" s="31" t="s">
        <v>343</v>
      </c>
      <c r="B350" s="22" t="s">
        <v>344</v>
      </c>
      <c r="C350" s="21" t="s">
        <v>11</v>
      </c>
      <c r="D350" s="37">
        <v>44690</v>
      </c>
      <c r="E350" s="37">
        <v>44725</v>
      </c>
      <c r="F350" s="32">
        <v>8395.09</v>
      </c>
      <c r="G350" s="26" t="s">
        <v>102</v>
      </c>
      <c r="H350" s="29">
        <v>24</v>
      </c>
      <c r="I350" s="27">
        <f t="shared" si="38"/>
        <v>201482.16</v>
      </c>
      <c r="J350" s="29">
        <v>24</v>
      </c>
      <c r="K350" s="28">
        <f t="shared" si="39"/>
        <v>201482.16</v>
      </c>
      <c r="L350" s="29">
        <f t="shared" si="37"/>
        <v>0</v>
      </c>
      <c r="M350" s="62">
        <f t="shared" si="36"/>
        <v>0</v>
      </c>
      <c r="N350" s="30"/>
    </row>
    <row r="351" spans="1:14" s="18" customFormat="1" ht="27" customHeight="1" x14ac:dyDescent="0.25">
      <c r="A351" s="31">
        <v>515</v>
      </c>
      <c r="B351" s="22" t="s">
        <v>308</v>
      </c>
      <c r="C351" s="21" t="s">
        <v>11</v>
      </c>
      <c r="D351" s="37">
        <v>43840</v>
      </c>
      <c r="E351" s="37">
        <v>43840</v>
      </c>
      <c r="F351" s="32">
        <v>3100</v>
      </c>
      <c r="G351" s="26" t="s">
        <v>102</v>
      </c>
      <c r="H351" s="29">
        <v>1</v>
      </c>
      <c r="I351" s="27">
        <f t="shared" si="38"/>
        <v>3100</v>
      </c>
      <c r="J351" s="29">
        <v>1</v>
      </c>
      <c r="K351" s="28">
        <f t="shared" si="39"/>
        <v>3100</v>
      </c>
      <c r="L351" s="29">
        <f t="shared" si="37"/>
        <v>0</v>
      </c>
      <c r="M351" s="62">
        <f t="shared" si="36"/>
        <v>0</v>
      </c>
      <c r="N351" s="30"/>
    </row>
    <row r="352" spans="1:14" s="18" customFormat="1" ht="27" customHeight="1" x14ac:dyDescent="0.25">
      <c r="A352" s="50">
        <v>954</v>
      </c>
      <c r="B352" s="51" t="s">
        <v>309</v>
      </c>
      <c r="C352" s="52" t="s">
        <v>11</v>
      </c>
      <c r="D352" s="53">
        <v>43795</v>
      </c>
      <c r="E352" s="53">
        <v>43795</v>
      </c>
      <c r="F352" s="54">
        <v>4190</v>
      </c>
      <c r="G352" s="26" t="s">
        <v>102</v>
      </c>
      <c r="H352" s="100">
        <v>3</v>
      </c>
      <c r="I352" s="27">
        <f t="shared" si="38"/>
        <v>12570</v>
      </c>
      <c r="J352" s="100">
        <v>3</v>
      </c>
      <c r="K352" s="28">
        <f t="shared" si="39"/>
        <v>12570</v>
      </c>
      <c r="L352" s="29">
        <f t="shared" si="37"/>
        <v>0</v>
      </c>
      <c r="M352" s="62">
        <f t="shared" si="36"/>
        <v>0</v>
      </c>
      <c r="N352" s="30"/>
    </row>
    <row r="353" spans="1:14" s="18" customFormat="1" ht="27" customHeight="1" thickBot="1" x14ac:dyDescent="0.3">
      <c r="A353" s="31">
        <v>1179</v>
      </c>
      <c r="B353" s="22" t="s">
        <v>310</v>
      </c>
      <c r="C353" s="21" t="s">
        <v>11</v>
      </c>
      <c r="D353" s="86">
        <v>43840</v>
      </c>
      <c r="E353" s="86">
        <v>43840</v>
      </c>
      <c r="F353" s="25">
        <v>18500</v>
      </c>
      <c r="G353" s="26" t="s">
        <v>102</v>
      </c>
      <c r="H353" s="100">
        <v>1</v>
      </c>
      <c r="I353" s="55">
        <f>+H353*F353</f>
        <v>18500</v>
      </c>
      <c r="J353" s="29">
        <v>1</v>
      </c>
      <c r="K353" s="65">
        <f t="shared" si="39"/>
        <v>18500</v>
      </c>
      <c r="L353" s="29">
        <f t="shared" si="37"/>
        <v>0</v>
      </c>
      <c r="M353" s="66">
        <f t="shared" si="36"/>
        <v>0</v>
      </c>
      <c r="N353" s="89"/>
    </row>
    <row r="354" spans="1:14" ht="35.25" customHeight="1" thickBot="1" x14ac:dyDescent="0.3">
      <c r="A354" s="13"/>
      <c r="B354" s="14"/>
      <c r="C354" s="15"/>
      <c r="D354" s="16"/>
      <c r="E354" s="16"/>
      <c r="F354" s="6"/>
      <c r="G354" s="6"/>
      <c r="H354" s="87" t="s">
        <v>405</v>
      </c>
      <c r="I354" s="57">
        <f>SUM(I14:I353)</f>
        <v>5204505.1300000008</v>
      </c>
      <c r="J354" s="17"/>
      <c r="K354" s="57">
        <f>SUM(K14:K353)</f>
        <v>5204505.1300000008</v>
      </c>
      <c r="L354" s="17"/>
      <c r="M354" s="88">
        <f>SUM(M14:M353)</f>
        <v>0</v>
      </c>
      <c r="N354" s="57"/>
    </row>
    <row r="355" spans="1:14" ht="35.25" customHeight="1" x14ac:dyDescent="0.25">
      <c r="A355" s="13"/>
      <c r="B355" s="14"/>
      <c r="C355" s="15"/>
      <c r="D355" s="16"/>
      <c r="E355" s="16"/>
      <c r="F355" s="6"/>
      <c r="G355" s="6"/>
      <c r="H355" s="82"/>
      <c r="I355" s="83"/>
      <c r="J355" s="17"/>
      <c r="K355" s="83"/>
      <c r="L355" s="17"/>
      <c r="M355" s="84"/>
      <c r="N355" s="83"/>
    </row>
    <row r="356" spans="1:14" s="18" customFormat="1" ht="15.75" x14ac:dyDescent="0.25">
      <c r="B356" s="47" t="s">
        <v>346</v>
      </c>
      <c r="C356" s="19" t="s">
        <v>347</v>
      </c>
      <c r="F356" s="19" t="s">
        <v>420</v>
      </c>
      <c r="G356" s="47"/>
      <c r="H356" s="102"/>
      <c r="I356" s="47"/>
      <c r="J356" s="102"/>
      <c r="K356" s="47"/>
      <c r="L356" s="20"/>
      <c r="M356" s="64"/>
    </row>
    <row r="357" spans="1:14" s="18" customFormat="1" ht="15.75" x14ac:dyDescent="0.25">
      <c r="B357" s="90"/>
      <c r="C357" s="90"/>
      <c r="D357" s="90"/>
      <c r="E357" s="85"/>
      <c r="F357" s="47"/>
      <c r="G357" s="85"/>
      <c r="H357" s="103"/>
      <c r="I357" s="85"/>
      <c r="J357" s="103"/>
      <c r="K357" s="85"/>
      <c r="M357" s="67"/>
    </row>
    <row r="358" spans="1:14" s="47" customFormat="1" ht="15.75" x14ac:dyDescent="0.25">
      <c r="B358" s="19" t="s">
        <v>418</v>
      </c>
      <c r="C358" s="19" t="s">
        <v>433</v>
      </c>
      <c r="D358" s="19"/>
      <c r="F358" s="19" t="s">
        <v>436</v>
      </c>
      <c r="H358" s="102"/>
      <c r="J358" s="102"/>
      <c r="M358" s="68"/>
    </row>
    <row r="359" spans="1:14" s="18" customFormat="1" ht="20.25" customHeight="1" x14ac:dyDescent="0.25">
      <c r="B359" s="20" t="s">
        <v>419</v>
      </c>
      <c r="C359" s="20" t="s">
        <v>432</v>
      </c>
      <c r="D359" s="47"/>
      <c r="E359" s="47"/>
      <c r="F359" s="20" t="s">
        <v>437</v>
      </c>
      <c r="G359" s="47"/>
      <c r="H359" s="102"/>
      <c r="I359" s="47"/>
      <c r="J359" s="102"/>
      <c r="K359" s="47"/>
      <c r="M359" s="67"/>
    </row>
    <row r="360" spans="1:14" s="18" customFormat="1" ht="39" customHeight="1" x14ac:dyDescent="0.25">
      <c r="D360" s="47"/>
      <c r="E360" s="47"/>
      <c r="F360" s="19"/>
      <c r="G360" s="47"/>
      <c r="H360" s="102"/>
      <c r="I360" s="47"/>
      <c r="J360" s="102"/>
      <c r="K360" s="47"/>
      <c r="M360" s="67"/>
    </row>
    <row r="361" spans="1:14" s="18" customFormat="1" ht="15.75" x14ac:dyDescent="0.25">
      <c r="B361" s="47"/>
      <c r="D361" s="47"/>
      <c r="E361" s="47"/>
      <c r="F361" s="47"/>
      <c r="G361" s="47"/>
      <c r="H361" s="102"/>
      <c r="I361" s="47"/>
      <c r="J361" s="103"/>
      <c r="K361" s="85"/>
      <c r="M361" s="67"/>
    </row>
    <row r="362" spans="1:14" s="18" customFormat="1" ht="15.75" x14ac:dyDescent="0.25">
      <c r="D362" s="47"/>
      <c r="E362" s="47"/>
      <c r="F362" s="47"/>
      <c r="G362" s="47"/>
      <c r="H362" s="102"/>
      <c r="I362" s="47"/>
      <c r="J362" s="102"/>
      <c r="K362" s="47"/>
      <c r="M362" s="67"/>
    </row>
    <row r="363" spans="1:14" s="18" customFormat="1" ht="15.75" x14ac:dyDescent="0.25">
      <c r="B363" s="47"/>
      <c r="D363" s="47"/>
      <c r="E363" s="47"/>
      <c r="F363" s="20"/>
      <c r="G363" s="47"/>
      <c r="H363" s="102"/>
      <c r="I363" s="47"/>
      <c r="J363" s="102"/>
      <c r="K363" s="47"/>
      <c r="M363" s="67"/>
    </row>
    <row r="364" spans="1:14" s="18" customFormat="1" ht="15.75" x14ac:dyDescent="0.25">
      <c r="B364" s="47"/>
      <c r="D364" s="47"/>
      <c r="E364" s="47"/>
      <c r="F364" s="47"/>
      <c r="G364" s="47"/>
      <c r="H364" s="102"/>
      <c r="I364" s="47"/>
      <c r="J364" s="102"/>
      <c r="K364" s="47"/>
      <c r="M364" s="67"/>
    </row>
    <row r="365" spans="1:14" s="18" customFormat="1" ht="15.75" x14ac:dyDescent="0.25">
      <c r="B365" s="47"/>
      <c r="D365" s="47"/>
      <c r="E365" s="47"/>
      <c r="F365" s="47"/>
      <c r="G365" s="47"/>
      <c r="H365" s="102"/>
      <c r="I365" s="47"/>
      <c r="J365" s="102"/>
      <c r="K365" s="47"/>
      <c r="M365" s="67"/>
    </row>
    <row r="366" spans="1:14" s="18" customFormat="1" ht="15.75" x14ac:dyDescent="0.25">
      <c r="B366" s="47"/>
      <c r="D366" s="47"/>
      <c r="E366" s="47"/>
      <c r="F366" s="47"/>
      <c r="G366" s="47"/>
      <c r="H366" s="102"/>
      <c r="I366" s="47"/>
      <c r="J366" s="102"/>
      <c r="K366" s="47"/>
      <c r="M366" s="67"/>
    </row>
    <row r="367" spans="1:14" s="18" customFormat="1" ht="15.75" x14ac:dyDescent="0.25">
      <c r="B367" s="47"/>
      <c r="D367" s="47"/>
      <c r="E367" s="47"/>
      <c r="F367" s="47"/>
      <c r="G367" s="47"/>
      <c r="H367" s="102"/>
      <c r="I367" s="47"/>
      <c r="J367" s="102"/>
      <c r="K367" s="47"/>
      <c r="M367" s="67"/>
    </row>
    <row r="368" spans="1:14" s="18" customFormat="1" ht="15.75" x14ac:dyDescent="0.25">
      <c r="B368" s="47"/>
      <c r="D368" s="47"/>
      <c r="E368" s="47"/>
      <c r="F368" s="47"/>
      <c r="G368" s="47"/>
      <c r="H368" s="102"/>
      <c r="I368" s="47"/>
      <c r="J368" s="102"/>
      <c r="K368" s="47"/>
      <c r="M368" s="67"/>
    </row>
    <row r="369" spans="2:13" s="18" customFormat="1" ht="15.75" x14ac:dyDescent="0.25">
      <c r="B369" s="47"/>
      <c r="D369" s="47"/>
      <c r="E369" s="47"/>
      <c r="F369" s="47"/>
      <c r="G369" s="47"/>
      <c r="H369" s="102"/>
      <c r="I369" s="47"/>
      <c r="J369" s="102"/>
      <c r="K369" s="47"/>
      <c r="M369" s="67"/>
    </row>
    <row r="370" spans="2:13" s="18" customFormat="1" ht="15.75" x14ac:dyDescent="0.25">
      <c r="B370" s="47"/>
      <c r="D370" s="47"/>
      <c r="E370" s="47"/>
      <c r="F370" s="47"/>
      <c r="G370" s="47"/>
      <c r="H370" s="102"/>
      <c r="I370" s="47"/>
      <c r="J370" s="102"/>
      <c r="K370" s="47"/>
      <c r="M370" s="67"/>
    </row>
    <row r="371" spans="2:13" s="18" customFormat="1" ht="15.75" x14ac:dyDescent="0.25">
      <c r="B371" s="47"/>
      <c r="D371" s="47"/>
      <c r="E371" s="47"/>
      <c r="F371" s="47"/>
      <c r="G371" s="47"/>
      <c r="H371" s="102"/>
      <c r="I371" s="47"/>
      <c r="J371" s="102"/>
      <c r="K371" s="47"/>
      <c r="M371" s="67"/>
    </row>
    <row r="372" spans="2:13" s="18" customFormat="1" ht="15.75" x14ac:dyDescent="0.25">
      <c r="B372" s="47"/>
      <c r="D372" s="47"/>
      <c r="E372" s="47"/>
      <c r="F372" s="47"/>
      <c r="G372" s="47"/>
      <c r="H372" s="102"/>
      <c r="I372" s="47"/>
      <c r="J372" s="102"/>
      <c r="K372" s="47"/>
      <c r="M372" s="67"/>
    </row>
    <row r="373" spans="2:13" s="18" customFormat="1" ht="15.75" x14ac:dyDescent="0.25">
      <c r="B373" s="47"/>
      <c r="D373" s="47"/>
      <c r="E373" s="47"/>
      <c r="F373" s="47"/>
      <c r="G373" s="47"/>
      <c r="H373" s="102"/>
      <c r="I373" s="47"/>
      <c r="J373" s="102"/>
      <c r="K373" s="47"/>
      <c r="M373" s="67"/>
    </row>
    <row r="374" spans="2:13" s="18" customFormat="1" ht="15.75" x14ac:dyDescent="0.25">
      <c r="B374" s="47"/>
      <c r="D374" s="47"/>
      <c r="E374" s="47"/>
      <c r="F374" s="47"/>
      <c r="G374" s="47"/>
      <c r="H374" s="102"/>
      <c r="I374" s="47"/>
      <c r="J374" s="102"/>
      <c r="K374" s="47"/>
      <c r="M374" s="67"/>
    </row>
    <row r="375" spans="2:13" s="18" customFormat="1" ht="15.75" x14ac:dyDescent="0.25">
      <c r="B375" s="47"/>
      <c r="D375" s="47"/>
      <c r="E375" s="47"/>
      <c r="F375" s="47"/>
      <c r="G375" s="47"/>
      <c r="H375" s="102"/>
      <c r="I375" s="47"/>
      <c r="J375" s="102"/>
      <c r="K375" s="47"/>
      <c r="M375" s="67"/>
    </row>
    <row r="376" spans="2:13" s="18" customFormat="1" ht="15.75" x14ac:dyDescent="0.25">
      <c r="B376" s="47"/>
      <c r="D376" s="20"/>
      <c r="E376" s="20"/>
      <c r="F376" s="20"/>
      <c r="G376" s="20"/>
      <c r="H376" s="104"/>
      <c r="I376" s="20"/>
      <c r="J376" s="104"/>
      <c r="K376" s="64"/>
      <c r="M376" s="67"/>
    </row>
    <row r="377" spans="2:13" ht="15.75" x14ac:dyDescent="0.25">
      <c r="B377" s="18"/>
      <c r="C377" s="2"/>
      <c r="D377" s="2"/>
      <c r="E377" s="2"/>
      <c r="F377" s="2"/>
    </row>
    <row r="378" spans="2:13" x14ac:dyDescent="0.25">
      <c r="C378" s="2"/>
      <c r="D378" s="2"/>
      <c r="E378" s="2"/>
      <c r="F378" s="2"/>
    </row>
    <row r="379" spans="2:13" x14ac:dyDescent="0.25">
      <c r="C379" s="2"/>
      <c r="D379" s="2"/>
      <c r="E379" s="2"/>
      <c r="F379" s="2"/>
    </row>
  </sheetData>
  <autoFilter ref="A1:N419"/>
  <sortState ref="A14:H305">
    <sortCondition ref="G14:G305"/>
  </sortState>
  <mergeCells count="6">
    <mergeCell ref="G1:G3"/>
    <mergeCell ref="G4:M8"/>
    <mergeCell ref="A9:M9"/>
    <mergeCell ref="A11:M11"/>
    <mergeCell ref="C3:F3"/>
    <mergeCell ref="C4:F4"/>
  </mergeCells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rowBreaks count="6" manualBreakCount="6">
    <brk id="47" max="12" man="1"/>
    <brk id="135" max="12" man="1"/>
    <brk id="211" max="12" man="1"/>
    <brk id="256" max="12" man="1"/>
    <brk id="296" max="12" man="1"/>
    <brk id="332" max="12" man="1"/>
  </rowBreaks>
  <ignoredErrors>
    <ignoredError sqref="A211 A219 A183 A177 A163 A239:A240 A244 A297 A328:A329 A338:A339 A347:A350 A16 A23 A36 A301 A325:A327 A4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Elton R. Laborde Jimenez</dc:creator>
  <cp:keywords/>
  <dc:description/>
  <cp:lastModifiedBy>Elton R. Laborde Jiménez</cp:lastModifiedBy>
  <cp:revision/>
  <cp:lastPrinted>2024-09-04T12:39:38Z</cp:lastPrinted>
  <dcterms:created xsi:type="dcterms:W3CDTF">2021-06-14T13:50:25Z</dcterms:created>
  <dcterms:modified xsi:type="dcterms:W3CDTF">2024-10-07T17:08:51Z</dcterms:modified>
  <cp:category/>
  <cp:contentStatus/>
</cp:coreProperties>
</file>